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5/"/>
    </mc:Choice>
  </mc:AlternateContent>
  <xr:revisionPtr revIDLastSave="0" documentId="8_{7599364C-58FD-AB40-BE28-E275A1F71401}" xr6:coauthVersionLast="47" xr6:coauthVersionMax="47" xr10:uidLastSave="{00000000-0000-0000-0000-000000000000}"/>
  <bookViews>
    <workbookView xWindow="300" yWindow="448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 s="1"/>
  <c r="AE13" i="1" s="1"/>
  <c r="I13" i="1"/>
  <c r="J13" i="1"/>
  <c r="Z13" i="1" s="1"/>
  <c r="AA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R14" i="1"/>
  <c r="S14" i="1" s="1"/>
  <c r="G14" i="1"/>
  <c r="H14" i="1"/>
  <c r="Y14" i="1" s="1"/>
  <c r="AE14" i="1" s="1"/>
  <c r="I14" i="1"/>
  <c r="J14" i="1"/>
  <c r="Z14" i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R15" i="1"/>
  <c r="S15" i="1" s="1"/>
  <c r="G15" i="1"/>
  <c r="H15" i="1"/>
  <c r="Y15" i="1" s="1"/>
  <c r="AE15" i="1" s="1"/>
  <c r="I15" i="1"/>
  <c r="J15" i="1"/>
  <c r="Z15" i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R16" i="1"/>
  <c r="S16" i="1" s="1"/>
  <c r="G16" i="1"/>
  <c r="H16" i="1"/>
  <c r="Y16" i="1" s="1"/>
  <c r="AE16" i="1" s="1"/>
  <c r="I16" i="1"/>
  <c r="J16" i="1"/>
  <c r="Z16" i="1"/>
  <c r="AA16" i="1" s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/>
  <c r="AA17" i="1"/>
  <c r="K17" i="1"/>
  <c r="L17" i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 s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/>
  <c r="X19" i="1"/>
  <c r="E19" i="1"/>
  <c r="F19" i="1"/>
  <c r="G19" i="1"/>
  <c r="H19" i="1"/>
  <c r="Y19" i="1" s="1"/>
  <c r="AE19" i="1" s="1"/>
  <c r="I19" i="1"/>
  <c r="J19" i="1"/>
  <c r="Z19" i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R20" i="1"/>
  <c r="S20" i="1"/>
  <c r="F20" i="1"/>
  <c r="G20" i="1"/>
  <c r="H20" i="1"/>
  <c r="Y20" i="1" s="1"/>
  <c r="AE20" i="1" s="1"/>
  <c r="I20" i="1"/>
  <c r="J20" i="1"/>
  <c r="Z20" i="1" s="1"/>
  <c r="AA20" i="1" s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R21" i="1" s="1"/>
  <c r="S21" i="1" s="1"/>
  <c r="G21" i="1"/>
  <c r="H21" i="1"/>
  <c r="Y21" i="1" s="1"/>
  <c r="AE21" i="1" s="1"/>
  <c r="I21" i="1"/>
  <c r="J21" i="1"/>
  <c r="Z21" i="1"/>
  <c r="AA21" i="1" s="1"/>
  <c r="K21" i="1"/>
  <c r="L21" i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/>
  <c r="E23" i="1"/>
  <c r="F23" i="1"/>
  <c r="G23" i="1"/>
  <c r="H23" i="1"/>
  <c r="Y23" i="1"/>
  <c r="AE23" i="1"/>
  <c r="I23" i="1"/>
  <c r="J23" i="1"/>
  <c r="Z23" i="1" s="1"/>
  <c r="AA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 s="1"/>
  <c r="I24" i="1"/>
  <c r="J24" i="1"/>
  <c r="Z24" i="1" s="1"/>
  <c r="AA24" i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/>
  <c r="AA25" i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 s="1"/>
  <c r="AA26" i="1" s="1"/>
  <c r="K26" i="1"/>
  <c r="L26" i="1"/>
  <c r="V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 s="1"/>
  <c r="AE27" i="1"/>
  <c r="I27" i="1"/>
  <c r="J27" i="1"/>
  <c r="Z27" i="1" s="1"/>
  <c r="AA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R29" i="1" s="1"/>
  <c r="S29" i="1" s="1"/>
  <c r="G29" i="1"/>
  <c r="H29" i="1"/>
  <c r="Y29" i="1"/>
  <c r="AE29" i="1" s="1"/>
  <c r="I29" i="1"/>
  <c r="J29" i="1"/>
  <c r="Z29" i="1"/>
  <c r="K29" i="1"/>
  <c r="L29" i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/>
  <c r="I30" i="1"/>
  <c r="J30" i="1"/>
  <c r="Z30" i="1" s="1"/>
  <c r="AA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 s="1"/>
  <c r="AA31" i="1" s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 s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R34" i="1" s="1"/>
  <c r="S34" i="1" s="1"/>
  <c r="G34" i="1"/>
  <c r="H34" i="1"/>
  <c r="Y34" i="1"/>
  <c r="AE34" i="1" s="1"/>
  <c r="I34" i="1"/>
  <c r="J34" i="1"/>
  <c r="Z34" i="1" s="1"/>
  <c r="K34" i="1"/>
  <c r="L34" i="1"/>
  <c r="M34" i="1"/>
  <c r="N34" i="1"/>
  <c r="O34" i="1"/>
  <c r="P34" i="1"/>
  <c r="A35" i="1"/>
  <c r="B35" i="1"/>
  <c r="C35" i="1"/>
  <c r="D35" i="1" s="1"/>
  <c r="X35" i="1" s="1"/>
  <c r="AA35" i="1" s="1"/>
  <c r="E35" i="1"/>
  <c r="F35" i="1"/>
  <c r="R35" i="1" s="1"/>
  <c r="S35" i="1" s="1"/>
  <c r="G35" i="1"/>
  <c r="H35" i="1"/>
  <c r="Y35" i="1" s="1"/>
  <c r="AE35" i="1"/>
  <c r="I35" i="1"/>
  <c r="J35" i="1"/>
  <c r="Z35" i="1" s="1"/>
  <c r="K35" i="1"/>
  <c r="L35" i="1"/>
  <c r="T35" i="1" s="1"/>
  <c r="M35" i="1"/>
  <c r="N35" i="1"/>
  <c r="O35" i="1"/>
  <c r="P35" i="1"/>
  <c r="A36" i="1"/>
  <c r="B36" i="1"/>
  <c r="C36" i="1"/>
  <c r="D36" i="1" s="1"/>
  <c r="X36" i="1"/>
  <c r="E36" i="1"/>
  <c r="F36" i="1"/>
  <c r="G36" i="1"/>
  <c r="H36" i="1"/>
  <c r="Y36" i="1"/>
  <c r="AE36" i="1" s="1"/>
  <c r="I36" i="1"/>
  <c r="J36" i="1"/>
  <c r="Z36" i="1" s="1"/>
  <c r="AA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/>
  <c r="K39" i="1"/>
  <c r="L39" i="1"/>
  <c r="M39" i="1"/>
  <c r="N39" i="1"/>
  <c r="O39" i="1"/>
  <c r="P39" i="1"/>
  <c r="A40" i="1"/>
  <c r="B40" i="1"/>
  <c r="C40" i="1"/>
  <c r="D40" i="1" s="1"/>
  <c r="X40" i="1"/>
  <c r="E40" i="1"/>
  <c r="F40" i="1"/>
  <c r="G40" i="1"/>
  <c r="H40" i="1"/>
  <c r="Y40" i="1" s="1"/>
  <c r="AE40" i="1" s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 s="1"/>
  <c r="X41" i="1"/>
  <c r="E41" i="1"/>
  <c r="F41" i="1"/>
  <c r="G41" i="1"/>
  <c r="H41" i="1"/>
  <c r="Y41" i="1" s="1"/>
  <c r="AE41" i="1" s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R42" i="1"/>
  <c r="S42" i="1"/>
  <c r="G42" i="1"/>
  <c r="H42" i="1"/>
  <c r="Y42" i="1"/>
  <c r="AE42" i="1" s="1"/>
  <c r="I42" i="1"/>
  <c r="J42" i="1"/>
  <c r="Z42" i="1"/>
  <c r="K42" i="1"/>
  <c r="L42" i="1"/>
  <c r="V42" i="1" s="1"/>
  <c r="M42" i="1"/>
  <c r="N42" i="1"/>
  <c r="O42" i="1"/>
  <c r="P42" i="1"/>
  <c r="A43" i="1"/>
  <c r="B43" i="1"/>
  <c r="C43" i="1"/>
  <c r="D43" i="1" s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V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 s="1"/>
  <c r="AA44" i="1" s="1"/>
  <c r="AB44" i="1" s="1"/>
  <c r="K44" i="1"/>
  <c r="T44" i="1"/>
  <c r="L44" i="1"/>
  <c r="M44" i="1"/>
  <c r="N44" i="1"/>
  <c r="O44" i="1"/>
  <c r="P44" i="1"/>
  <c r="A45" i="1"/>
  <c r="B45" i="1"/>
  <c r="C45" i="1"/>
  <c r="D45" i="1" s="1"/>
  <c r="X45" i="1"/>
  <c r="E45" i="1"/>
  <c r="F45" i="1"/>
  <c r="R45" i="1" s="1"/>
  <c r="S45" i="1" s="1"/>
  <c r="G45" i="1"/>
  <c r="H45" i="1"/>
  <c r="Y45" i="1" s="1"/>
  <c r="AE45" i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/>
  <c r="I49" i="1"/>
  <c r="J49" i="1"/>
  <c r="Z49" i="1" s="1"/>
  <c r="K49" i="1"/>
  <c r="T49" i="1" s="1"/>
  <c r="U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 s="1"/>
  <c r="K50" i="1"/>
  <c r="L50" i="1"/>
  <c r="M50" i="1"/>
  <c r="N50" i="1"/>
  <c r="O50" i="1"/>
  <c r="P50" i="1"/>
  <c r="A51" i="1"/>
  <c r="B51" i="1"/>
  <c r="C51" i="1"/>
  <c r="D51" i="1" s="1"/>
  <c r="X51" i="1"/>
  <c r="E51" i="1"/>
  <c r="F51" i="1"/>
  <c r="G51" i="1"/>
  <c r="H51" i="1"/>
  <c r="Y51" i="1" s="1"/>
  <c r="AE51" i="1" s="1"/>
  <c r="I51" i="1"/>
  <c r="J51" i="1"/>
  <c r="Z51" i="1" s="1"/>
  <c r="K51" i="1"/>
  <c r="L51" i="1"/>
  <c r="M51" i="1"/>
  <c r="N51" i="1"/>
  <c r="O51" i="1"/>
  <c r="P51" i="1"/>
  <c r="A52" i="1"/>
  <c r="B52" i="1"/>
  <c r="C52" i="1"/>
  <c r="D52" i="1" s="1"/>
  <c r="X52" i="1"/>
  <c r="E52" i="1"/>
  <c r="F52" i="1"/>
  <c r="R52" i="1" s="1"/>
  <c r="S52" i="1" s="1"/>
  <c r="G52" i="1"/>
  <c r="H52" i="1"/>
  <c r="Y52" i="1" s="1"/>
  <c r="AE52" i="1" s="1"/>
  <c r="I52" i="1"/>
  <c r="J52" i="1"/>
  <c r="Z52" i="1" s="1"/>
  <c r="K52" i="1"/>
  <c r="L52" i="1"/>
  <c r="M52" i="1"/>
  <c r="N52" i="1"/>
  <c r="O52" i="1"/>
  <c r="P52" i="1"/>
  <c r="A53" i="1"/>
  <c r="B53" i="1"/>
  <c r="C53" i="1"/>
  <c r="D53" i="1"/>
  <c r="X53" i="1" s="1"/>
  <c r="E53" i="1"/>
  <c r="F53" i="1"/>
  <c r="R53" i="1" s="1"/>
  <c r="S53" i="1" s="1"/>
  <c r="G53" i="1"/>
  <c r="H53" i="1"/>
  <c r="Y53" i="1"/>
  <c r="AE53" i="1"/>
  <c r="I53" i="1"/>
  <c r="J53" i="1"/>
  <c r="Z53" i="1" s="1"/>
  <c r="K53" i="1"/>
  <c r="L53" i="1"/>
  <c r="M53" i="1"/>
  <c r="N53" i="1"/>
  <c r="O53" i="1"/>
  <c r="P53" i="1"/>
  <c r="A54" i="1"/>
  <c r="B54" i="1"/>
  <c r="C54" i="1"/>
  <c r="D54" i="1"/>
  <c r="X54" i="1" s="1"/>
  <c r="E54" i="1"/>
  <c r="R54" i="1"/>
  <c r="S54" i="1" s="1"/>
  <c r="F54" i="1"/>
  <c r="G54" i="1"/>
  <c r="H54" i="1"/>
  <c r="Y54" i="1" s="1"/>
  <c r="AE54" i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I55" i="1"/>
  <c r="J55" i="1"/>
  <c r="Z55" i="1" s="1"/>
  <c r="AA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/>
  <c r="AE56" i="1" s="1"/>
  <c r="I56" i="1"/>
  <c r="J56" i="1"/>
  <c r="Z56" i="1"/>
  <c r="AA56" i="1" s="1"/>
  <c r="K56" i="1"/>
  <c r="L56" i="1"/>
  <c r="M56" i="1"/>
  <c r="N56" i="1"/>
  <c r="O56" i="1"/>
  <c r="P56" i="1"/>
  <c r="A57" i="1"/>
  <c r="B57" i="1"/>
  <c r="C57" i="1"/>
  <c r="D57" i="1" s="1"/>
  <c r="X57" i="1" s="1"/>
  <c r="E57" i="1"/>
  <c r="R57" i="1"/>
  <c r="S57" i="1" s="1"/>
  <c r="F57" i="1"/>
  <c r="G57" i="1"/>
  <c r="H57" i="1"/>
  <c r="Y57" i="1" s="1"/>
  <c r="AE57" i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/>
  <c r="E59" i="1"/>
  <c r="F59" i="1"/>
  <c r="G59" i="1"/>
  <c r="H59" i="1"/>
  <c r="Y59" i="1"/>
  <c r="AE59" i="1" s="1"/>
  <c r="I59" i="1"/>
  <c r="J59" i="1"/>
  <c r="Z59" i="1" s="1"/>
  <c r="K59" i="1"/>
  <c r="L59" i="1"/>
  <c r="M59" i="1"/>
  <c r="N59" i="1"/>
  <c r="O59" i="1"/>
  <c r="P59" i="1"/>
  <c r="A60" i="1"/>
  <c r="B60" i="1"/>
  <c r="C60" i="1"/>
  <c r="D60" i="1"/>
  <c r="X60" i="1"/>
  <c r="E60" i="1"/>
  <c r="R60" i="1" s="1"/>
  <c r="S60" i="1" s="1"/>
  <c r="F60" i="1"/>
  <c r="G60" i="1"/>
  <c r="H60" i="1"/>
  <c r="Y60" i="1"/>
  <c r="AE60" i="1"/>
  <c r="I60" i="1"/>
  <c r="J60" i="1"/>
  <c r="Z60" i="1"/>
  <c r="K60" i="1"/>
  <c r="L60" i="1"/>
  <c r="M60" i="1"/>
  <c r="N60" i="1"/>
  <c r="O60" i="1"/>
  <c r="P60" i="1"/>
  <c r="A61" i="1"/>
  <c r="B61" i="1"/>
  <c r="C61" i="1"/>
  <c r="D61" i="1"/>
  <c r="X61" i="1" s="1"/>
  <c r="E61" i="1"/>
  <c r="F61" i="1"/>
  <c r="R61" i="1"/>
  <c r="S61" i="1" s="1"/>
  <c r="G61" i="1"/>
  <c r="H61" i="1"/>
  <c r="Y61" i="1"/>
  <c r="AE61" i="1" s="1"/>
  <c r="I61" i="1"/>
  <c r="J61" i="1"/>
  <c r="Z61" i="1"/>
  <c r="AA61" i="1" s="1"/>
  <c r="K61" i="1"/>
  <c r="L61" i="1"/>
  <c r="M61" i="1"/>
  <c r="N61" i="1"/>
  <c r="O61" i="1"/>
  <c r="P61" i="1"/>
  <c r="A62" i="1"/>
  <c r="B62" i="1"/>
  <c r="C62" i="1"/>
  <c r="D62" i="1"/>
  <c r="X62" i="1"/>
  <c r="E62" i="1"/>
  <c r="R62" i="1" s="1"/>
  <c r="S62" i="1" s="1"/>
  <c r="F62" i="1"/>
  <c r="G62" i="1"/>
  <c r="H62" i="1"/>
  <c r="Y62" i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I63" i="1"/>
  <c r="J63" i="1"/>
  <c r="Z63" i="1" s="1"/>
  <c r="AA63" i="1" s="1"/>
  <c r="K63" i="1"/>
  <c r="L63" i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/>
  <c r="I64" i="1"/>
  <c r="J64" i="1"/>
  <c r="Z64" i="1" s="1"/>
  <c r="AA64" i="1" s="1"/>
  <c r="K64" i="1"/>
  <c r="L64" i="1"/>
  <c r="M64" i="1"/>
  <c r="N64" i="1"/>
  <c r="O64" i="1"/>
  <c r="P64" i="1"/>
  <c r="A65" i="1"/>
  <c r="B65" i="1"/>
  <c r="C65" i="1"/>
  <c r="D65" i="1" s="1"/>
  <c r="X65" i="1" s="1"/>
  <c r="E65" i="1"/>
  <c r="R65" i="1" s="1"/>
  <c r="S65" i="1" s="1"/>
  <c r="F65" i="1"/>
  <c r="G65" i="1"/>
  <c r="H65" i="1"/>
  <c r="Y65" i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/>
  <c r="X66" i="1"/>
  <c r="E66" i="1"/>
  <c r="R66" i="1" s="1"/>
  <c r="S66" i="1"/>
  <c r="F66" i="1"/>
  <c r="G66" i="1"/>
  <c r="H66" i="1"/>
  <c r="Y66" i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T68" i="1"/>
  <c r="M68" i="1"/>
  <c r="N68" i="1"/>
  <c r="O68" i="1"/>
  <c r="P68" i="1"/>
  <c r="A69" i="1"/>
  <c r="B69" i="1"/>
  <c r="C69" i="1"/>
  <c r="D69" i="1"/>
  <c r="X69" i="1"/>
  <c r="E69" i="1"/>
  <c r="F69" i="1"/>
  <c r="G69" i="1"/>
  <c r="H69" i="1"/>
  <c r="Y69" i="1" s="1"/>
  <c r="AE69" i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/>
  <c r="E72" i="1"/>
  <c r="F72" i="1"/>
  <c r="G72" i="1"/>
  <c r="H72" i="1"/>
  <c r="Y72" i="1" s="1"/>
  <c r="AE72" i="1" s="1"/>
  <c r="I72" i="1"/>
  <c r="J72" i="1"/>
  <c r="Z72" i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/>
  <c r="I74" i="1"/>
  <c r="J74" i="1"/>
  <c r="Z74" i="1"/>
  <c r="K74" i="1"/>
  <c r="L74" i="1"/>
  <c r="M74" i="1"/>
  <c r="N74" i="1"/>
  <c r="O74" i="1"/>
  <c r="P74" i="1"/>
  <c r="A75" i="1"/>
  <c r="B75" i="1"/>
  <c r="C75" i="1"/>
  <c r="D75" i="1"/>
  <c r="X75" i="1" s="1"/>
  <c r="E75" i="1"/>
  <c r="F75" i="1"/>
  <c r="R75" i="1"/>
  <c r="S75" i="1" s="1"/>
  <c r="G75" i="1"/>
  <c r="H75" i="1"/>
  <c r="Y75" i="1"/>
  <c r="AE75" i="1" s="1"/>
  <c r="I75" i="1"/>
  <c r="J75" i="1"/>
  <c r="Z75" i="1"/>
  <c r="K75" i="1"/>
  <c r="L75" i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/>
  <c r="K76" i="1"/>
  <c r="L76" i="1"/>
  <c r="T76" i="1" s="1"/>
  <c r="U76" i="1" s="1"/>
  <c r="M76" i="1"/>
  <c r="N76" i="1"/>
  <c r="O76" i="1"/>
  <c r="P76" i="1"/>
  <c r="A77" i="1"/>
  <c r="B77" i="1"/>
  <c r="C77" i="1"/>
  <c r="D77" i="1"/>
  <c r="X77" i="1"/>
  <c r="AA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R78" i="1" s="1"/>
  <c r="S78" i="1" s="1"/>
  <c r="G78" i="1"/>
  <c r="H78" i="1"/>
  <c r="Y78" i="1" s="1"/>
  <c r="AE78" i="1" s="1"/>
  <c r="I78" i="1"/>
  <c r="J78" i="1"/>
  <c r="Z78" i="1" s="1"/>
  <c r="K78" i="1"/>
  <c r="L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/>
  <c r="K79" i="1"/>
  <c r="T79" i="1" s="1"/>
  <c r="U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R81" i="1" s="1"/>
  <c r="S81" i="1" s="1"/>
  <c r="G81" i="1"/>
  <c r="H81" i="1"/>
  <c r="Y81" i="1" s="1"/>
  <c r="AE81" i="1" s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M82" i="1"/>
  <c r="N82" i="1"/>
  <c r="O82" i="1"/>
  <c r="P82" i="1"/>
  <c r="A83" i="1"/>
  <c r="B83" i="1"/>
  <c r="C83" i="1"/>
  <c r="D83" i="1"/>
  <c r="X83" i="1" s="1"/>
  <c r="E83" i="1"/>
  <c r="F83" i="1"/>
  <c r="R83" i="1"/>
  <c r="S83" i="1"/>
  <c r="G83" i="1"/>
  <c r="H83" i="1"/>
  <c r="Y83" i="1"/>
  <c r="AE83" i="1" s="1"/>
  <c r="I83" i="1"/>
  <c r="J83" i="1"/>
  <c r="Z83" i="1"/>
  <c r="AA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R84" i="1"/>
  <c r="S84" i="1" s="1"/>
  <c r="G84" i="1"/>
  <c r="H84" i="1"/>
  <c r="Y84" i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/>
  <c r="AA85" i="1" s="1"/>
  <c r="K85" i="1"/>
  <c r="L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/>
  <c r="AE87" i="1"/>
  <c r="I87" i="1"/>
  <c r="J87" i="1"/>
  <c r="Z87" i="1" s="1"/>
  <c r="K87" i="1"/>
  <c r="L87" i="1"/>
  <c r="V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 s="1"/>
  <c r="AA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 s="1"/>
  <c r="AA90" i="1" s="1"/>
  <c r="K90" i="1"/>
  <c r="L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 s="1"/>
  <c r="AA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R92" i="1" s="1"/>
  <c r="S92" i="1" s="1"/>
  <c r="G92" i="1"/>
  <c r="H92" i="1"/>
  <c r="Y92" i="1" s="1"/>
  <c r="AE92" i="1" s="1"/>
  <c r="I92" i="1"/>
  <c r="J92" i="1"/>
  <c r="Z92" i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/>
  <c r="AE94" i="1"/>
  <c r="I94" i="1"/>
  <c r="J94" i="1"/>
  <c r="Z94" i="1" s="1"/>
  <c r="K94" i="1"/>
  <c r="L94" i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R96" i="1"/>
  <c r="S96" i="1" s="1"/>
  <c r="F96" i="1"/>
  <c r="G96" i="1"/>
  <c r="H96" i="1"/>
  <c r="Y96" i="1" s="1"/>
  <c r="AE96" i="1" s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I97" i="1"/>
  <c r="J97" i="1"/>
  <c r="Z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R100" i="1"/>
  <c r="S100" i="1" s="1"/>
  <c r="G100" i="1"/>
  <c r="H100" i="1"/>
  <c r="Y100" i="1"/>
  <c r="AE100" i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/>
  <c r="AE103" i="1" s="1"/>
  <c r="I103" i="1"/>
  <c r="J103" i="1"/>
  <c r="Z103" i="1" s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/>
  <c r="E104" i="1"/>
  <c r="F104" i="1"/>
  <c r="G104" i="1"/>
  <c r="H104" i="1"/>
  <c r="Y104" i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R106" i="1"/>
  <c r="S106" i="1"/>
  <c r="G106" i="1"/>
  <c r="H106" i="1"/>
  <c r="Y106" i="1"/>
  <c r="AE106" i="1" s="1"/>
  <c r="I106" i="1"/>
  <c r="J106" i="1"/>
  <c r="Z106" i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/>
  <c r="I107" i="1"/>
  <c r="J107" i="1"/>
  <c r="Z107" i="1" s="1"/>
  <c r="K107" i="1"/>
  <c r="L107" i="1"/>
  <c r="M107" i="1"/>
  <c r="N107" i="1"/>
  <c r="O107" i="1"/>
  <c r="P107" i="1"/>
  <c r="A108" i="1"/>
  <c r="B108" i="1"/>
  <c r="C108" i="1"/>
  <c r="D108" i="1" s="1"/>
  <c r="X108" i="1" s="1"/>
  <c r="E108" i="1"/>
  <c r="F108" i="1"/>
  <c r="R108" i="1" s="1"/>
  <c r="S108" i="1" s="1"/>
  <c r="G108" i="1"/>
  <c r="H108" i="1"/>
  <c r="Y108" i="1" s="1"/>
  <c r="AE108" i="1" s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M109" i="1"/>
  <c r="N109" i="1"/>
  <c r="O109" i="1"/>
  <c r="P109" i="1"/>
  <c r="A110" i="1"/>
  <c r="B110" i="1"/>
  <c r="C110" i="1"/>
  <c r="D110" i="1"/>
  <c r="X110" i="1"/>
  <c r="E110" i="1"/>
  <c r="F110" i="1"/>
  <c r="R110" i="1" s="1"/>
  <c r="S110" i="1" s="1"/>
  <c r="G110" i="1"/>
  <c r="H110" i="1"/>
  <c r="Y110" i="1"/>
  <c r="AE110" i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 s="1"/>
  <c r="AE111" i="1" s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/>
  <c r="E113" i="1"/>
  <c r="F113" i="1"/>
  <c r="G113" i="1"/>
  <c r="H113" i="1"/>
  <c r="Y113" i="1"/>
  <c r="AE113" i="1" s="1"/>
  <c r="I113" i="1"/>
  <c r="J113" i="1"/>
  <c r="Z113" i="1"/>
  <c r="AA113" i="1" s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/>
  <c r="I115" i="1"/>
  <c r="J115" i="1"/>
  <c r="Z115" i="1" s="1"/>
  <c r="K115" i="1"/>
  <c r="L115" i="1"/>
  <c r="T115" i="1" s="1"/>
  <c r="M115" i="1"/>
  <c r="N115" i="1"/>
  <c r="O115" i="1"/>
  <c r="P115" i="1"/>
  <c r="A116" i="1"/>
  <c r="B116" i="1"/>
  <c r="C116" i="1"/>
  <c r="D116" i="1" s="1"/>
  <c r="X116" i="1"/>
  <c r="E116" i="1"/>
  <c r="F116" i="1"/>
  <c r="G116" i="1"/>
  <c r="H116" i="1"/>
  <c r="Y116" i="1" s="1"/>
  <c r="AE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/>
  <c r="X118" i="1" s="1"/>
  <c r="E118" i="1"/>
  <c r="R118" i="1"/>
  <c r="S118" i="1"/>
  <c r="F118" i="1"/>
  <c r="G118" i="1"/>
  <c r="H118" i="1"/>
  <c r="Y118" i="1" s="1"/>
  <c r="AE118" i="1" s="1"/>
  <c r="I118" i="1"/>
  <c r="J118" i="1"/>
  <c r="Z118" i="1" s="1"/>
  <c r="AA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R119" i="1"/>
  <c r="S119" i="1"/>
  <c r="G119" i="1"/>
  <c r="H119" i="1"/>
  <c r="Y119" i="1"/>
  <c r="AE119" i="1" s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 s="1"/>
  <c r="AA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 s="1"/>
  <c r="I121" i="1"/>
  <c r="J121" i="1"/>
  <c r="Z121" i="1" s="1"/>
  <c r="K121" i="1"/>
  <c r="L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V122" i="1" s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 s="1"/>
  <c r="AA123" i="1" s="1"/>
  <c r="K123" i="1"/>
  <c r="L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/>
  <c r="I124" i="1"/>
  <c r="J124" i="1"/>
  <c r="Z124" i="1" s="1"/>
  <c r="AA124" i="1" s="1"/>
  <c r="K124" i="1"/>
  <c r="L124" i="1"/>
  <c r="V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R126" i="1" s="1"/>
  <c r="S126" i="1" s="1"/>
  <c r="G126" i="1"/>
  <c r="H126" i="1"/>
  <c r="Y126" i="1"/>
  <c r="AE126" i="1" s="1"/>
  <c r="I126" i="1"/>
  <c r="J126" i="1"/>
  <c r="Z126" i="1" s="1"/>
  <c r="AA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 s="1"/>
  <c r="I128" i="1"/>
  <c r="J128" i="1"/>
  <c r="Z128" i="1"/>
  <c r="AA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R129" i="1" s="1"/>
  <c r="S129" i="1" s="1"/>
  <c r="G129" i="1"/>
  <c r="H129" i="1"/>
  <c r="Y129" i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/>
  <c r="E131" i="1"/>
  <c r="F131" i="1"/>
  <c r="R131" i="1" s="1"/>
  <c r="S131" i="1" s="1"/>
  <c r="G131" i="1"/>
  <c r="H131" i="1"/>
  <c r="Y131" i="1" s="1"/>
  <c r="AE131" i="1"/>
  <c r="I131" i="1"/>
  <c r="J131" i="1"/>
  <c r="Z131" i="1" s="1"/>
  <c r="AA131" i="1" s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V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 s="1"/>
  <c r="I133" i="1"/>
  <c r="J133" i="1"/>
  <c r="Z133" i="1" s="1"/>
  <c r="AA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 s="1"/>
  <c r="I134" i="1"/>
  <c r="J134" i="1"/>
  <c r="Z134" i="1" s="1"/>
  <c r="AA134" i="1" s="1"/>
  <c r="K134" i="1"/>
  <c r="L134" i="1"/>
  <c r="T134" i="1" s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 s="1"/>
  <c r="I135" i="1"/>
  <c r="J135" i="1"/>
  <c r="Z135" i="1" s="1"/>
  <c r="AA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R136" i="1" s="1"/>
  <c r="G136" i="1"/>
  <c r="H136" i="1"/>
  <c r="Y136" i="1" s="1"/>
  <c r="AE136" i="1" s="1"/>
  <c r="I136" i="1"/>
  <c r="J136" i="1"/>
  <c r="Z136" i="1" s="1"/>
  <c r="AA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/>
  <c r="I138" i="1"/>
  <c r="J138" i="1"/>
  <c r="Z138" i="1" s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R139" i="1" s="1"/>
  <c r="S139" i="1" s="1"/>
  <c r="G139" i="1"/>
  <c r="H139" i="1"/>
  <c r="Y139" i="1" s="1"/>
  <c r="I139" i="1"/>
  <c r="J139" i="1"/>
  <c r="Z139" i="1" s="1"/>
  <c r="AA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/>
  <c r="AE140" i="1"/>
  <c r="I140" i="1"/>
  <c r="J140" i="1"/>
  <c r="Z140" i="1"/>
  <c r="K140" i="1"/>
  <c r="T140" i="1" s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S141" i="1"/>
  <c r="F141" i="1"/>
  <c r="R141" i="1" s="1"/>
  <c r="G141" i="1"/>
  <c r="H141" i="1"/>
  <c r="Y141" i="1"/>
  <c r="AE141" i="1" s="1"/>
  <c r="I141" i="1"/>
  <c r="J141" i="1"/>
  <c r="Z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R142" i="1"/>
  <c r="S142" i="1" s="1"/>
  <c r="F142" i="1"/>
  <c r="G142" i="1"/>
  <c r="H142" i="1"/>
  <c r="Y142" i="1" s="1"/>
  <c r="AE142" i="1" s="1"/>
  <c r="I142" i="1"/>
  <c r="J142" i="1"/>
  <c r="Z142" i="1"/>
  <c r="AA142" i="1" s="1"/>
  <c r="K142" i="1"/>
  <c r="L142" i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/>
  <c r="I143" i="1"/>
  <c r="J143" i="1"/>
  <c r="Z143" i="1"/>
  <c r="AA143" i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/>
  <c r="AE144" i="1" s="1"/>
  <c r="I144" i="1"/>
  <c r="J144" i="1"/>
  <c r="Z144" i="1" s="1"/>
  <c r="K144" i="1"/>
  <c r="L144" i="1"/>
  <c r="V144" i="1" s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/>
  <c r="AA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/>
  <c r="AA148" i="1" s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 s="1"/>
  <c r="AA149" i="1" s="1"/>
  <c r="K149" i="1"/>
  <c r="L149" i="1"/>
  <c r="V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 s="1"/>
  <c r="AE150" i="1" s="1"/>
  <c r="I150" i="1"/>
  <c r="J150" i="1"/>
  <c r="Z150" i="1" s="1"/>
  <c r="K150" i="1"/>
  <c r="L150" i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AA151" i="1"/>
  <c r="K151" i="1"/>
  <c r="T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AA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/>
  <c r="I153" i="1"/>
  <c r="J153" i="1"/>
  <c r="Z153" i="1" s="1"/>
  <c r="AA153" i="1" s="1"/>
  <c r="K153" i="1"/>
  <c r="L153" i="1"/>
  <c r="T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 s="1"/>
  <c r="I154" i="1"/>
  <c r="J154" i="1"/>
  <c r="Z154" i="1" s="1"/>
  <c r="AA154" i="1" s="1"/>
  <c r="K154" i="1"/>
  <c r="L154" i="1"/>
  <c r="M154" i="1"/>
  <c r="N154" i="1"/>
  <c r="O154" i="1"/>
  <c r="P154" i="1"/>
  <c r="A155" i="1"/>
  <c r="B155" i="1"/>
  <c r="C155" i="1"/>
  <c r="D155" i="1" s="1"/>
  <c r="X155" i="1"/>
  <c r="E155" i="1"/>
  <c r="F155" i="1"/>
  <c r="G155" i="1"/>
  <c r="H155" i="1"/>
  <c r="Y155" i="1" s="1"/>
  <c r="AE155" i="1" s="1"/>
  <c r="I155" i="1"/>
  <c r="J155" i="1"/>
  <c r="Z155" i="1"/>
  <c r="AA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R156" i="1" s="1"/>
  <c r="S156" i="1" s="1"/>
  <c r="G156" i="1"/>
  <c r="H156" i="1"/>
  <c r="Y156" i="1"/>
  <c r="AE156" i="1"/>
  <c r="I156" i="1"/>
  <c r="J156" i="1"/>
  <c r="Z156" i="1" s="1"/>
  <c r="AA156" i="1" s="1"/>
  <c r="K156" i="1"/>
  <c r="L156" i="1"/>
  <c r="T156" i="1" s="1"/>
  <c r="U156" i="1" s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R158" i="1"/>
  <c r="S158" i="1" s="1"/>
  <c r="G158" i="1"/>
  <c r="H158" i="1"/>
  <c r="Y158" i="1" s="1"/>
  <c r="AE158" i="1" s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R162" i="1" s="1"/>
  <c r="S162" i="1" s="1"/>
  <c r="G162" i="1"/>
  <c r="H162" i="1"/>
  <c r="Y162" i="1" s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R164" i="1" s="1"/>
  <c r="G164" i="1"/>
  <c r="H164" i="1"/>
  <c r="Y164" i="1" s="1"/>
  <c r="AE164" i="1" s="1"/>
  <c r="I164" i="1"/>
  <c r="J164" i="1"/>
  <c r="Z164" i="1"/>
  <c r="K164" i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/>
  <c r="E166" i="1"/>
  <c r="F166" i="1"/>
  <c r="R166" i="1" s="1"/>
  <c r="S166" i="1" s="1"/>
  <c r="G166" i="1"/>
  <c r="H166" i="1"/>
  <c r="Y166" i="1"/>
  <c r="AE166" i="1"/>
  <c r="I166" i="1"/>
  <c r="J166" i="1"/>
  <c r="Z166" i="1"/>
  <c r="K166" i="1"/>
  <c r="L166" i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/>
  <c r="I167" i="1"/>
  <c r="J167" i="1"/>
  <c r="Z167" i="1"/>
  <c r="AA167" i="1" s="1"/>
  <c r="K167" i="1"/>
  <c r="L167" i="1"/>
  <c r="M167" i="1"/>
  <c r="N167" i="1"/>
  <c r="O167" i="1"/>
  <c r="P167" i="1"/>
  <c r="A168" i="1"/>
  <c r="B168" i="1"/>
  <c r="C168" i="1"/>
  <c r="D168" i="1" s="1"/>
  <c r="X168" i="1" s="1"/>
  <c r="E168" i="1"/>
  <c r="F168" i="1"/>
  <c r="R168" i="1"/>
  <c r="G168" i="1"/>
  <c r="H168" i="1"/>
  <c r="Y168" i="1" s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 s="1"/>
  <c r="K169" i="1"/>
  <c r="L169" i="1"/>
  <c r="V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 s="1"/>
  <c r="AE170" i="1" s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 s="1"/>
  <c r="K171" i="1"/>
  <c r="T171" i="1"/>
  <c r="L171" i="1"/>
  <c r="V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/>
  <c r="AE172" i="1" s="1"/>
  <c r="I172" i="1"/>
  <c r="J172" i="1"/>
  <c r="Z172" i="1"/>
  <c r="K172" i="1"/>
  <c r="T172" i="1" s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R174" i="1" s="1"/>
  <c r="S174" i="1" s="1"/>
  <c r="F174" i="1"/>
  <c r="G174" i="1"/>
  <c r="H174" i="1"/>
  <c r="Y174" i="1" s="1"/>
  <c r="AE174" i="1" s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/>
  <c r="AE176" i="1"/>
  <c r="I176" i="1"/>
  <c r="J176" i="1"/>
  <c r="Z176" i="1" s="1"/>
  <c r="AA176" i="1" s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/>
  <c r="K177" i="1"/>
  <c r="L177" i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R179" i="1" s="1"/>
  <c r="S179" i="1"/>
  <c r="G179" i="1"/>
  <c r="H179" i="1"/>
  <c r="Y179" i="1" s="1"/>
  <c r="I179" i="1"/>
  <c r="J179" i="1"/>
  <c r="Z179" i="1"/>
  <c r="K179" i="1"/>
  <c r="L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AE181" i="1" s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R182" i="1"/>
  <c r="S182" i="1"/>
  <c r="G182" i="1"/>
  <c r="H182" i="1"/>
  <c r="Y182" i="1"/>
  <c r="AE182" i="1"/>
  <c r="I182" i="1"/>
  <c r="J182" i="1"/>
  <c r="Z182" i="1"/>
  <c r="AA182" i="1" s="1"/>
  <c r="K182" i="1"/>
  <c r="T182" i="1"/>
  <c r="L182" i="1"/>
  <c r="V182" i="1" s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AE184" i="1"/>
  <c r="I184" i="1"/>
  <c r="J184" i="1"/>
  <c r="Z184" i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R186" i="1" s="1"/>
  <c r="G186" i="1"/>
  <c r="H186" i="1"/>
  <c r="Y186" i="1" s="1"/>
  <c r="AE186" i="1" s="1"/>
  <c r="I186" i="1"/>
  <c r="J186" i="1"/>
  <c r="Z186" i="1"/>
  <c r="AA186" i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R187" i="1"/>
  <c r="F187" i="1"/>
  <c r="G187" i="1"/>
  <c r="H187" i="1"/>
  <c r="Y187" i="1" s="1"/>
  <c r="AE187" i="1" s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/>
  <c r="S188" i="1"/>
  <c r="G188" i="1"/>
  <c r="H188" i="1"/>
  <c r="Y188" i="1" s="1"/>
  <c r="AE188" i="1" s="1"/>
  <c r="I188" i="1"/>
  <c r="J188" i="1"/>
  <c r="Z188" i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R189" i="1" s="1"/>
  <c r="S189" i="1" s="1"/>
  <c r="G189" i="1"/>
  <c r="H189" i="1"/>
  <c r="Y189" i="1"/>
  <c r="AE189" i="1" s="1"/>
  <c r="I189" i="1"/>
  <c r="J189" i="1"/>
  <c r="Z189" i="1"/>
  <c r="K189" i="1"/>
  <c r="L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 s="1"/>
  <c r="AE191" i="1" s="1"/>
  <c r="I191" i="1"/>
  <c r="J191" i="1"/>
  <c r="Z191" i="1"/>
  <c r="K191" i="1"/>
  <c r="L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 s="1"/>
  <c r="AE192" i="1"/>
  <c r="I192" i="1"/>
  <c r="J192" i="1"/>
  <c r="Z192" i="1" s="1"/>
  <c r="K192" i="1"/>
  <c r="L192" i="1"/>
  <c r="T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 s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 s="1"/>
  <c r="K194" i="1"/>
  <c r="L194" i="1"/>
  <c r="V194" i="1" s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 s="1"/>
  <c r="I195" i="1"/>
  <c r="J195" i="1"/>
  <c r="Z195" i="1" s="1"/>
  <c r="K195" i="1"/>
  <c r="L195" i="1"/>
  <c r="M195" i="1"/>
  <c r="N195" i="1"/>
  <c r="O195" i="1"/>
  <c r="P195" i="1"/>
  <c r="A196" i="1"/>
  <c r="B196" i="1"/>
  <c r="C196" i="1"/>
  <c r="D196" i="1"/>
  <c r="X196" i="1"/>
  <c r="E196" i="1"/>
  <c r="F196" i="1"/>
  <c r="R196" i="1" s="1"/>
  <c r="S196" i="1" s="1"/>
  <c r="G196" i="1"/>
  <c r="H196" i="1"/>
  <c r="Y196" i="1"/>
  <c r="AE196" i="1"/>
  <c r="I196" i="1"/>
  <c r="J196" i="1"/>
  <c r="Z196" i="1" s="1"/>
  <c r="AA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/>
  <c r="E197" i="1"/>
  <c r="F197" i="1"/>
  <c r="R197" i="1" s="1"/>
  <c r="S197" i="1" s="1"/>
  <c r="G197" i="1"/>
  <c r="H197" i="1"/>
  <c r="Y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R199" i="1" s="1"/>
  <c r="S199" i="1" s="1"/>
  <c r="F199" i="1"/>
  <c r="G199" i="1"/>
  <c r="H199" i="1"/>
  <c r="Y199" i="1" s="1"/>
  <c r="AE199" i="1" s="1"/>
  <c r="I199" i="1"/>
  <c r="J199" i="1"/>
  <c r="Z199" i="1"/>
  <c r="K199" i="1"/>
  <c r="L199" i="1"/>
  <c r="T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AE200" i="1"/>
  <c r="I200" i="1"/>
  <c r="J200" i="1"/>
  <c r="Z200" i="1" s="1"/>
  <c r="K200" i="1"/>
  <c r="L200" i="1"/>
  <c r="T200" i="1" s="1"/>
  <c r="U200" i="1" s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 s="1"/>
  <c r="I201" i="1"/>
  <c r="J201" i="1"/>
  <c r="Z201" i="1" s="1"/>
  <c r="AA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R202" i="1"/>
  <c r="S202" i="1" s="1"/>
  <c r="G202" i="1"/>
  <c r="H202" i="1"/>
  <c r="Y202" i="1" s="1"/>
  <c r="AE202" i="1" s="1"/>
  <c r="I202" i="1"/>
  <c r="J202" i="1"/>
  <c r="Z202" i="1"/>
  <c r="K202" i="1"/>
  <c r="L202" i="1"/>
  <c r="M202" i="1"/>
  <c r="N202" i="1"/>
  <c r="O202" i="1"/>
  <c r="P202" i="1"/>
  <c r="A203" i="1"/>
  <c r="B203" i="1"/>
  <c r="C203" i="1"/>
  <c r="D203" i="1" s="1"/>
  <c r="X203" i="1" s="1"/>
  <c r="E203" i="1"/>
  <c r="F203" i="1"/>
  <c r="G203" i="1"/>
  <c r="H203" i="1"/>
  <c r="Y203" i="1" s="1"/>
  <c r="AE203" i="1" s="1"/>
  <c r="I203" i="1"/>
  <c r="J203" i="1"/>
  <c r="Z203" i="1" s="1"/>
  <c r="K203" i="1"/>
  <c r="L203" i="1"/>
  <c r="T203" i="1"/>
  <c r="M203" i="1"/>
  <c r="N203" i="1"/>
  <c r="O203" i="1"/>
  <c r="P203" i="1"/>
  <c r="A204" i="1"/>
  <c r="B204" i="1"/>
  <c r="C204" i="1"/>
  <c r="D204" i="1"/>
  <c r="X204" i="1"/>
  <c r="E204" i="1"/>
  <c r="R204" i="1" s="1"/>
  <c r="S204" i="1" s="1"/>
  <c r="F204" i="1"/>
  <c r="G204" i="1"/>
  <c r="H204" i="1"/>
  <c r="Y204" i="1"/>
  <c r="AE204" i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 s="1"/>
  <c r="AE205" i="1" s="1"/>
  <c r="I205" i="1"/>
  <c r="J205" i="1"/>
  <c r="Z205" i="1" s="1"/>
  <c r="K205" i="1"/>
  <c r="L205" i="1"/>
  <c r="M205" i="1"/>
  <c r="N205" i="1"/>
  <c r="O205" i="1"/>
  <c r="P205" i="1"/>
  <c r="A206" i="1"/>
  <c r="B206" i="1"/>
  <c r="C206" i="1"/>
  <c r="D206" i="1" s="1"/>
  <c r="X206" i="1" s="1"/>
  <c r="E206" i="1"/>
  <c r="F206" i="1"/>
  <c r="R206" i="1"/>
  <c r="S206" i="1"/>
  <c r="G206" i="1"/>
  <c r="H206" i="1"/>
  <c r="Y206" i="1" s="1"/>
  <c r="AE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/>
  <c r="I207" i="1"/>
  <c r="J207" i="1"/>
  <c r="Z207" i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/>
  <c r="AE208" i="1"/>
  <c r="I208" i="1"/>
  <c r="J208" i="1"/>
  <c r="Z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R209" i="1" s="1"/>
  <c r="S209" i="1" s="1"/>
  <c r="G209" i="1"/>
  <c r="H209" i="1"/>
  <c r="Y209" i="1" s="1"/>
  <c r="AE209" i="1" s="1"/>
  <c r="I209" i="1"/>
  <c r="J209" i="1"/>
  <c r="Z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R210" i="1"/>
  <c r="S210" i="1" s="1"/>
  <c r="F210" i="1"/>
  <c r="G210" i="1"/>
  <c r="H210" i="1"/>
  <c r="Y210" i="1"/>
  <c r="AE210" i="1" s="1"/>
  <c r="I210" i="1"/>
  <c r="J210" i="1"/>
  <c r="Z210" i="1" s="1"/>
  <c r="K210" i="1"/>
  <c r="L210" i="1"/>
  <c r="V210" i="1"/>
  <c r="M210" i="1"/>
  <c r="N210" i="1"/>
  <c r="O210" i="1"/>
  <c r="P210" i="1"/>
  <c r="A211" i="1"/>
  <c r="B211" i="1"/>
  <c r="C211" i="1"/>
  <c r="D211" i="1"/>
  <c r="X211" i="1"/>
  <c r="E211" i="1"/>
  <c r="R211" i="1" s="1"/>
  <c r="S211" i="1" s="1"/>
  <c r="F211" i="1"/>
  <c r="G211" i="1"/>
  <c r="H211" i="1"/>
  <c r="Y211" i="1"/>
  <c r="AE211" i="1"/>
  <c r="I211" i="1"/>
  <c r="J211" i="1"/>
  <c r="Z211" i="1" s="1"/>
  <c r="AA211" i="1" s="1"/>
  <c r="K211" i="1"/>
  <c r="L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AE212" i="1" s="1"/>
  <c r="I212" i="1"/>
  <c r="J212" i="1"/>
  <c r="Z212" i="1"/>
  <c r="K212" i="1"/>
  <c r="L212" i="1"/>
  <c r="V212" i="1"/>
  <c r="M212" i="1"/>
  <c r="N212" i="1"/>
  <c r="O212" i="1"/>
  <c r="P212" i="1"/>
  <c r="A213" i="1"/>
  <c r="B213" i="1"/>
  <c r="C213" i="1"/>
  <c r="D213" i="1"/>
  <c r="X213" i="1" s="1"/>
  <c r="E213" i="1"/>
  <c r="F213" i="1"/>
  <c r="R213" i="1"/>
  <c r="G213" i="1"/>
  <c r="H213" i="1"/>
  <c r="Y213" i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/>
  <c r="AE214" i="1"/>
  <c r="I214" i="1"/>
  <c r="J214" i="1"/>
  <c r="Z214" i="1"/>
  <c r="K214" i="1"/>
  <c r="L214" i="1"/>
  <c r="M214" i="1"/>
  <c r="N214" i="1"/>
  <c r="O214" i="1"/>
  <c r="P214" i="1"/>
  <c r="A215" i="1"/>
  <c r="B215" i="1"/>
  <c r="C215" i="1"/>
  <c r="D215" i="1" s="1"/>
  <c r="X215" i="1" s="1"/>
  <c r="AA215" i="1" s="1"/>
  <c r="E215" i="1"/>
  <c r="F215" i="1"/>
  <c r="G215" i="1"/>
  <c r="H215" i="1"/>
  <c r="Y215" i="1"/>
  <c r="AE215" i="1" s="1"/>
  <c r="I215" i="1"/>
  <c r="J215" i="1"/>
  <c r="Z215" i="1"/>
  <c r="K215" i="1"/>
  <c r="L215" i="1"/>
  <c r="V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V216" i="1" s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/>
  <c r="AA218" i="1"/>
  <c r="E218" i="1"/>
  <c r="R218" i="1" s="1"/>
  <c r="S218" i="1" s="1"/>
  <c r="F218" i="1"/>
  <c r="G218" i="1"/>
  <c r="H218" i="1"/>
  <c r="Y218" i="1"/>
  <c r="AE218" i="1" s="1"/>
  <c r="I218" i="1"/>
  <c r="J218" i="1"/>
  <c r="Z218" i="1" s="1"/>
  <c r="K218" i="1"/>
  <c r="L218" i="1"/>
  <c r="V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/>
  <c r="K221" i="1"/>
  <c r="L221" i="1"/>
  <c r="T221" i="1"/>
  <c r="M221" i="1"/>
  <c r="N221" i="1"/>
  <c r="O221" i="1"/>
  <c r="P221" i="1"/>
  <c r="A222" i="1"/>
  <c r="B222" i="1"/>
  <c r="C222" i="1"/>
  <c r="D222" i="1"/>
  <c r="X222" i="1" s="1"/>
  <c r="AA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/>
  <c r="K223" i="1"/>
  <c r="L223" i="1"/>
  <c r="M223" i="1"/>
  <c r="N223" i="1"/>
  <c r="O223" i="1"/>
  <c r="P223" i="1"/>
  <c r="A224" i="1"/>
  <c r="B224" i="1"/>
  <c r="C224" i="1"/>
  <c r="D224" i="1"/>
  <c r="X224" i="1" s="1"/>
  <c r="E224" i="1"/>
  <c r="F224" i="1"/>
  <c r="R224" i="1"/>
  <c r="S224" i="1" s="1"/>
  <c r="G224" i="1"/>
  <c r="H224" i="1"/>
  <c r="Y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/>
  <c r="K225" i="1"/>
  <c r="L225" i="1"/>
  <c r="V225" i="1"/>
  <c r="T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/>
  <c r="I226" i="1"/>
  <c r="J226" i="1"/>
  <c r="Z226" i="1"/>
  <c r="K226" i="1"/>
  <c r="L226" i="1"/>
  <c r="V226" i="1" s="1"/>
  <c r="M226" i="1"/>
  <c r="N226" i="1"/>
  <c r="O226" i="1"/>
  <c r="P226" i="1"/>
  <c r="A227" i="1"/>
  <c r="B227" i="1"/>
  <c r="C227" i="1"/>
  <c r="D227" i="1" s="1"/>
  <c r="X227" i="1" s="1"/>
  <c r="E227" i="1"/>
  <c r="F227" i="1"/>
  <c r="R227" i="1" s="1"/>
  <c r="S227" i="1"/>
  <c r="G227" i="1"/>
  <c r="H227" i="1"/>
  <c r="Y227" i="1" s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R228" i="1"/>
  <c r="S228" i="1" s="1"/>
  <c r="G228" i="1"/>
  <c r="H228" i="1"/>
  <c r="Y228" i="1"/>
  <c r="AE228" i="1"/>
  <c r="I228" i="1"/>
  <c r="J228" i="1"/>
  <c r="Z228" i="1"/>
  <c r="AA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/>
  <c r="F229" i="1"/>
  <c r="G229" i="1"/>
  <c r="H229" i="1"/>
  <c r="Y229" i="1"/>
  <c r="AE229" i="1"/>
  <c r="I229" i="1"/>
  <c r="J229" i="1"/>
  <c r="Z229" i="1"/>
  <c r="K229" i="1"/>
  <c r="L229" i="1"/>
  <c r="M229" i="1"/>
  <c r="N229" i="1"/>
  <c r="O229" i="1"/>
  <c r="P229" i="1"/>
  <c r="A230" i="1"/>
  <c r="B230" i="1"/>
  <c r="C230" i="1"/>
  <c r="D230" i="1" s="1"/>
  <c r="X230" i="1" s="1"/>
  <c r="E230" i="1"/>
  <c r="R230" i="1"/>
  <c r="S230" i="1" s="1"/>
  <c r="F230" i="1"/>
  <c r="G230" i="1"/>
  <c r="H230" i="1"/>
  <c r="Y230" i="1" s="1"/>
  <c r="AE230" i="1" s="1"/>
  <c r="I230" i="1"/>
  <c r="J230" i="1"/>
  <c r="Z230" i="1"/>
  <c r="K230" i="1"/>
  <c r="L230" i="1"/>
  <c r="M230" i="1"/>
  <c r="N230" i="1"/>
  <c r="O230" i="1"/>
  <c r="P230" i="1"/>
  <c r="A231" i="1"/>
  <c r="B231" i="1"/>
  <c r="C231" i="1"/>
  <c r="D231" i="1" s="1"/>
  <c r="X231" i="1" s="1"/>
  <c r="E231" i="1"/>
  <c r="F231" i="1"/>
  <c r="R231" i="1"/>
  <c r="S231" i="1"/>
  <c r="G231" i="1"/>
  <c r="H231" i="1"/>
  <c r="Y231" i="1" s="1"/>
  <c r="AE231" i="1" s="1"/>
  <c r="I231" i="1"/>
  <c r="J231" i="1"/>
  <c r="Z231" i="1"/>
  <c r="K231" i="1"/>
  <c r="L231" i="1"/>
  <c r="V231" i="1" s="1"/>
  <c r="M231" i="1"/>
  <c r="N231" i="1"/>
  <c r="O231" i="1"/>
  <c r="P231" i="1"/>
  <c r="A232" i="1"/>
  <c r="B232" i="1"/>
  <c r="C232" i="1"/>
  <c r="D232" i="1" s="1"/>
  <c r="X232" i="1" s="1"/>
  <c r="E232" i="1"/>
  <c r="F232" i="1"/>
  <c r="R232" i="1" s="1"/>
  <c r="S232" i="1" s="1"/>
  <c r="G232" i="1"/>
  <c r="H232" i="1"/>
  <c r="Y232" i="1"/>
  <c r="AE232" i="1"/>
  <c r="I232" i="1"/>
  <c r="J232" i="1"/>
  <c r="Z232" i="1" s="1"/>
  <c r="K232" i="1"/>
  <c r="L232" i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R235" i="1" s="1"/>
  <c r="S235" i="1" s="1"/>
  <c r="F235" i="1"/>
  <c r="G235" i="1"/>
  <c r="H235" i="1"/>
  <c r="Y235" i="1"/>
  <c r="AE235" i="1" s="1"/>
  <c r="I235" i="1"/>
  <c r="J235" i="1"/>
  <c r="Z235" i="1" s="1"/>
  <c r="K235" i="1"/>
  <c r="L235" i="1"/>
  <c r="V235" i="1"/>
  <c r="M235" i="1"/>
  <c r="N235" i="1"/>
  <c r="O235" i="1"/>
  <c r="P235" i="1"/>
  <c r="A236" i="1"/>
  <c r="B236" i="1"/>
  <c r="C236" i="1"/>
  <c r="D236" i="1"/>
  <c r="X236" i="1" s="1"/>
  <c r="E236" i="1"/>
  <c r="F236" i="1"/>
  <c r="G236" i="1"/>
  <c r="H236" i="1"/>
  <c r="Y236" i="1"/>
  <c r="I236" i="1"/>
  <c r="J236" i="1"/>
  <c r="Z236" i="1" s="1"/>
  <c r="K236" i="1"/>
  <c r="L236" i="1"/>
  <c r="V236" i="1"/>
  <c r="M236" i="1"/>
  <c r="N236" i="1"/>
  <c r="O236" i="1"/>
  <c r="P236" i="1"/>
  <c r="A237" i="1"/>
  <c r="B237" i="1"/>
  <c r="C237" i="1"/>
  <c r="D237" i="1"/>
  <c r="X237" i="1"/>
  <c r="E237" i="1"/>
  <c r="F237" i="1"/>
  <c r="R237" i="1"/>
  <c r="S237" i="1" s="1"/>
  <c r="G237" i="1"/>
  <c r="H237" i="1"/>
  <c r="Y237" i="1"/>
  <c r="AE237" i="1"/>
  <c r="I237" i="1"/>
  <c r="J237" i="1"/>
  <c r="Z237" i="1"/>
  <c r="AA237" i="1" s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/>
  <c r="I238" i="1"/>
  <c r="J238" i="1"/>
  <c r="Z238" i="1" s="1"/>
  <c r="K238" i="1"/>
  <c r="L238" i="1"/>
  <c r="M238" i="1"/>
  <c r="N238" i="1"/>
  <c r="O238" i="1"/>
  <c r="P238" i="1"/>
  <c r="A239" i="1"/>
  <c r="B239" i="1"/>
  <c r="C239" i="1"/>
  <c r="D239" i="1" s="1"/>
  <c r="X239" i="1" s="1"/>
  <c r="E239" i="1"/>
  <c r="F239" i="1"/>
  <c r="R239" i="1"/>
  <c r="S239" i="1" s="1"/>
  <c r="G239" i="1"/>
  <c r="H239" i="1"/>
  <c r="Y239" i="1" s="1"/>
  <c r="AE239" i="1" s="1"/>
  <c r="I239" i="1"/>
  <c r="J239" i="1"/>
  <c r="Z239" i="1"/>
  <c r="K239" i="1"/>
  <c r="L239" i="1"/>
  <c r="V239" i="1" s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/>
  <c r="I241" i="1"/>
  <c r="J241" i="1"/>
  <c r="Z241" i="1" s="1"/>
  <c r="K241" i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R242" i="1" s="1"/>
  <c r="S242" i="1" s="1"/>
  <c r="G242" i="1"/>
  <c r="H242" i="1"/>
  <c r="Y242" i="1" s="1"/>
  <c r="I242" i="1"/>
  <c r="J242" i="1"/>
  <c r="Z242" i="1"/>
  <c r="K242" i="1"/>
  <c r="L242" i="1"/>
  <c r="M242" i="1"/>
  <c r="N242" i="1"/>
  <c r="O242" i="1"/>
  <c r="P242" i="1"/>
  <c r="A243" i="1"/>
  <c r="B243" i="1"/>
  <c r="C243" i="1"/>
  <c r="D243" i="1"/>
  <c r="X243" i="1" s="1"/>
  <c r="E243" i="1"/>
  <c r="F243" i="1"/>
  <c r="R243" i="1"/>
  <c r="G243" i="1"/>
  <c r="H243" i="1"/>
  <c r="Y243" i="1"/>
  <c r="AE243" i="1"/>
  <c r="I243" i="1"/>
  <c r="J243" i="1"/>
  <c r="Z243" i="1"/>
  <c r="K243" i="1"/>
  <c r="L243" i="1"/>
  <c r="V243" i="1" s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/>
  <c r="I244" i="1"/>
  <c r="J244" i="1"/>
  <c r="Z244" i="1"/>
  <c r="K244" i="1"/>
  <c r="T244" i="1"/>
  <c r="U244" i="1" s="1"/>
  <c r="L244" i="1"/>
  <c r="M244" i="1"/>
  <c r="N244" i="1"/>
  <c r="O244" i="1"/>
  <c r="P244" i="1"/>
  <c r="A245" i="1"/>
  <c r="B245" i="1"/>
  <c r="C245" i="1"/>
  <c r="D245" i="1" s="1"/>
  <c r="X245" i="1" s="1"/>
  <c r="E245" i="1"/>
  <c r="F245" i="1"/>
  <c r="R245" i="1" s="1"/>
  <c r="S245" i="1" s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/>
  <c r="E246" i="1"/>
  <c r="R246" i="1" s="1"/>
  <c r="S246" i="1" s="1"/>
  <c r="F246" i="1"/>
  <c r="G246" i="1"/>
  <c r="H246" i="1"/>
  <c r="Y246" i="1" s="1"/>
  <c r="AE246" i="1" s="1"/>
  <c r="I246" i="1"/>
  <c r="J246" i="1"/>
  <c r="Z246" i="1"/>
  <c r="AA246" i="1" s="1"/>
  <c r="K246" i="1"/>
  <c r="L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 s="1"/>
  <c r="AA247" i="1" s="1"/>
  <c r="K247" i="1"/>
  <c r="L247" i="1"/>
  <c r="V247" i="1" s="1"/>
  <c r="M247" i="1"/>
  <c r="N247" i="1"/>
  <c r="O247" i="1"/>
  <c r="P247" i="1"/>
  <c r="A248" i="1"/>
  <c r="B248" i="1"/>
  <c r="C248" i="1"/>
  <c r="D248" i="1" s="1"/>
  <c r="X248" i="1"/>
  <c r="E248" i="1"/>
  <c r="F248" i="1"/>
  <c r="R248" i="1" s="1"/>
  <c r="S248" i="1" s="1"/>
  <c r="G248" i="1"/>
  <c r="H248" i="1"/>
  <c r="Y248" i="1" s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/>
  <c r="I249" i="1"/>
  <c r="J249" i="1"/>
  <c r="Z249" i="1" s="1"/>
  <c r="AA249" i="1" s="1"/>
  <c r="K249" i="1"/>
  <c r="L249" i="1"/>
  <c r="M249" i="1"/>
  <c r="N249" i="1"/>
  <c r="O249" i="1"/>
  <c r="P249" i="1"/>
  <c r="A250" i="1"/>
  <c r="B250" i="1"/>
  <c r="C250" i="1"/>
  <c r="D250" i="1"/>
  <c r="X250" i="1"/>
  <c r="E250" i="1"/>
  <c r="F250" i="1"/>
  <c r="R250" i="1" s="1"/>
  <c r="S250" i="1" s="1"/>
  <c r="G250" i="1"/>
  <c r="H250" i="1"/>
  <c r="Y250" i="1"/>
  <c r="AE250" i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R251" i="1"/>
  <c r="G251" i="1"/>
  <c r="H251" i="1"/>
  <c r="Y251" i="1" s="1"/>
  <c r="AE251" i="1" s="1"/>
  <c r="I251" i="1"/>
  <c r="J251" i="1"/>
  <c r="Z251" i="1"/>
  <c r="AA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R252" i="1" s="1"/>
  <c r="S252" i="1" s="1"/>
  <c r="F252" i="1"/>
  <c r="G252" i="1"/>
  <c r="H252" i="1"/>
  <c r="Y252" i="1"/>
  <c r="AE252" i="1"/>
  <c r="I252" i="1"/>
  <c r="J252" i="1"/>
  <c r="Z252" i="1"/>
  <c r="AA252" i="1"/>
  <c r="K252" i="1"/>
  <c r="L252" i="1"/>
  <c r="M252" i="1"/>
  <c r="N252" i="1"/>
  <c r="O252" i="1"/>
  <c r="P252" i="1"/>
  <c r="A253" i="1"/>
  <c r="B253" i="1"/>
  <c r="C253" i="1"/>
  <c r="D253" i="1" s="1"/>
  <c r="X253" i="1"/>
  <c r="E253" i="1"/>
  <c r="F253" i="1"/>
  <c r="R253" i="1" s="1"/>
  <c r="S253" i="1" s="1"/>
  <c r="G253" i="1"/>
  <c r="H253" i="1"/>
  <c r="Y253" i="1"/>
  <c r="I253" i="1"/>
  <c r="J253" i="1"/>
  <c r="Z253" i="1" s="1"/>
  <c r="AA253" i="1" s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 s="1"/>
  <c r="AE254" i="1" s="1"/>
  <c r="I254" i="1"/>
  <c r="J254" i="1"/>
  <c r="Z254" i="1" s="1"/>
  <c r="K254" i="1"/>
  <c r="L254" i="1"/>
  <c r="T254" i="1" s="1"/>
  <c r="U254" i="1" s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/>
  <c r="AE255" i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R256" i="1"/>
  <c r="S256" i="1" s="1"/>
  <c r="G256" i="1"/>
  <c r="H256" i="1"/>
  <c r="Y256" i="1" s="1"/>
  <c r="AE256" i="1" s="1"/>
  <c r="I256" i="1"/>
  <c r="J256" i="1"/>
  <c r="Z256" i="1" s="1"/>
  <c r="AA256" i="1" s="1"/>
  <c r="K256" i="1"/>
  <c r="T256" i="1" s="1"/>
  <c r="L256" i="1"/>
  <c r="V256" i="1"/>
  <c r="M256" i="1"/>
  <c r="N256" i="1"/>
  <c r="O256" i="1"/>
  <c r="P256" i="1"/>
  <c r="A257" i="1"/>
  <c r="B257" i="1"/>
  <c r="C257" i="1"/>
  <c r="D257" i="1"/>
  <c r="X257" i="1"/>
  <c r="E257" i="1"/>
  <c r="R257" i="1"/>
  <c r="S257" i="1" s="1"/>
  <c r="F257" i="1"/>
  <c r="G257" i="1"/>
  <c r="H257" i="1"/>
  <c r="Y257" i="1"/>
  <c r="AE257" i="1"/>
  <c r="I257" i="1"/>
  <c r="J257" i="1"/>
  <c r="Z257" i="1" s="1"/>
  <c r="AA257" i="1" s="1"/>
  <c r="K257" i="1"/>
  <c r="L257" i="1"/>
  <c r="M257" i="1"/>
  <c r="N257" i="1"/>
  <c r="O257" i="1"/>
  <c r="P257" i="1"/>
  <c r="A258" i="1"/>
  <c r="B258" i="1"/>
  <c r="C258" i="1"/>
  <c r="D258" i="1" s="1"/>
  <c r="X258" i="1" s="1"/>
  <c r="E258" i="1"/>
  <c r="R258" i="1"/>
  <c r="S258" i="1"/>
  <c r="F258" i="1"/>
  <c r="G258" i="1"/>
  <c r="H258" i="1"/>
  <c r="Y258" i="1" s="1"/>
  <c r="AE258" i="1" s="1"/>
  <c r="I258" i="1"/>
  <c r="J258" i="1"/>
  <c r="Z258" i="1" s="1"/>
  <c r="AA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R259" i="1" s="1"/>
  <c r="S259" i="1" s="1"/>
  <c r="G259" i="1"/>
  <c r="H259" i="1"/>
  <c r="Y259" i="1" s="1"/>
  <c r="AE259" i="1" s="1"/>
  <c r="I259" i="1"/>
  <c r="J259" i="1"/>
  <c r="Z259" i="1" s="1"/>
  <c r="AA259" i="1"/>
  <c r="K259" i="1"/>
  <c r="L259" i="1"/>
  <c r="M259" i="1"/>
  <c r="N259" i="1"/>
  <c r="O259" i="1"/>
  <c r="P259" i="1"/>
  <c r="A260" i="1"/>
  <c r="B260" i="1"/>
  <c r="C260" i="1"/>
  <c r="D260" i="1" s="1"/>
  <c r="X260" i="1" s="1"/>
  <c r="E260" i="1"/>
  <c r="F260" i="1"/>
  <c r="R260" i="1" s="1"/>
  <c r="G260" i="1"/>
  <c r="H260" i="1"/>
  <c r="Y260" i="1"/>
  <c r="AE260" i="1" s="1"/>
  <c r="I260" i="1"/>
  <c r="J260" i="1"/>
  <c r="Z260" i="1"/>
  <c r="AA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 s="1"/>
  <c r="S261" i="1" s="1"/>
  <c r="G261" i="1"/>
  <c r="H261" i="1"/>
  <c r="Y261" i="1"/>
  <c r="AE261" i="1"/>
  <c r="I261" i="1"/>
  <c r="J261" i="1"/>
  <c r="Z261" i="1"/>
  <c r="AA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/>
  <c r="AA263" i="1"/>
  <c r="K263" i="1"/>
  <c r="T263" i="1" s="1"/>
  <c r="L263" i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/>
  <c r="AA265" i="1"/>
  <c r="K265" i="1"/>
  <c r="L265" i="1"/>
  <c r="M265" i="1"/>
  <c r="N265" i="1"/>
  <c r="O265" i="1"/>
  <c r="P265" i="1"/>
  <c r="A266" i="1"/>
  <c r="B266" i="1"/>
  <c r="C266" i="1"/>
  <c r="D266" i="1"/>
  <c r="X266" i="1" s="1"/>
  <c r="E266" i="1"/>
  <c r="R266" i="1" s="1"/>
  <c r="S266" i="1" s="1"/>
  <c r="F266" i="1"/>
  <c r="G266" i="1"/>
  <c r="H266" i="1"/>
  <c r="Y266" i="1" s="1"/>
  <c r="AE266" i="1" s="1"/>
  <c r="I266" i="1"/>
  <c r="J266" i="1"/>
  <c r="Z266" i="1"/>
  <c r="AA266" i="1"/>
  <c r="K266" i="1"/>
  <c r="L266" i="1"/>
  <c r="T266" i="1" s="1"/>
  <c r="AC266" i="1" s="1"/>
  <c r="AD266" i="1" s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 s="1"/>
  <c r="I267" i="1"/>
  <c r="J267" i="1"/>
  <c r="Z267" i="1"/>
  <c r="AA267" i="1"/>
  <c r="K267" i="1"/>
  <c r="L267" i="1"/>
  <c r="M267" i="1"/>
  <c r="N267" i="1"/>
  <c r="O267" i="1"/>
  <c r="P267" i="1"/>
  <c r="A268" i="1"/>
  <c r="B268" i="1"/>
  <c r="C268" i="1"/>
  <c r="D268" i="1"/>
  <c r="X268" i="1"/>
  <c r="E268" i="1"/>
  <c r="F268" i="1"/>
  <c r="R268" i="1" s="1"/>
  <c r="S268" i="1" s="1"/>
  <c r="G268" i="1"/>
  <c r="H268" i="1"/>
  <c r="Y268" i="1"/>
  <c r="AE268" i="1" s="1"/>
  <c r="I268" i="1"/>
  <c r="J268" i="1"/>
  <c r="Z268" i="1" s="1"/>
  <c r="AA268" i="1" s="1"/>
  <c r="K268" i="1"/>
  <c r="T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T269" i="1"/>
  <c r="M269" i="1"/>
  <c r="N269" i="1"/>
  <c r="O269" i="1"/>
  <c r="P269" i="1"/>
  <c r="A270" i="1"/>
  <c r="B270" i="1"/>
  <c r="C270" i="1"/>
  <c r="D270" i="1"/>
  <c r="X270" i="1"/>
  <c r="E270" i="1"/>
  <c r="F270" i="1"/>
  <c r="R270" i="1" s="1"/>
  <c r="S270" i="1" s="1"/>
  <c r="G270" i="1"/>
  <c r="H270" i="1"/>
  <c r="Y270" i="1"/>
  <c r="AE270" i="1"/>
  <c r="I270" i="1"/>
  <c r="J270" i="1"/>
  <c r="Z270" i="1" s="1"/>
  <c r="AA270" i="1" s="1"/>
  <c r="K270" i="1"/>
  <c r="L270" i="1"/>
  <c r="V270" i="1" s="1"/>
  <c r="M270" i="1"/>
  <c r="N270" i="1"/>
  <c r="O270" i="1"/>
  <c r="P270" i="1"/>
  <c r="A271" i="1"/>
  <c r="B271" i="1"/>
  <c r="C271" i="1"/>
  <c r="D271" i="1" s="1"/>
  <c r="X271" i="1"/>
  <c r="E271" i="1"/>
  <c r="F271" i="1"/>
  <c r="R271" i="1"/>
  <c r="S271" i="1"/>
  <c r="G271" i="1"/>
  <c r="H271" i="1"/>
  <c r="Y271" i="1" s="1"/>
  <c r="AE271" i="1"/>
  <c r="I271" i="1"/>
  <c r="J271" i="1"/>
  <c r="Z271" i="1"/>
  <c r="AA271" i="1"/>
  <c r="K271" i="1"/>
  <c r="L271" i="1"/>
  <c r="V271" i="1" s="1"/>
  <c r="M271" i="1"/>
  <c r="N271" i="1"/>
  <c r="O271" i="1"/>
  <c r="P271" i="1"/>
  <c r="A272" i="1"/>
  <c r="B272" i="1"/>
  <c r="C272" i="1"/>
  <c r="D272" i="1" s="1"/>
  <c r="X272" i="1" s="1"/>
  <c r="E272" i="1"/>
  <c r="R272" i="1" s="1"/>
  <c r="S272" i="1" s="1"/>
  <c r="F272" i="1"/>
  <c r="G272" i="1"/>
  <c r="H272" i="1"/>
  <c r="Y272" i="1"/>
  <c r="AE272" i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/>
  <c r="I273" i="1"/>
  <c r="J273" i="1"/>
  <c r="Z273" i="1"/>
  <c r="AA273" i="1"/>
  <c r="K273" i="1"/>
  <c r="L273" i="1"/>
  <c r="T273" i="1" s="1"/>
  <c r="U273" i="1" s="1"/>
  <c r="M273" i="1"/>
  <c r="N273" i="1"/>
  <c r="O273" i="1"/>
  <c r="P273" i="1"/>
  <c r="A274" i="1"/>
  <c r="B274" i="1"/>
  <c r="C274" i="1"/>
  <c r="D274" i="1"/>
  <c r="X274" i="1"/>
  <c r="E274" i="1"/>
  <c r="F274" i="1"/>
  <c r="R274" i="1" s="1"/>
  <c r="S274" i="1" s="1"/>
  <c r="G274" i="1"/>
  <c r="H274" i="1"/>
  <c r="Y274" i="1"/>
  <c r="AE274" i="1"/>
  <c r="I274" i="1"/>
  <c r="J274" i="1"/>
  <c r="Z274" i="1"/>
  <c r="AA274" i="1" s="1"/>
  <c r="K274" i="1"/>
  <c r="L274" i="1"/>
  <c r="M274" i="1"/>
  <c r="N274" i="1"/>
  <c r="O274" i="1"/>
  <c r="P274" i="1"/>
  <c r="A275" i="1"/>
  <c r="B275" i="1"/>
  <c r="C275" i="1"/>
  <c r="D275" i="1"/>
  <c r="X275" i="1"/>
  <c r="E275" i="1"/>
  <c r="F275" i="1"/>
  <c r="R275" i="1"/>
  <c r="S275" i="1" s="1"/>
  <c r="G275" i="1"/>
  <c r="H275" i="1"/>
  <c r="Y275" i="1"/>
  <c r="AE275" i="1"/>
  <c r="I275" i="1"/>
  <c r="J275" i="1"/>
  <c r="Z275" i="1"/>
  <c r="AA275" i="1" s="1"/>
  <c r="K275" i="1"/>
  <c r="L275" i="1"/>
  <c r="M275" i="1"/>
  <c r="N275" i="1"/>
  <c r="O275" i="1"/>
  <c r="P275" i="1"/>
  <c r="A276" i="1"/>
  <c r="B276" i="1"/>
  <c r="C276" i="1"/>
  <c r="D276" i="1"/>
  <c r="X276" i="1"/>
  <c r="E276" i="1"/>
  <c r="F276" i="1"/>
  <c r="R276" i="1"/>
  <c r="S276" i="1" s="1"/>
  <c r="G276" i="1"/>
  <c r="H276" i="1"/>
  <c r="Y276" i="1"/>
  <c r="AE276" i="1"/>
  <c r="I276" i="1"/>
  <c r="J276" i="1"/>
  <c r="Z276" i="1"/>
  <c r="AA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R277" i="1" s="1"/>
  <c r="S277" i="1" s="1"/>
  <c r="F277" i="1"/>
  <c r="G277" i="1"/>
  <c r="H277" i="1"/>
  <c r="Y277" i="1"/>
  <c r="AE277" i="1"/>
  <c r="I277" i="1"/>
  <c r="J277" i="1"/>
  <c r="Z277" i="1"/>
  <c r="K277" i="1"/>
  <c r="L277" i="1"/>
  <c r="T277" i="1" s="1"/>
  <c r="U277" i="1" s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AA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 s="1"/>
  <c r="I279" i="1"/>
  <c r="J279" i="1"/>
  <c r="Z279" i="1"/>
  <c r="AA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 s="1"/>
  <c r="AA280" i="1" s="1"/>
  <c r="K280" i="1"/>
  <c r="L280" i="1"/>
  <c r="T280" i="1" s="1"/>
  <c r="U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 s="1"/>
  <c r="I281" i="1"/>
  <c r="J281" i="1"/>
  <c r="Z281" i="1" s="1"/>
  <c r="AA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R282" i="1" s="1"/>
  <c r="S282" i="1" s="1"/>
  <c r="F282" i="1"/>
  <c r="G282" i="1"/>
  <c r="H282" i="1"/>
  <c r="Y282" i="1"/>
  <c r="AE282" i="1" s="1"/>
  <c r="I282" i="1"/>
  <c r="J282" i="1"/>
  <c r="Z282" i="1" s="1"/>
  <c r="AA282" i="1" s="1"/>
  <c r="K282" i="1"/>
  <c r="L282" i="1"/>
  <c r="T282" i="1" s="1"/>
  <c r="U282" i="1" s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 s="1"/>
  <c r="AE283" i="1"/>
  <c r="I283" i="1"/>
  <c r="J283" i="1"/>
  <c r="Z283" i="1" s="1"/>
  <c r="AA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/>
  <c r="AE284" i="1"/>
  <c r="I284" i="1"/>
  <c r="J284" i="1"/>
  <c r="Z284" i="1"/>
  <c r="AA284" i="1" s="1"/>
  <c r="K284" i="1"/>
  <c r="L284" i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 s="1"/>
  <c r="I285" i="1"/>
  <c r="J285" i="1"/>
  <c r="Z285" i="1"/>
  <c r="AA285" i="1"/>
  <c r="K285" i="1"/>
  <c r="L285" i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/>
  <c r="AA286" i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/>
  <c r="AE287" i="1"/>
  <c r="I287" i="1"/>
  <c r="J287" i="1"/>
  <c r="Z287" i="1"/>
  <c r="AA287" i="1" s="1"/>
  <c r="K287" i="1"/>
  <c r="L287" i="1"/>
  <c r="M287" i="1"/>
  <c r="N287" i="1"/>
  <c r="O287" i="1"/>
  <c r="P287" i="1"/>
  <c r="A288" i="1"/>
  <c r="B288" i="1"/>
  <c r="C288" i="1"/>
  <c r="D288" i="1"/>
  <c r="X288" i="1"/>
  <c r="E288" i="1"/>
  <c r="F288" i="1"/>
  <c r="R288" i="1" s="1"/>
  <c r="S288" i="1"/>
  <c r="G288" i="1"/>
  <c r="H288" i="1"/>
  <c r="Y288" i="1"/>
  <c r="AE288" i="1"/>
  <c r="I288" i="1"/>
  <c r="J288" i="1"/>
  <c r="Z288" i="1" s="1"/>
  <c r="AA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/>
  <c r="AA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R290" i="1" s="1"/>
  <c r="S290" i="1" s="1"/>
  <c r="G290" i="1"/>
  <c r="H290" i="1"/>
  <c r="Y290" i="1" s="1"/>
  <c r="AE290" i="1" s="1"/>
  <c r="I290" i="1"/>
  <c r="J290" i="1"/>
  <c r="Z290" i="1" s="1"/>
  <c r="AA290" i="1" s="1"/>
  <c r="K290" i="1"/>
  <c r="T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 s="1"/>
  <c r="I291" i="1"/>
  <c r="J291" i="1"/>
  <c r="Z291" i="1" s="1"/>
  <c r="AA291" i="1" s="1"/>
  <c r="K291" i="1"/>
  <c r="L291" i="1"/>
  <c r="M291" i="1"/>
  <c r="N291" i="1"/>
  <c r="O291" i="1"/>
  <c r="P291" i="1"/>
  <c r="A292" i="1"/>
  <c r="B292" i="1"/>
  <c r="C292" i="1"/>
  <c r="D292" i="1"/>
  <c r="X292" i="1" s="1"/>
  <c r="E292" i="1"/>
  <c r="F292" i="1"/>
  <c r="R292" i="1"/>
  <c r="S292" i="1"/>
  <c r="G292" i="1"/>
  <c r="H292" i="1"/>
  <c r="Y292" i="1"/>
  <c r="AE292" i="1" s="1"/>
  <c r="I292" i="1"/>
  <c r="J292" i="1"/>
  <c r="Z292" i="1"/>
  <c r="AA292" i="1"/>
  <c r="K292" i="1"/>
  <c r="T292" i="1"/>
  <c r="U292" i="1"/>
  <c r="L292" i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 s="1"/>
  <c r="AE293" i="1" s="1"/>
  <c r="I293" i="1"/>
  <c r="J293" i="1"/>
  <c r="Z293" i="1" s="1"/>
  <c r="AA293" i="1"/>
  <c r="K293" i="1"/>
  <c r="L293" i="1"/>
  <c r="V293" i="1"/>
  <c r="M293" i="1"/>
  <c r="N293" i="1"/>
  <c r="O293" i="1"/>
  <c r="P293" i="1"/>
  <c r="A294" i="1"/>
  <c r="B294" i="1"/>
  <c r="C294" i="1"/>
  <c r="D294" i="1"/>
  <c r="X294" i="1" s="1"/>
  <c r="E294" i="1"/>
  <c r="F294" i="1"/>
  <c r="R294" i="1" s="1"/>
  <c r="S294" i="1" s="1"/>
  <c r="G294" i="1"/>
  <c r="H294" i="1"/>
  <c r="Y294" i="1" s="1"/>
  <c r="AE294" i="1" s="1"/>
  <c r="I294" i="1"/>
  <c r="J294" i="1"/>
  <c r="Z294" i="1" s="1"/>
  <c r="AA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/>
  <c r="E295" i="1"/>
  <c r="F295" i="1"/>
  <c r="G295" i="1"/>
  <c r="H295" i="1"/>
  <c r="Y295" i="1" s="1"/>
  <c r="AE295" i="1"/>
  <c r="I295" i="1"/>
  <c r="J295" i="1"/>
  <c r="Z295" i="1"/>
  <c r="AA295" i="1" s="1"/>
  <c r="K295" i="1"/>
  <c r="L295" i="1"/>
  <c r="V295" i="1" s="1"/>
  <c r="M295" i="1"/>
  <c r="N295" i="1"/>
  <c r="O295" i="1"/>
  <c r="P295" i="1"/>
  <c r="A296" i="1"/>
  <c r="B296" i="1"/>
  <c r="C296" i="1"/>
  <c r="D296" i="1" s="1"/>
  <c r="X296" i="1"/>
  <c r="E296" i="1"/>
  <c r="F296" i="1"/>
  <c r="G296" i="1"/>
  <c r="H296" i="1"/>
  <c r="Y296" i="1" s="1"/>
  <c r="AE296" i="1"/>
  <c r="I296" i="1"/>
  <c r="J296" i="1"/>
  <c r="Z296" i="1"/>
  <c r="AA296" i="1"/>
  <c r="K296" i="1"/>
  <c r="L296" i="1"/>
  <c r="V296" i="1" s="1"/>
  <c r="M296" i="1"/>
  <c r="N296" i="1"/>
  <c r="O296" i="1"/>
  <c r="P296" i="1"/>
  <c r="A297" i="1"/>
  <c r="B297" i="1"/>
  <c r="C297" i="1"/>
  <c r="D297" i="1" s="1"/>
  <c r="X297" i="1"/>
  <c r="E297" i="1"/>
  <c r="R297" i="1"/>
  <c r="S297" i="1"/>
  <c r="F297" i="1"/>
  <c r="G297" i="1"/>
  <c r="H297" i="1"/>
  <c r="Y297" i="1" s="1"/>
  <c r="AE297" i="1" s="1"/>
  <c r="I297" i="1"/>
  <c r="J297" i="1"/>
  <c r="Z297" i="1"/>
  <c r="AA297" i="1"/>
  <c r="K297" i="1"/>
  <c r="L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/>
  <c r="I298" i="1"/>
  <c r="J298" i="1"/>
  <c r="Z298" i="1"/>
  <c r="AA298" i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/>
  <c r="AA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R300" i="1"/>
  <c r="S300" i="1" s="1"/>
  <c r="G300" i="1"/>
  <c r="H300" i="1"/>
  <c r="Y300" i="1" s="1"/>
  <c r="AE300" i="1" s="1"/>
  <c r="I300" i="1"/>
  <c r="J300" i="1"/>
  <c r="Z300" i="1"/>
  <c r="AA300" i="1" s="1"/>
  <c r="K300" i="1"/>
  <c r="L300" i="1"/>
  <c r="V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 s="1"/>
  <c r="I301" i="1"/>
  <c r="J301" i="1"/>
  <c r="Z301" i="1"/>
  <c r="AA301" i="1" s="1"/>
  <c r="K301" i="1"/>
  <c r="L301" i="1"/>
  <c r="M301" i="1"/>
  <c r="N301" i="1"/>
  <c r="O301" i="1"/>
  <c r="P301" i="1"/>
  <c r="A302" i="1"/>
  <c r="B302" i="1"/>
  <c r="C302" i="1"/>
  <c r="D302" i="1" s="1"/>
  <c r="X302" i="1"/>
  <c r="E302" i="1"/>
  <c r="F302" i="1"/>
  <c r="G302" i="1"/>
  <c r="H302" i="1"/>
  <c r="Y302" i="1" s="1"/>
  <c r="AE302" i="1" s="1"/>
  <c r="I302" i="1"/>
  <c r="J302" i="1"/>
  <c r="Z302" i="1"/>
  <c r="AA302" i="1" s="1"/>
  <c r="K302" i="1"/>
  <c r="L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/>
  <c r="AE303" i="1"/>
  <c r="I303" i="1"/>
  <c r="J303" i="1"/>
  <c r="Z303" i="1"/>
  <c r="AA303" i="1"/>
  <c r="K303" i="1"/>
  <c r="L303" i="1"/>
  <c r="V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/>
  <c r="AA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 s="1"/>
  <c r="AA305" i="1" s="1"/>
  <c r="K305" i="1"/>
  <c r="L305" i="1"/>
  <c r="M305" i="1"/>
  <c r="N305" i="1"/>
  <c r="O305" i="1"/>
  <c r="P305" i="1"/>
  <c r="A306" i="1"/>
  <c r="B306" i="1"/>
  <c r="C306" i="1"/>
  <c r="D306" i="1" s="1"/>
  <c r="X306" i="1" s="1"/>
  <c r="E306" i="1"/>
  <c r="F306" i="1"/>
  <c r="R306" i="1"/>
  <c r="S306" i="1" s="1"/>
  <c r="G306" i="1"/>
  <c r="H306" i="1"/>
  <c r="Y306" i="1" s="1"/>
  <c r="AE306" i="1" s="1"/>
  <c r="I306" i="1"/>
  <c r="J306" i="1"/>
  <c r="Z306" i="1" s="1"/>
  <c r="AA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R307" i="1"/>
  <c r="S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 s="1"/>
  <c r="AE308" i="1" s="1"/>
  <c r="I308" i="1"/>
  <c r="J308" i="1"/>
  <c r="Z308" i="1"/>
  <c r="AA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/>
  <c r="E309" i="1"/>
  <c r="F309" i="1"/>
  <c r="G309" i="1"/>
  <c r="H309" i="1"/>
  <c r="Y309" i="1"/>
  <c r="AE309" i="1" s="1"/>
  <c r="I309" i="1"/>
  <c r="J309" i="1"/>
  <c r="Z309" i="1"/>
  <c r="AA309" i="1" s="1"/>
  <c r="K309" i="1"/>
  <c r="L309" i="1"/>
  <c r="M309" i="1"/>
  <c r="N309" i="1"/>
  <c r="O309" i="1"/>
  <c r="P309" i="1"/>
  <c r="A310" i="1"/>
  <c r="B310" i="1"/>
  <c r="C310" i="1"/>
  <c r="D310" i="1" s="1"/>
  <c r="X310" i="1"/>
  <c r="E310" i="1"/>
  <c r="F310" i="1"/>
  <c r="R310" i="1"/>
  <c r="S310" i="1" s="1"/>
  <c r="G310" i="1"/>
  <c r="H310" i="1"/>
  <c r="Y310" i="1" s="1"/>
  <c r="AE310" i="1"/>
  <c r="I310" i="1"/>
  <c r="J310" i="1"/>
  <c r="Z310" i="1"/>
  <c r="AA310" i="1"/>
  <c r="K310" i="1"/>
  <c r="L310" i="1"/>
  <c r="V310" i="1" s="1"/>
  <c r="M310" i="1"/>
  <c r="N310" i="1"/>
  <c r="O310" i="1"/>
  <c r="P310" i="1"/>
  <c r="A311" i="1"/>
  <c r="B311" i="1"/>
  <c r="C311" i="1"/>
  <c r="D311" i="1" s="1"/>
  <c r="X311" i="1"/>
  <c r="E311" i="1"/>
  <c r="R311" i="1"/>
  <c r="S311" i="1" s="1"/>
  <c r="F311" i="1"/>
  <c r="G311" i="1"/>
  <c r="H311" i="1"/>
  <c r="Y311" i="1" s="1"/>
  <c r="AE311" i="1" s="1"/>
  <c r="I311" i="1"/>
  <c r="J311" i="1"/>
  <c r="Z311" i="1"/>
  <c r="K311" i="1"/>
  <c r="L311" i="1"/>
  <c r="V311" i="1"/>
  <c r="M311" i="1"/>
  <c r="N311" i="1"/>
  <c r="O311" i="1"/>
  <c r="P311" i="1"/>
  <c r="A312" i="1"/>
  <c r="B312" i="1"/>
  <c r="C312" i="1"/>
  <c r="D312" i="1"/>
  <c r="X312" i="1" s="1"/>
  <c r="E312" i="1"/>
  <c r="F312" i="1"/>
  <c r="R312" i="1"/>
  <c r="S312" i="1" s="1"/>
  <c r="G312" i="1"/>
  <c r="H312" i="1"/>
  <c r="Y312" i="1" s="1"/>
  <c r="AE312" i="1" s="1"/>
  <c r="I312" i="1"/>
  <c r="J312" i="1"/>
  <c r="Z312" i="1" s="1"/>
  <c r="AA312" i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/>
  <c r="I313" i="1"/>
  <c r="J313" i="1"/>
  <c r="Z313" i="1" s="1"/>
  <c r="AA313" i="1" s="1"/>
  <c r="K313" i="1"/>
  <c r="L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AE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/>
  <c r="I315" i="1"/>
  <c r="J315" i="1"/>
  <c r="Z315" i="1"/>
  <c r="AA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/>
  <c r="AA316" i="1"/>
  <c r="K316" i="1"/>
  <c r="L316" i="1"/>
  <c r="V316" i="1" s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/>
  <c r="I317" i="1"/>
  <c r="J317" i="1"/>
  <c r="Z317" i="1"/>
  <c r="K317" i="1"/>
  <c r="L317" i="1"/>
  <c r="M317" i="1"/>
  <c r="N317" i="1"/>
  <c r="O317" i="1"/>
  <c r="P317" i="1"/>
  <c r="A318" i="1"/>
  <c r="B318" i="1"/>
  <c r="C318" i="1"/>
  <c r="D318" i="1" s="1"/>
  <c r="X318" i="1"/>
  <c r="E318" i="1"/>
  <c r="F318" i="1"/>
  <c r="R318" i="1"/>
  <c r="S318" i="1" s="1"/>
  <c r="G318" i="1"/>
  <c r="H318" i="1"/>
  <c r="Y318" i="1" s="1"/>
  <c r="AE318" i="1" s="1"/>
  <c r="I318" i="1"/>
  <c r="J318" i="1"/>
  <c r="Z318" i="1" s="1"/>
  <c r="AA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/>
  <c r="E319" i="1"/>
  <c r="F319" i="1"/>
  <c r="G319" i="1"/>
  <c r="H319" i="1"/>
  <c r="Y319" i="1"/>
  <c r="AE319" i="1"/>
  <c r="I319" i="1"/>
  <c r="J319" i="1"/>
  <c r="Z319" i="1" s="1"/>
  <c r="AA319" i="1"/>
  <c r="K319" i="1"/>
  <c r="L319" i="1"/>
  <c r="V319" i="1" s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/>
  <c r="I320" i="1"/>
  <c r="J320" i="1"/>
  <c r="Z320" i="1"/>
  <c r="AA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R321" i="1"/>
  <c r="S321" i="1"/>
  <c r="F321" i="1"/>
  <c r="G321" i="1"/>
  <c r="H321" i="1"/>
  <c r="Y321" i="1" s="1"/>
  <c r="AE321" i="1"/>
  <c r="I321" i="1"/>
  <c r="J321" i="1"/>
  <c r="Z321" i="1"/>
  <c r="AA321" i="1" s="1"/>
  <c r="K321" i="1"/>
  <c r="L321" i="1"/>
  <c r="V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/>
  <c r="E323" i="1"/>
  <c r="F323" i="1"/>
  <c r="G323" i="1"/>
  <c r="H323" i="1"/>
  <c r="Y323" i="1"/>
  <c r="AE323" i="1" s="1"/>
  <c r="I323" i="1"/>
  <c r="J323" i="1"/>
  <c r="Z323" i="1" s="1"/>
  <c r="AA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 s="1"/>
  <c r="K324" i="1"/>
  <c r="L324" i="1"/>
  <c r="V324" i="1" s="1"/>
  <c r="M324" i="1"/>
  <c r="N324" i="1"/>
  <c r="O324" i="1"/>
  <c r="P324" i="1"/>
  <c r="A325" i="1"/>
  <c r="B325" i="1"/>
  <c r="C325" i="1"/>
  <c r="D325" i="1" s="1"/>
  <c r="X325" i="1"/>
  <c r="E325" i="1"/>
  <c r="F325" i="1"/>
  <c r="G325" i="1"/>
  <c r="H325" i="1"/>
  <c r="Y325" i="1" s="1"/>
  <c r="AE325" i="1"/>
  <c r="I325" i="1"/>
  <c r="J325" i="1"/>
  <c r="Z325" i="1"/>
  <c r="AA325" i="1" s="1"/>
  <c r="K325" i="1"/>
  <c r="L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 s="1"/>
  <c r="I326" i="1"/>
  <c r="J326" i="1"/>
  <c r="Z326" i="1"/>
  <c r="AA326" i="1"/>
  <c r="K326" i="1"/>
  <c r="L326" i="1"/>
  <c r="V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 s="1"/>
  <c r="I327" i="1"/>
  <c r="J327" i="1"/>
  <c r="Z327" i="1" s="1"/>
  <c r="AA327" i="1" s="1"/>
  <c r="K327" i="1"/>
  <c r="L327" i="1"/>
  <c r="V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/>
  <c r="AE328" i="1" s="1"/>
  <c r="I328" i="1"/>
  <c r="J328" i="1"/>
  <c r="Z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 s="1"/>
  <c r="I329" i="1"/>
  <c r="J329" i="1"/>
  <c r="Z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 s="1"/>
  <c r="I331" i="1"/>
  <c r="J331" i="1"/>
  <c r="Z331" i="1" s="1"/>
  <c r="K331" i="1"/>
  <c r="L331" i="1"/>
  <c r="M331" i="1"/>
  <c r="N331" i="1"/>
  <c r="O331" i="1"/>
  <c r="P331" i="1"/>
  <c r="A332" i="1"/>
  <c r="B332" i="1"/>
  <c r="C332" i="1"/>
  <c r="D332" i="1"/>
  <c r="X332" i="1"/>
  <c r="E332" i="1"/>
  <c r="F332" i="1"/>
  <c r="G332" i="1"/>
  <c r="H332" i="1"/>
  <c r="Y332" i="1" s="1"/>
  <c r="AE332" i="1" s="1"/>
  <c r="I332" i="1"/>
  <c r="J332" i="1"/>
  <c r="Z332" i="1" s="1"/>
  <c r="K332" i="1"/>
  <c r="L332" i="1"/>
  <c r="V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 s="1"/>
  <c r="AE335" i="1"/>
  <c r="I335" i="1"/>
  <c r="J335" i="1"/>
  <c r="Z335" i="1"/>
  <c r="K335" i="1"/>
  <c r="L335" i="1"/>
  <c r="V335" i="1" s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 s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R337" i="1" s="1"/>
  <c r="S337" i="1" s="1"/>
  <c r="G337" i="1"/>
  <c r="H337" i="1"/>
  <c r="Y337" i="1" s="1"/>
  <c r="AE337" i="1"/>
  <c r="I337" i="1"/>
  <c r="J337" i="1"/>
  <c r="Z337" i="1" s="1"/>
  <c r="K337" i="1"/>
  <c r="L337" i="1"/>
  <c r="T337" i="1" s="1"/>
  <c r="V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/>
  <c r="AA340" i="1" s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/>
  <c r="AA341" i="1"/>
  <c r="K341" i="1"/>
  <c r="L341" i="1"/>
  <c r="V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 s="1"/>
  <c r="AE342" i="1" s="1"/>
  <c r="I342" i="1"/>
  <c r="J342" i="1"/>
  <c r="Z342" i="1" s="1"/>
  <c r="AA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R346" i="1" s="1"/>
  <c r="S346" i="1" s="1"/>
  <c r="G346" i="1"/>
  <c r="H346" i="1"/>
  <c r="Y346" i="1"/>
  <c r="AE346" i="1" s="1"/>
  <c r="I346" i="1"/>
  <c r="J346" i="1"/>
  <c r="Z346" i="1"/>
  <c r="AA346" i="1"/>
  <c r="K346" i="1"/>
  <c r="L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 s="1"/>
  <c r="K347" i="1"/>
  <c r="L347" i="1"/>
  <c r="M347" i="1"/>
  <c r="N347" i="1"/>
  <c r="O347" i="1"/>
  <c r="P347" i="1"/>
  <c r="A348" i="1"/>
  <c r="B348" i="1"/>
  <c r="C348" i="1"/>
  <c r="D348" i="1" s="1"/>
  <c r="X348" i="1" s="1"/>
  <c r="E348" i="1"/>
  <c r="R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AE349" i="1"/>
  <c r="I349" i="1"/>
  <c r="J349" i="1"/>
  <c r="Z349" i="1"/>
  <c r="K349" i="1"/>
  <c r="L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 s="1"/>
  <c r="AA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/>
  <c r="K352" i="1"/>
  <c r="L352" i="1"/>
  <c r="M352" i="1"/>
  <c r="N352" i="1"/>
  <c r="O352" i="1"/>
  <c r="P352" i="1"/>
  <c r="A353" i="1"/>
  <c r="B353" i="1"/>
  <c r="C353" i="1"/>
  <c r="D353" i="1" s="1"/>
  <c r="X353" i="1"/>
  <c r="E353" i="1"/>
  <c r="F353" i="1"/>
  <c r="G353" i="1"/>
  <c r="H353" i="1"/>
  <c r="Y353" i="1"/>
  <c r="AE353" i="1"/>
  <c r="I353" i="1"/>
  <c r="J353" i="1"/>
  <c r="Z353" i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R354" i="1" s="1"/>
  <c r="S354" i="1" s="1"/>
  <c r="F354" i="1"/>
  <c r="G354" i="1"/>
  <c r="H354" i="1"/>
  <c r="Y354" i="1" s="1"/>
  <c r="AE354" i="1" s="1"/>
  <c r="I354" i="1"/>
  <c r="J354" i="1"/>
  <c r="Z354" i="1"/>
  <c r="K354" i="1"/>
  <c r="T354" i="1"/>
  <c r="U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/>
  <c r="AE355" i="1" s="1"/>
  <c r="I355" i="1"/>
  <c r="J355" i="1"/>
  <c r="Z355" i="1" s="1"/>
  <c r="AA355" i="1" s="1"/>
  <c r="K355" i="1"/>
  <c r="L355" i="1"/>
  <c r="M355" i="1"/>
  <c r="N355" i="1"/>
  <c r="O355" i="1"/>
  <c r="P355" i="1"/>
  <c r="A356" i="1"/>
  <c r="B356" i="1"/>
  <c r="C356" i="1"/>
  <c r="D356" i="1" s="1"/>
  <c r="X356" i="1" s="1"/>
  <c r="E356" i="1"/>
  <c r="R356" i="1" s="1"/>
  <c r="S356" i="1"/>
  <c r="F356" i="1"/>
  <c r="G356" i="1"/>
  <c r="H356" i="1"/>
  <c r="Y356" i="1"/>
  <c r="I356" i="1"/>
  <c r="J356" i="1"/>
  <c r="Z356" i="1" s="1"/>
  <c r="K356" i="1"/>
  <c r="L356" i="1"/>
  <c r="M356" i="1"/>
  <c r="N356" i="1"/>
  <c r="O356" i="1"/>
  <c r="P356" i="1"/>
  <c r="A357" i="1"/>
  <c r="B357" i="1"/>
  <c r="C357" i="1"/>
  <c r="D357" i="1" s="1"/>
  <c r="X357" i="1"/>
  <c r="E357" i="1"/>
  <c r="F357" i="1"/>
  <c r="G357" i="1"/>
  <c r="H357" i="1"/>
  <c r="Y357" i="1" s="1"/>
  <c r="AE357" i="1"/>
  <c r="I357" i="1"/>
  <c r="J357" i="1"/>
  <c r="Z357" i="1"/>
  <c r="K357" i="1"/>
  <c r="L357" i="1"/>
  <c r="M357" i="1"/>
  <c r="N357" i="1"/>
  <c r="O357" i="1"/>
  <c r="P357" i="1"/>
  <c r="A358" i="1"/>
  <c r="B358" i="1"/>
  <c r="C358" i="1"/>
  <c r="D358" i="1" s="1"/>
  <c r="X358" i="1"/>
  <c r="E358" i="1"/>
  <c r="F358" i="1"/>
  <c r="G358" i="1"/>
  <c r="H358" i="1"/>
  <c r="Y358" i="1"/>
  <c r="AE358" i="1"/>
  <c r="I358" i="1"/>
  <c r="J358" i="1"/>
  <c r="Z358" i="1" s="1"/>
  <c r="K358" i="1"/>
  <c r="L358" i="1"/>
  <c r="V358" i="1" s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/>
  <c r="AE359" i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/>
  <c r="I361" i="1"/>
  <c r="J361" i="1"/>
  <c r="Z361" i="1"/>
  <c r="K361" i="1"/>
  <c r="L361" i="1"/>
  <c r="V361" i="1" s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/>
  <c r="K362" i="1"/>
  <c r="L362" i="1"/>
  <c r="V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 s="1"/>
  <c r="I363" i="1"/>
  <c r="J363" i="1"/>
  <c r="Z363" i="1"/>
  <c r="AA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V364" i="1" s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/>
  <c r="I365" i="1"/>
  <c r="J365" i="1"/>
  <c r="Z365" i="1" s="1"/>
  <c r="K365" i="1"/>
  <c r="L365" i="1"/>
  <c r="T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 s="1"/>
  <c r="AE366" i="1" s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R367" i="1" s="1"/>
  <c r="S367" i="1" s="1"/>
  <c r="G367" i="1"/>
  <c r="H367" i="1"/>
  <c r="Y367" i="1"/>
  <c r="AE367" i="1" s="1"/>
  <c r="I367" i="1"/>
  <c r="J367" i="1"/>
  <c r="Z367" i="1" s="1"/>
  <c r="K367" i="1"/>
  <c r="U367" i="1"/>
  <c r="L367" i="1"/>
  <c r="T367" i="1" s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G368" i="1"/>
  <c r="H368" i="1"/>
  <c r="Y368" i="1"/>
  <c r="AE368" i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/>
  <c r="I369" i="1"/>
  <c r="J369" i="1"/>
  <c r="Z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/>
  <c r="AE370" i="1" s="1"/>
  <c r="I370" i="1"/>
  <c r="J370" i="1"/>
  <c r="Z370" i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AE371" i="1" s="1"/>
  <c r="I371" i="1"/>
  <c r="J371" i="1"/>
  <c r="Z371" i="1"/>
  <c r="K371" i="1"/>
  <c r="L371" i="1"/>
  <c r="V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 s="1"/>
  <c r="I372" i="1"/>
  <c r="J372" i="1"/>
  <c r="Z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 s="1"/>
  <c r="AE373" i="1"/>
  <c r="I373" i="1"/>
  <c r="J373" i="1"/>
  <c r="Z373" i="1" s="1"/>
  <c r="K373" i="1"/>
  <c r="L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V374" i="1" s="1"/>
  <c r="M374" i="1"/>
  <c r="N374" i="1"/>
  <c r="O374" i="1"/>
  <c r="P374" i="1"/>
  <c r="A375" i="1"/>
  <c r="B375" i="1"/>
  <c r="C375" i="1"/>
  <c r="D375" i="1" s="1"/>
  <c r="X375" i="1"/>
  <c r="E375" i="1"/>
  <c r="F375" i="1"/>
  <c r="G375" i="1"/>
  <c r="H375" i="1"/>
  <c r="Y375" i="1"/>
  <c r="AE375" i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 s="1"/>
  <c r="E376" i="1"/>
  <c r="F376" i="1"/>
  <c r="R376" i="1" s="1"/>
  <c r="S376" i="1" s="1"/>
  <c r="G376" i="1"/>
  <c r="H376" i="1"/>
  <c r="Y376" i="1"/>
  <c r="AE376" i="1" s="1"/>
  <c r="I376" i="1"/>
  <c r="J376" i="1"/>
  <c r="Z376" i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 s="1"/>
  <c r="I377" i="1"/>
  <c r="J377" i="1"/>
  <c r="Z377" i="1" s="1"/>
  <c r="K377" i="1"/>
  <c r="L377" i="1"/>
  <c r="V377" i="1" s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/>
  <c r="AE379" i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 s="1"/>
  <c r="I380" i="1"/>
  <c r="J380" i="1"/>
  <c r="Z380" i="1"/>
  <c r="K380" i="1"/>
  <c r="T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G381" i="1"/>
  <c r="H381" i="1"/>
  <c r="Y381" i="1" s="1"/>
  <c r="AE381" i="1" s="1"/>
  <c r="I381" i="1"/>
  <c r="J381" i="1"/>
  <c r="Z381" i="1" s="1"/>
  <c r="K381" i="1"/>
  <c r="T381" i="1" s="1"/>
  <c r="L381" i="1"/>
  <c r="M381" i="1"/>
  <c r="N381" i="1"/>
  <c r="O381" i="1"/>
  <c r="P381" i="1"/>
  <c r="A382" i="1"/>
  <c r="B382" i="1"/>
  <c r="C382" i="1"/>
  <c r="D382" i="1"/>
  <c r="X382" i="1"/>
  <c r="E382" i="1"/>
  <c r="F382" i="1"/>
  <c r="G382" i="1"/>
  <c r="H382" i="1"/>
  <c r="Y382" i="1" s="1"/>
  <c r="AE382" i="1" s="1"/>
  <c r="I382" i="1"/>
  <c r="J382" i="1"/>
  <c r="Z382" i="1" s="1"/>
  <c r="K382" i="1"/>
  <c r="L382" i="1"/>
  <c r="V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 s="1"/>
  <c r="I384" i="1"/>
  <c r="J384" i="1"/>
  <c r="Z384" i="1"/>
  <c r="K384" i="1"/>
  <c r="L384" i="1"/>
  <c r="V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 s="1"/>
  <c r="AE385" i="1" s="1"/>
  <c r="I385" i="1"/>
  <c r="J385" i="1"/>
  <c r="Z385" i="1"/>
  <c r="AA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/>
  <c r="I386" i="1"/>
  <c r="J386" i="1"/>
  <c r="Z386" i="1"/>
  <c r="K386" i="1"/>
  <c r="L386" i="1"/>
  <c r="V386" i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 s="1"/>
  <c r="AE387" i="1" s="1"/>
  <c r="I387" i="1"/>
  <c r="J387" i="1"/>
  <c r="Z387" i="1"/>
  <c r="K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 s="1"/>
  <c r="I388" i="1"/>
  <c r="J388" i="1"/>
  <c r="Z388" i="1"/>
  <c r="AA388" i="1"/>
  <c r="K388" i="1"/>
  <c r="L388" i="1"/>
  <c r="M388" i="1"/>
  <c r="N388" i="1"/>
  <c r="O388" i="1"/>
  <c r="P388" i="1"/>
  <c r="A389" i="1"/>
  <c r="B389" i="1"/>
  <c r="C389" i="1"/>
  <c r="D389" i="1"/>
  <c r="X389" i="1"/>
  <c r="E389" i="1"/>
  <c r="F389" i="1"/>
  <c r="G389" i="1"/>
  <c r="H389" i="1"/>
  <c r="Y389" i="1"/>
  <c r="AE389" i="1" s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M390" i="1"/>
  <c r="N390" i="1"/>
  <c r="O390" i="1"/>
  <c r="P390" i="1"/>
  <c r="A391" i="1"/>
  <c r="B391" i="1"/>
  <c r="C391" i="1"/>
  <c r="D391" i="1"/>
  <c r="X391" i="1" s="1"/>
  <c r="E391" i="1"/>
  <c r="F391" i="1"/>
  <c r="G391" i="1"/>
  <c r="H391" i="1"/>
  <c r="Y391" i="1" s="1"/>
  <c r="AE391" i="1"/>
  <c r="I391" i="1"/>
  <c r="J391" i="1"/>
  <c r="Z391" i="1" s="1"/>
  <c r="AA391" i="1" s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/>
  <c r="AE393" i="1" s="1"/>
  <c r="I393" i="1"/>
  <c r="J393" i="1"/>
  <c r="Z393" i="1" s="1"/>
  <c r="AA393" i="1" s="1"/>
  <c r="K393" i="1"/>
  <c r="L393" i="1"/>
  <c r="M393" i="1"/>
  <c r="N393" i="1"/>
  <c r="O393" i="1"/>
  <c r="P393" i="1"/>
  <c r="A394" i="1"/>
  <c r="B394" i="1"/>
  <c r="C394" i="1"/>
  <c r="D394" i="1" s="1"/>
  <c r="X394" i="1"/>
  <c r="E394" i="1"/>
  <c r="F394" i="1"/>
  <c r="G394" i="1"/>
  <c r="H394" i="1"/>
  <c r="Y394" i="1"/>
  <c r="AE394" i="1"/>
  <c r="I394" i="1"/>
  <c r="J394" i="1"/>
  <c r="Z394" i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/>
  <c r="I395" i="1"/>
  <c r="J395" i="1"/>
  <c r="Z395" i="1"/>
  <c r="AA395" i="1" s="1"/>
  <c r="K395" i="1"/>
  <c r="L395" i="1"/>
  <c r="V395" i="1" s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 s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 s="1"/>
  <c r="E397" i="1"/>
  <c r="F397" i="1"/>
  <c r="G397" i="1"/>
  <c r="H397" i="1"/>
  <c r="Y397" i="1"/>
  <c r="AE397" i="1"/>
  <c r="I397" i="1"/>
  <c r="J397" i="1"/>
  <c r="Z397" i="1"/>
  <c r="AA397" i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 s="1"/>
  <c r="I398" i="1"/>
  <c r="J398" i="1"/>
  <c r="Z398" i="1" s="1"/>
  <c r="AA398" i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/>
  <c r="AE399" i="1"/>
  <c r="I399" i="1"/>
  <c r="J399" i="1"/>
  <c r="Z399" i="1"/>
  <c r="K399" i="1"/>
  <c r="L399" i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R401" i="1"/>
  <c r="S401" i="1" s="1"/>
  <c r="G401" i="1"/>
  <c r="H401" i="1"/>
  <c r="Y401" i="1" s="1"/>
  <c r="AE401" i="1" s="1"/>
  <c r="I401" i="1"/>
  <c r="J401" i="1"/>
  <c r="Z401" i="1"/>
  <c r="K401" i="1"/>
  <c r="T401" i="1"/>
  <c r="L401" i="1"/>
  <c r="V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R402" i="1" s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R404" i="1"/>
  <c r="G404" i="1"/>
  <c r="H404" i="1"/>
  <c r="Y404" i="1"/>
  <c r="AE404" i="1"/>
  <c r="I404" i="1"/>
  <c r="J404" i="1"/>
  <c r="Z404" i="1"/>
  <c r="K404" i="1"/>
  <c r="L404" i="1"/>
  <c r="V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/>
  <c r="I405" i="1"/>
  <c r="J405" i="1"/>
  <c r="Z405" i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/>
  <c r="I406" i="1"/>
  <c r="J406" i="1"/>
  <c r="Z406" i="1" s="1"/>
  <c r="AA406" i="1" s="1"/>
  <c r="K406" i="1"/>
  <c r="L406" i="1"/>
  <c r="V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/>
  <c r="AE407" i="1" s="1"/>
  <c r="I407" i="1"/>
  <c r="J407" i="1"/>
  <c r="Z407" i="1"/>
  <c r="AA407" i="1" s="1"/>
  <c r="K407" i="1"/>
  <c r="L407" i="1"/>
  <c r="T407" i="1" s="1"/>
  <c r="M407" i="1"/>
  <c r="N407" i="1"/>
  <c r="O407" i="1"/>
  <c r="P407" i="1"/>
  <c r="A408" i="1"/>
  <c r="B408" i="1"/>
  <c r="C408" i="1"/>
  <c r="D408" i="1"/>
  <c r="X408" i="1" s="1"/>
  <c r="E408" i="1"/>
  <c r="F408" i="1"/>
  <c r="G408" i="1"/>
  <c r="H408" i="1"/>
  <c r="Y408" i="1" s="1"/>
  <c r="AE408" i="1" s="1"/>
  <c r="I408" i="1"/>
  <c r="J408" i="1"/>
  <c r="Z408" i="1"/>
  <c r="K408" i="1"/>
  <c r="L408" i="1"/>
  <c r="V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 s="1"/>
  <c r="I409" i="1"/>
  <c r="J409" i="1"/>
  <c r="Z409" i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/>
  <c r="I410" i="1"/>
  <c r="J410" i="1"/>
  <c r="Z410" i="1" s="1"/>
  <c r="K410" i="1"/>
  <c r="L410" i="1"/>
  <c r="V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AA411" i="1"/>
  <c r="K411" i="1"/>
  <c r="L411" i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 s="1"/>
  <c r="I413" i="1"/>
  <c r="J413" i="1"/>
  <c r="Z413" i="1"/>
  <c r="AA413" i="1" s="1"/>
  <c r="K413" i="1"/>
  <c r="L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 s="1"/>
  <c r="S414" i="1" s="1"/>
  <c r="G414" i="1"/>
  <c r="H414" i="1"/>
  <c r="Y414" i="1"/>
  <c r="AE414" i="1" s="1"/>
  <c r="I414" i="1"/>
  <c r="J414" i="1"/>
  <c r="Z414" i="1" s="1"/>
  <c r="AA414" i="1" s="1"/>
  <c r="K414" i="1"/>
  <c r="L414" i="1"/>
  <c r="V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AA415" i="1"/>
  <c r="K415" i="1"/>
  <c r="T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 s="1"/>
  <c r="I416" i="1"/>
  <c r="J416" i="1"/>
  <c r="Z416" i="1"/>
  <c r="AA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/>
  <c r="S419" i="1" s="1"/>
  <c r="G419" i="1"/>
  <c r="H419" i="1"/>
  <c r="Y419" i="1"/>
  <c r="AE419" i="1" s="1"/>
  <c r="I419" i="1"/>
  <c r="J419" i="1"/>
  <c r="Z419" i="1"/>
  <c r="AA419" i="1" s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/>
  <c r="AA420" i="1" s="1"/>
  <c r="K420" i="1"/>
  <c r="T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/>
  <c r="I421" i="1"/>
  <c r="J421" i="1"/>
  <c r="Z421" i="1"/>
  <c r="AA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 s="1"/>
  <c r="I422" i="1"/>
  <c r="J422" i="1"/>
  <c r="Z422" i="1" s="1"/>
  <c r="K422" i="1"/>
  <c r="L422" i="1"/>
  <c r="V422" i="1"/>
  <c r="M422" i="1"/>
  <c r="N422" i="1"/>
  <c r="O422" i="1"/>
  <c r="P422" i="1"/>
  <c r="A423" i="1"/>
  <c r="B423" i="1"/>
  <c r="C423" i="1"/>
  <c r="D423" i="1"/>
  <c r="X423" i="1"/>
  <c r="E423" i="1"/>
  <c r="R423" i="1" s="1"/>
  <c r="S423" i="1" s="1"/>
  <c r="F423" i="1"/>
  <c r="G423" i="1"/>
  <c r="H423" i="1"/>
  <c r="Y423" i="1" s="1"/>
  <c r="AE423" i="1" s="1"/>
  <c r="I423" i="1"/>
  <c r="J423" i="1"/>
  <c r="Z423" i="1"/>
  <c r="K423" i="1"/>
  <c r="L423" i="1"/>
  <c r="V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AE424" i="1" s="1"/>
  <c r="I424" i="1"/>
  <c r="J424" i="1"/>
  <c r="Z424" i="1"/>
  <c r="K424" i="1"/>
  <c r="T424" i="1" s="1"/>
  <c r="L424" i="1"/>
  <c r="V424" i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S425" i="1"/>
  <c r="G425" i="1"/>
  <c r="H425" i="1"/>
  <c r="Y425" i="1" s="1"/>
  <c r="AE425" i="1" s="1"/>
  <c r="I425" i="1"/>
  <c r="J425" i="1"/>
  <c r="Z425" i="1"/>
  <c r="AA425" i="1"/>
  <c r="K425" i="1"/>
  <c r="L425" i="1"/>
  <c r="M425" i="1"/>
  <c r="N425" i="1"/>
  <c r="O425" i="1"/>
  <c r="P425" i="1"/>
  <c r="A426" i="1"/>
  <c r="B426" i="1"/>
  <c r="C426" i="1"/>
  <c r="D426" i="1"/>
  <c r="X426" i="1" s="1"/>
  <c r="E426" i="1"/>
  <c r="F426" i="1"/>
  <c r="R426" i="1" s="1"/>
  <c r="S426" i="1" s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 s="1"/>
  <c r="S427" i="1" s="1"/>
  <c r="G427" i="1"/>
  <c r="H427" i="1"/>
  <c r="Y427" i="1" s="1"/>
  <c r="AE427" i="1" s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 s="1"/>
  <c r="E428" i="1"/>
  <c r="F428" i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/>
  <c r="AA429" i="1" s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/>
  <c r="AE430" i="1"/>
  <c r="I430" i="1"/>
  <c r="J430" i="1"/>
  <c r="Z430" i="1"/>
  <c r="AA430" i="1" s="1"/>
  <c r="K430" i="1"/>
  <c r="L430" i="1"/>
  <c r="V430" i="1"/>
  <c r="M430" i="1"/>
  <c r="N430" i="1"/>
  <c r="O430" i="1"/>
  <c r="P430" i="1"/>
  <c r="A431" i="1"/>
  <c r="B431" i="1"/>
  <c r="C431" i="1"/>
  <c r="D431" i="1"/>
  <c r="X431" i="1"/>
  <c r="E431" i="1"/>
  <c r="F431" i="1"/>
  <c r="R431" i="1"/>
  <c r="S431" i="1" s="1"/>
  <c r="G431" i="1"/>
  <c r="H431" i="1"/>
  <c r="Y431" i="1" s="1"/>
  <c r="AE431" i="1" s="1"/>
  <c r="I431" i="1"/>
  <c r="J431" i="1"/>
  <c r="Z431" i="1" s="1"/>
  <c r="AA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G432" i="1"/>
  <c r="H432" i="1"/>
  <c r="Y432" i="1"/>
  <c r="AE432" i="1"/>
  <c r="I432" i="1"/>
  <c r="J432" i="1"/>
  <c r="Z432" i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T433" i="1" s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 s="1"/>
  <c r="AE434" i="1" s="1"/>
  <c r="I434" i="1"/>
  <c r="J434" i="1"/>
  <c r="Z434" i="1"/>
  <c r="AA434" i="1" s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R435" i="1" s="1"/>
  <c r="S435" i="1" s="1"/>
  <c r="F435" i="1"/>
  <c r="G435" i="1"/>
  <c r="H435" i="1"/>
  <c r="Y435" i="1"/>
  <c r="AE435" i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/>
  <c r="E436" i="1"/>
  <c r="F436" i="1"/>
  <c r="G436" i="1"/>
  <c r="H436" i="1"/>
  <c r="Y436" i="1"/>
  <c r="AE436" i="1" s="1"/>
  <c r="I436" i="1"/>
  <c r="J436" i="1"/>
  <c r="Z436" i="1" s="1"/>
  <c r="AA436" i="1" s="1"/>
  <c r="K436" i="1"/>
  <c r="L436" i="1"/>
  <c r="V436" i="1"/>
  <c r="M436" i="1"/>
  <c r="N436" i="1"/>
  <c r="O436" i="1"/>
  <c r="P436" i="1"/>
  <c r="A437" i="1"/>
  <c r="B437" i="1"/>
  <c r="C437" i="1"/>
  <c r="D437" i="1"/>
  <c r="X437" i="1" s="1"/>
  <c r="E437" i="1"/>
  <c r="F437" i="1"/>
  <c r="G437" i="1"/>
  <c r="H437" i="1"/>
  <c r="Y437" i="1"/>
  <c r="AE437" i="1" s="1"/>
  <c r="I437" i="1"/>
  <c r="J437" i="1"/>
  <c r="Z437" i="1" s="1"/>
  <c r="AA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G439" i="1"/>
  <c r="H439" i="1"/>
  <c r="Y439" i="1"/>
  <c r="AE439" i="1"/>
  <c r="I439" i="1"/>
  <c r="J439" i="1"/>
  <c r="Z439" i="1" s="1"/>
  <c r="AA439" i="1" s="1"/>
  <c r="K439" i="1"/>
  <c r="L439" i="1"/>
  <c r="M439" i="1"/>
  <c r="N439" i="1"/>
  <c r="O439" i="1"/>
  <c r="P439" i="1"/>
  <c r="A440" i="1"/>
  <c r="B440" i="1"/>
  <c r="C440" i="1"/>
  <c r="D440" i="1"/>
  <c r="X440" i="1"/>
  <c r="E440" i="1"/>
  <c r="F440" i="1"/>
  <c r="R440" i="1"/>
  <c r="S440" i="1" s="1"/>
  <c r="G440" i="1"/>
  <c r="H440" i="1"/>
  <c r="Y440" i="1"/>
  <c r="AE440" i="1"/>
  <c r="I440" i="1"/>
  <c r="J440" i="1"/>
  <c r="Z440" i="1"/>
  <c r="AA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G441" i="1"/>
  <c r="H441" i="1"/>
  <c r="Y441" i="1"/>
  <c r="AE441" i="1" s="1"/>
  <c r="I441" i="1"/>
  <c r="J441" i="1"/>
  <c r="Z441" i="1"/>
  <c r="AA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R442" i="1" s="1"/>
  <c r="S442" i="1" s="1"/>
  <c r="G442" i="1"/>
  <c r="H442" i="1"/>
  <c r="Y442" i="1"/>
  <c r="AE442" i="1" s="1"/>
  <c r="I442" i="1"/>
  <c r="J442" i="1"/>
  <c r="Z442" i="1"/>
  <c r="AA442" i="1" s="1"/>
  <c r="K442" i="1"/>
  <c r="L442" i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 s="1"/>
  <c r="AE443" i="1" s="1"/>
  <c r="I443" i="1"/>
  <c r="J443" i="1"/>
  <c r="Z443" i="1" s="1"/>
  <c r="AA443" i="1" s="1"/>
  <c r="K443" i="1"/>
  <c r="L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/>
  <c r="AA444" i="1"/>
  <c r="K444" i="1"/>
  <c r="L444" i="1"/>
  <c r="M444" i="1"/>
  <c r="N444" i="1"/>
  <c r="O444" i="1"/>
  <c r="P444" i="1"/>
  <c r="A445" i="1"/>
  <c r="B445" i="1"/>
  <c r="C445" i="1"/>
  <c r="D445" i="1"/>
  <c r="X445" i="1"/>
  <c r="E445" i="1"/>
  <c r="F445" i="1"/>
  <c r="G445" i="1"/>
  <c r="H445" i="1"/>
  <c r="Y445" i="1" s="1"/>
  <c r="AE445" i="1" s="1"/>
  <c r="I445" i="1"/>
  <c r="J445" i="1"/>
  <c r="Z445" i="1" s="1"/>
  <c r="AA445" i="1" s="1"/>
  <c r="K445" i="1"/>
  <c r="L445" i="1"/>
  <c r="M445" i="1"/>
  <c r="N445" i="1"/>
  <c r="O445" i="1"/>
  <c r="P445" i="1"/>
  <c r="A446" i="1"/>
  <c r="B446" i="1"/>
  <c r="C446" i="1"/>
  <c r="D446" i="1"/>
  <c r="X446" i="1" s="1"/>
  <c r="E446" i="1"/>
  <c r="F446" i="1"/>
  <c r="R446" i="1"/>
  <c r="S446" i="1" s="1"/>
  <c r="G446" i="1"/>
  <c r="H446" i="1"/>
  <c r="Y446" i="1"/>
  <c r="AE446" i="1" s="1"/>
  <c r="I446" i="1"/>
  <c r="J446" i="1"/>
  <c r="Z446" i="1"/>
  <c r="AA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R447" i="1"/>
  <c r="S447" i="1"/>
  <c r="G447" i="1"/>
  <c r="H447" i="1"/>
  <c r="Y447" i="1" s="1"/>
  <c r="AE447" i="1" s="1"/>
  <c r="I447" i="1"/>
  <c r="J447" i="1"/>
  <c r="Z447" i="1"/>
  <c r="AA447" i="1"/>
  <c r="K447" i="1"/>
  <c r="L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 s="1"/>
  <c r="AE448" i="1" s="1"/>
  <c r="I448" i="1"/>
  <c r="J448" i="1"/>
  <c r="Z448" i="1"/>
  <c r="AA448" i="1" s="1"/>
  <c r="K448" i="1"/>
  <c r="L448" i="1"/>
  <c r="V448" i="1"/>
  <c r="M448" i="1"/>
  <c r="N448" i="1"/>
  <c r="O448" i="1"/>
  <c r="P448" i="1"/>
  <c r="A449" i="1"/>
  <c r="B449" i="1"/>
  <c r="C449" i="1"/>
  <c r="D449" i="1"/>
  <c r="X449" i="1" s="1"/>
  <c r="E449" i="1"/>
  <c r="R449" i="1" s="1"/>
  <c r="S449" i="1" s="1"/>
  <c r="F449" i="1"/>
  <c r="G449" i="1"/>
  <c r="H449" i="1"/>
  <c r="Y449" i="1"/>
  <c r="AE449" i="1"/>
  <c r="I449" i="1"/>
  <c r="J449" i="1"/>
  <c r="Z449" i="1"/>
  <c r="AA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/>
  <c r="AA450" i="1"/>
  <c r="K450" i="1"/>
  <c r="L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 s="1"/>
  <c r="I451" i="1"/>
  <c r="J451" i="1"/>
  <c r="Z451" i="1" s="1"/>
  <c r="AA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S452" i="1"/>
  <c r="G452" i="1"/>
  <c r="H452" i="1"/>
  <c r="Y452" i="1" s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/>
  <c r="I455" i="1"/>
  <c r="J455" i="1"/>
  <c r="Z455" i="1" s="1"/>
  <c r="K455" i="1"/>
  <c r="L455" i="1"/>
  <c r="V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 s="1"/>
  <c r="AE457" i="1" s="1"/>
  <c r="I457" i="1"/>
  <c r="J457" i="1"/>
  <c r="Z457" i="1"/>
  <c r="K457" i="1"/>
  <c r="L457" i="1"/>
  <c r="V457" i="1"/>
  <c r="M457" i="1"/>
  <c r="N457" i="1"/>
  <c r="O457" i="1"/>
  <c r="P457" i="1"/>
  <c r="A458" i="1"/>
  <c r="B458" i="1"/>
  <c r="C458" i="1"/>
  <c r="D458" i="1"/>
  <c r="X458" i="1" s="1"/>
  <c r="E458" i="1"/>
  <c r="F458" i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/>
  <c r="I459" i="1"/>
  <c r="J459" i="1"/>
  <c r="Z459" i="1" s="1"/>
  <c r="K459" i="1"/>
  <c r="L459" i="1"/>
  <c r="V459" i="1" s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/>
  <c r="I463" i="1"/>
  <c r="J463" i="1"/>
  <c r="Z463" i="1"/>
  <c r="K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/>
  <c r="I464" i="1"/>
  <c r="J464" i="1"/>
  <c r="Z464" i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G465" i="1"/>
  <c r="H465" i="1"/>
  <c r="Y465" i="1" s="1"/>
  <c r="AE465" i="1" s="1"/>
  <c r="I465" i="1"/>
  <c r="J465" i="1"/>
  <c r="Z465" i="1"/>
  <c r="K465" i="1"/>
  <c r="L465" i="1"/>
  <c r="V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/>
  <c r="K468" i="1"/>
  <c r="L468" i="1"/>
  <c r="T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/>
  <c r="E471" i="1"/>
  <c r="F471" i="1"/>
  <c r="G471" i="1"/>
  <c r="H471" i="1"/>
  <c r="Y471" i="1"/>
  <c r="AE471" i="1" s="1"/>
  <c r="I471" i="1"/>
  <c r="J471" i="1"/>
  <c r="Z471" i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V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 s="1"/>
  <c r="I478" i="1"/>
  <c r="J478" i="1"/>
  <c r="Z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/>
  <c r="AE479" i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G480" i="1"/>
  <c r="H480" i="1"/>
  <c r="Y480" i="1"/>
  <c r="AE480" i="1" s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 s="1"/>
  <c r="AE481" i="1"/>
  <c r="I481" i="1"/>
  <c r="J481" i="1"/>
  <c r="Z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/>
  <c r="I483" i="1"/>
  <c r="J483" i="1"/>
  <c r="Z483" i="1" s="1"/>
  <c r="K483" i="1"/>
  <c r="L483" i="1"/>
  <c r="V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/>
  <c r="AE484" i="1" s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 s="1"/>
  <c r="AE485" i="1" s="1"/>
  <c r="I485" i="1"/>
  <c r="J485" i="1"/>
  <c r="Z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/>
  <c r="AA488" i="1" s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/>
  <c r="AE492" i="1"/>
  <c r="I492" i="1"/>
  <c r="J492" i="1"/>
  <c r="Z492" i="1"/>
  <c r="AA492" i="1" s="1"/>
  <c r="K492" i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/>
  <c r="AE493" i="1" s="1"/>
  <c r="I493" i="1"/>
  <c r="J493" i="1"/>
  <c r="Z493" i="1" s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/>
  <c r="AE494" i="1"/>
  <c r="I494" i="1"/>
  <c r="J494" i="1"/>
  <c r="Z494" i="1" s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/>
  <c r="AE499" i="1" s="1"/>
  <c r="I499" i="1"/>
  <c r="J499" i="1"/>
  <c r="Z499" i="1"/>
  <c r="AA499" i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/>
  <c r="I501" i="1"/>
  <c r="J501" i="1"/>
  <c r="Z501" i="1" s="1"/>
  <c r="AA501" i="1" s="1"/>
  <c r="K501" i="1"/>
  <c r="L501" i="1"/>
  <c r="V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 s="1"/>
  <c r="AE504" i="1" s="1"/>
  <c r="I504" i="1"/>
  <c r="J504" i="1"/>
  <c r="Z504" i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/>
  <c r="I505" i="1"/>
  <c r="J505" i="1"/>
  <c r="Z505" i="1"/>
  <c r="AA505" i="1" s="1"/>
  <c r="K505" i="1"/>
  <c r="T505" i="1" s="1"/>
  <c r="L505" i="1"/>
  <c r="M505" i="1"/>
  <c r="N505" i="1"/>
  <c r="O505" i="1"/>
  <c r="P505" i="1"/>
  <c r="A506" i="1"/>
  <c r="B506" i="1"/>
  <c r="C506" i="1"/>
  <c r="D506" i="1"/>
  <c r="X506" i="1"/>
  <c r="E506" i="1"/>
  <c r="F506" i="1"/>
  <c r="G506" i="1"/>
  <c r="H506" i="1"/>
  <c r="Y506" i="1"/>
  <c r="AE506" i="1" s="1"/>
  <c r="I506" i="1"/>
  <c r="J506" i="1"/>
  <c r="Z506" i="1"/>
  <c r="AA506" i="1" s="1"/>
  <c r="K506" i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 s="1"/>
  <c r="AE514" i="1" s="1"/>
  <c r="I514" i="1"/>
  <c r="J514" i="1"/>
  <c r="Z514" i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 s="1"/>
  <c r="I516" i="1"/>
  <c r="J516" i="1"/>
  <c r="Z516" i="1"/>
  <c r="AA516" i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 s="1"/>
  <c r="I517" i="1"/>
  <c r="J517" i="1"/>
  <c r="Z517" i="1"/>
  <c r="AA517" i="1" s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/>
  <c r="E518" i="1"/>
  <c r="F518" i="1"/>
  <c r="G518" i="1"/>
  <c r="H518" i="1"/>
  <c r="Y518" i="1"/>
  <c r="AE518" i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/>
  <c r="AE519" i="1" s="1"/>
  <c r="I519" i="1"/>
  <c r="J519" i="1"/>
  <c r="Z519" i="1"/>
  <c r="AA519" i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/>
  <c r="E529" i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/>
  <c r="AE533" i="1" s="1"/>
  <c r="I533" i="1"/>
  <c r="J533" i="1"/>
  <c r="Z533" i="1" s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/>
  <c r="S542" i="1" s="1"/>
  <c r="F542" i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/>
  <c r="S543" i="1"/>
  <c r="G543" i="1"/>
  <c r="H543" i="1"/>
  <c r="Y543" i="1" s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/>
  <c r="AE548" i="1" s="1"/>
  <c r="I548" i="1"/>
  <c r="J548" i="1"/>
  <c r="Z548" i="1" s="1"/>
  <c r="AA548" i="1" s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/>
  <c r="AE550" i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/>
  <c r="X556" i="1" s="1"/>
  <c r="E556" i="1"/>
  <c r="F556" i="1"/>
  <c r="R556" i="1" s="1"/>
  <c r="G556" i="1"/>
  <c r="H556" i="1"/>
  <c r="Y556" i="1"/>
  <c r="AE556" i="1"/>
  <c r="I556" i="1"/>
  <c r="J556" i="1"/>
  <c r="Z556" i="1" s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 s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/>
  <c r="S561" i="1" s="1"/>
  <c r="F561" i="1"/>
  <c r="G561" i="1"/>
  <c r="H561" i="1"/>
  <c r="Y561" i="1"/>
  <c r="AE561" i="1"/>
  <c r="I561" i="1"/>
  <c r="J561" i="1"/>
  <c r="Z561" i="1" s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/>
  <c r="AE562" i="1" s="1"/>
  <c r="I562" i="1"/>
  <c r="J562" i="1"/>
  <c r="Z562" i="1" s="1"/>
  <c r="AA562" i="1"/>
  <c r="K562" i="1"/>
  <c r="T562" i="1" s="1"/>
  <c r="AC562" i="1"/>
  <c r="AD562" i="1" s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/>
  <c r="S563" i="1"/>
  <c r="G563" i="1"/>
  <c r="H563" i="1"/>
  <c r="Y563" i="1"/>
  <c r="AE563" i="1" s="1"/>
  <c r="I563" i="1"/>
  <c r="J563" i="1"/>
  <c r="Z563" i="1"/>
  <c r="AA563" i="1"/>
  <c r="K563" i="1"/>
  <c r="T563" i="1" s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/>
  <c r="G565" i="1"/>
  <c r="H565" i="1"/>
  <c r="Y565" i="1"/>
  <c r="AE565" i="1" s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/>
  <c r="I566" i="1"/>
  <c r="J566" i="1"/>
  <c r="Z566" i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G568" i="1"/>
  <c r="H568" i="1"/>
  <c r="Y568" i="1"/>
  <c r="AE568" i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/>
  <c r="X569" i="1"/>
  <c r="E569" i="1"/>
  <c r="R569" i="1"/>
  <c r="S569" i="1" s="1"/>
  <c r="F569" i="1"/>
  <c r="G569" i="1"/>
  <c r="H569" i="1"/>
  <c r="Y569" i="1"/>
  <c r="AE569" i="1"/>
  <c r="I569" i="1"/>
  <c r="J569" i="1"/>
  <c r="Z569" i="1" s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/>
  <c r="G570" i="1"/>
  <c r="H570" i="1"/>
  <c r="Y570" i="1" s="1"/>
  <c r="AE570" i="1" s="1"/>
  <c r="I570" i="1"/>
  <c r="J570" i="1"/>
  <c r="Z570" i="1" s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 s="1"/>
  <c r="S572" i="1" s="1"/>
  <c r="G572" i="1"/>
  <c r="H572" i="1"/>
  <c r="Y572" i="1"/>
  <c r="AE572" i="1"/>
  <c r="I572" i="1"/>
  <c r="J572" i="1"/>
  <c r="Z572" i="1" s="1"/>
  <c r="AA572" i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 s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G576" i="1"/>
  <c r="H576" i="1"/>
  <c r="Y576" i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/>
  <c r="S578" i="1"/>
  <c r="F578" i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/>
  <c r="G579" i="1"/>
  <c r="H579" i="1"/>
  <c r="Y579" i="1" s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/>
  <c r="E580" i="1"/>
  <c r="F580" i="1"/>
  <c r="G580" i="1"/>
  <c r="H580" i="1"/>
  <c r="Y580" i="1" s="1"/>
  <c r="AE580" i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/>
  <c r="S581" i="1"/>
  <c r="F581" i="1"/>
  <c r="G581" i="1"/>
  <c r="H581" i="1"/>
  <c r="Y581" i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/>
  <c r="E585" i="1"/>
  <c r="F585" i="1"/>
  <c r="G585" i="1"/>
  <c r="H585" i="1"/>
  <c r="Y585" i="1" s="1"/>
  <c r="AE585" i="1"/>
  <c r="I585" i="1"/>
  <c r="J585" i="1"/>
  <c r="Z585" i="1"/>
  <c r="AA585" i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G589" i="1"/>
  <c r="H589" i="1"/>
  <c r="Y589" i="1" s="1"/>
  <c r="AE589" i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/>
  <c r="E590" i="1"/>
  <c r="F590" i="1"/>
  <c r="R590" i="1"/>
  <c r="S590" i="1" s="1"/>
  <c r="G590" i="1"/>
  <c r="H590" i="1"/>
  <c r="Y590" i="1" s="1"/>
  <c r="AE590" i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F591" i="1"/>
  <c r="R591" i="1"/>
  <c r="S591" i="1" s="1"/>
  <c r="G591" i="1"/>
  <c r="H591" i="1"/>
  <c r="Y591" i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/>
  <c r="E592" i="1"/>
  <c r="F592" i="1"/>
  <c r="R592" i="1"/>
  <c r="S592" i="1" s="1"/>
  <c r="G592" i="1"/>
  <c r="H592" i="1"/>
  <c r="Y592" i="1" s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/>
  <c r="S593" i="1" s="1"/>
  <c r="G593" i="1"/>
  <c r="H593" i="1"/>
  <c r="Y593" i="1"/>
  <c r="AE593" i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R595" i="1" s="1"/>
  <c r="S595" i="1" s="1"/>
  <c r="F595" i="1"/>
  <c r="G595" i="1"/>
  <c r="H595" i="1"/>
  <c r="I595" i="1"/>
  <c r="J595" i="1"/>
  <c r="Z595" i="1" s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/>
  <c r="K598" i="1"/>
  <c r="L598" i="1"/>
  <c r="T598" i="1" s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 s="1"/>
  <c r="U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/>
  <c r="AE603" i="1" s="1"/>
  <c r="I603" i="1"/>
  <c r="J603" i="1"/>
  <c r="Z603" i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/>
  <c r="E605" i="1"/>
  <c r="F605" i="1"/>
  <c r="G605" i="1"/>
  <c r="H605" i="1"/>
  <c r="Y605" i="1"/>
  <c r="AE605" i="1" s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 s="1"/>
  <c r="AE607" i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 s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/>
  <c r="E618" i="1"/>
  <c r="F618" i="1"/>
  <c r="G618" i="1"/>
  <c r="H618" i="1"/>
  <c r="Y618" i="1"/>
  <c r="AE618" i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/>
  <c r="AA620" i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F621" i="1"/>
  <c r="R621" i="1"/>
  <c r="S621" i="1"/>
  <c r="G621" i="1"/>
  <c r="H621" i="1"/>
  <c r="Y621" i="1"/>
  <c r="AE621" i="1"/>
  <c r="I621" i="1"/>
  <c r="J621" i="1"/>
  <c r="Z621" i="1"/>
  <c r="AA621" i="1"/>
  <c r="K621" i="1"/>
  <c r="L621" i="1"/>
  <c r="V621" i="1" s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 s="1"/>
  <c r="I622" i="1"/>
  <c r="J622" i="1"/>
  <c r="Z622" i="1"/>
  <c r="AA622" i="1"/>
  <c r="K622" i="1"/>
  <c r="T622" i="1"/>
  <c r="U622" i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 s="1"/>
  <c r="X624" i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 s="1"/>
  <c r="I626" i="1"/>
  <c r="J626" i="1"/>
  <c r="Z626" i="1" s="1"/>
  <c r="AA626" i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/>
  <c r="X629" i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 s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637" i="1"/>
  <c r="B637" i="1"/>
  <c r="C637" i="1"/>
  <c r="D637" i="1" s="1"/>
  <c r="X637" i="1" s="1"/>
  <c r="E637" i="1"/>
  <c r="F637" i="1"/>
  <c r="G637" i="1"/>
  <c r="H637" i="1"/>
  <c r="Y637" i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E648" i="1"/>
  <c r="F648" i="1"/>
  <c r="R648" i="1" s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/>
  <c r="A649" i="1"/>
  <c r="B649" i="1"/>
  <c r="C649" i="1"/>
  <c r="D649" i="1"/>
  <c r="X649" i="1" s="1"/>
  <c r="E649" i="1"/>
  <c r="F649" i="1"/>
  <c r="R649" i="1" s="1"/>
  <c r="S649" i="1" s="1"/>
  <c r="G649" i="1"/>
  <c r="H649" i="1"/>
  <c r="I649" i="1"/>
  <c r="J649" i="1"/>
  <c r="Z649" i="1" s="1"/>
  <c r="AA649" i="1"/>
  <c r="K649" i="1"/>
  <c r="L649" i="1"/>
  <c r="V649" i="1" s="1"/>
  <c r="M649" i="1"/>
  <c r="N649" i="1"/>
  <c r="O649" i="1"/>
  <c r="P649" i="1"/>
  <c r="Y649" i="1"/>
  <c r="AE649" i="1"/>
  <c r="A650" i="1"/>
  <c r="B650" i="1"/>
  <c r="C650" i="1"/>
  <c r="D650" i="1" s="1"/>
  <c r="X650" i="1" s="1"/>
  <c r="E650" i="1"/>
  <c r="F650" i="1"/>
  <c r="R650" i="1" s="1"/>
  <c r="S650" i="1" s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G651" i="1"/>
  <c r="H651" i="1"/>
  <c r="I651" i="1"/>
  <c r="J651" i="1"/>
  <c r="Z651" i="1"/>
  <c r="K651" i="1"/>
  <c r="L651" i="1"/>
  <c r="V651" i="1" s="1"/>
  <c r="M651" i="1"/>
  <c r="N651" i="1"/>
  <c r="O651" i="1"/>
  <c r="P651" i="1"/>
  <c r="T651" i="1"/>
  <c r="AB651" i="1" s="1"/>
  <c r="X651" i="1"/>
  <c r="Y651" i="1"/>
  <c r="AE651" i="1" s="1"/>
  <c r="AA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Y652" i="1"/>
  <c r="AE652" i="1" s="1"/>
  <c r="A653" i="1"/>
  <c r="B653" i="1"/>
  <c r="C653" i="1"/>
  <c r="D653" i="1" s="1"/>
  <c r="X653" i="1" s="1"/>
  <c r="E653" i="1"/>
  <c r="F653" i="1"/>
  <c r="G653" i="1"/>
  <c r="H653" i="1"/>
  <c r="Y653" i="1"/>
  <c r="AE653" i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E656" i="1"/>
  <c r="R656" i="1" s="1"/>
  <c r="S656" i="1" s="1"/>
  <c r="F656" i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X656" i="1"/>
  <c r="A657" i="1"/>
  <c r="B657" i="1"/>
  <c r="C657" i="1"/>
  <c r="D657" i="1" s="1"/>
  <c r="X657" i="1" s="1"/>
  <c r="E657" i="1"/>
  <c r="F657" i="1"/>
  <c r="R657" i="1"/>
  <c r="S657" i="1" s="1"/>
  <c r="G657" i="1"/>
  <c r="H657" i="1"/>
  <c r="I657" i="1"/>
  <c r="J657" i="1"/>
  <c r="Z657" i="1"/>
  <c r="AA657" i="1"/>
  <c r="K657" i="1"/>
  <c r="L657" i="1"/>
  <c r="V657" i="1"/>
  <c r="M657" i="1"/>
  <c r="N657" i="1"/>
  <c r="O657" i="1"/>
  <c r="P657" i="1"/>
  <c r="Y657" i="1"/>
  <c r="AE657" i="1" s="1"/>
  <c r="A658" i="1"/>
  <c r="B658" i="1"/>
  <c r="C658" i="1"/>
  <c r="D658" i="1" s="1"/>
  <c r="X658" i="1" s="1"/>
  <c r="E658" i="1"/>
  <c r="F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Y659" i="1" s="1"/>
  <c r="I659" i="1"/>
  <c r="J659" i="1"/>
  <c r="Z659" i="1" s="1"/>
  <c r="K659" i="1"/>
  <c r="L659" i="1"/>
  <c r="M659" i="1"/>
  <c r="N659" i="1"/>
  <c r="O659" i="1"/>
  <c r="P659" i="1"/>
  <c r="R659" i="1"/>
  <c r="S659" i="1" s="1"/>
  <c r="V659" i="1"/>
  <c r="AA659" i="1"/>
  <c r="AE659" i="1"/>
  <c r="A660" i="1"/>
  <c r="B660" i="1"/>
  <c r="C660" i="1"/>
  <c r="D660" i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V660" i="1"/>
  <c r="X660" i="1"/>
  <c r="A661" i="1"/>
  <c r="B661" i="1"/>
  <c r="C661" i="1"/>
  <c r="D661" i="1" s="1"/>
  <c r="X661" i="1" s="1"/>
  <c r="E661" i="1"/>
  <c r="F661" i="1"/>
  <c r="G661" i="1"/>
  <c r="H661" i="1"/>
  <c r="Y661" i="1"/>
  <c r="AE661" i="1"/>
  <c r="I661" i="1"/>
  <c r="J661" i="1"/>
  <c r="Z661" i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/>
  <c r="S663" i="1" s="1"/>
  <c r="G663" i="1"/>
  <c r="H663" i="1"/>
  <c r="Y663" i="1"/>
  <c r="AE663" i="1" s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 s="1"/>
  <c r="E664" i="1"/>
  <c r="R664" i="1" s="1"/>
  <c r="S664" i="1" s="1"/>
  <c r="F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X664" i="1"/>
  <c r="A665" i="1"/>
  <c r="B665" i="1"/>
  <c r="C665" i="1"/>
  <c r="D665" i="1" s="1"/>
  <c r="E665" i="1"/>
  <c r="F665" i="1"/>
  <c r="R665" i="1" s="1"/>
  <c r="S665" i="1"/>
  <c r="G665" i="1"/>
  <c r="H665" i="1"/>
  <c r="Y665" i="1" s="1"/>
  <c r="AE665" i="1" s="1"/>
  <c r="I665" i="1"/>
  <c r="J665" i="1"/>
  <c r="Z665" i="1" s="1"/>
  <c r="AA665" i="1" s="1"/>
  <c r="K665" i="1"/>
  <c r="L665" i="1"/>
  <c r="V665" i="1" s="1"/>
  <c r="M665" i="1"/>
  <c r="N665" i="1"/>
  <c r="O665" i="1"/>
  <c r="P665" i="1"/>
  <c r="X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E667" i="1"/>
  <c r="A668" i="1"/>
  <c r="B668" i="1"/>
  <c r="C668" i="1"/>
  <c r="D668" i="1"/>
  <c r="X668" i="1" s="1"/>
  <c r="E668" i="1"/>
  <c r="F668" i="1"/>
  <c r="G668" i="1"/>
  <c r="H668" i="1"/>
  <c r="Y668" i="1"/>
  <c r="AE668" i="1" s="1"/>
  <c r="I668" i="1"/>
  <c r="J668" i="1"/>
  <c r="Z668" i="1"/>
  <c r="AA668" i="1" s="1"/>
  <c r="K668" i="1"/>
  <c r="L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/>
  <c r="E670" i="1"/>
  <c r="R670" i="1" s="1"/>
  <c r="S670" i="1" s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 s="1"/>
  <c r="A671" i="1"/>
  <c r="B671" i="1"/>
  <c r="C671" i="1"/>
  <c r="D671" i="1" s="1"/>
  <c r="X671" i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/>
  <c r="X672" i="1" s="1"/>
  <c r="E672" i="1"/>
  <c r="F672" i="1"/>
  <c r="R672" i="1"/>
  <c r="S672" i="1" s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F673" i="1"/>
  <c r="R673" i="1"/>
  <c r="S673" i="1" s="1"/>
  <c r="G673" i="1"/>
  <c r="H673" i="1"/>
  <c r="Y673" i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/>
  <c r="I674" i="1"/>
  <c r="J674" i="1"/>
  <c r="K674" i="1"/>
  <c r="L674" i="1"/>
  <c r="V674" i="1" s="1"/>
  <c r="M674" i="1"/>
  <c r="N674" i="1"/>
  <c r="O674" i="1"/>
  <c r="P674" i="1"/>
  <c r="Z674" i="1"/>
  <c r="AA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E675" i="1"/>
  <c r="A676" i="1"/>
  <c r="B676" i="1"/>
  <c r="C676" i="1"/>
  <c r="D676" i="1"/>
  <c r="X676" i="1" s="1"/>
  <c r="E676" i="1"/>
  <c r="R676" i="1" s="1"/>
  <c r="S676" i="1" s="1"/>
  <c r="F676" i="1"/>
  <c r="G676" i="1"/>
  <c r="H676" i="1"/>
  <c r="Y676" i="1" s="1"/>
  <c r="AE676" i="1"/>
  <c r="I676" i="1"/>
  <c r="J676" i="1"/>
  <c r="Z676" i="1" s="1"/>
  <c r="AA676" i="1" s="1"/>
  <c r="K676" i="1"/>
  <c r="L676" i="1"/>
  <c r="T676" i="1" s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/>
  <c r="AE677" i="1" s="1"/>
  <c r="I677" i="1"/>
  <c r="J677" i="1"/>
  <c r="Z677" i="1" s="1"/>
  <c r="AA677" i="1"/>
  <c r="K677" i="1"/>
  <c r="L677" i="1"/>
  <c r="T677" i="1" s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/>
  <c r="X679" i="1"/>
  <c r="E679" i="1"/>
  <c r="F679" i="1"/>
  <c r="R679" i="1" s="1"/>
  <c r="G679" i="1"/>
  <c r="H679" i="1"/>
  <c r="Y679" i="1" s="1"/>
  <c r="AE679" i="1" s="1"/>
  <c r="I679" i="1"/>
  <c r="J679" i="1"/>
  <c r="K679" i="1"/>
  <c r="AB679" i="1" s="1"/>
  <c r="L679" i="1"/>
  <c r="M679" i="1"/>
  <c r="N679" i="1"/>
  <c r="O679" i="1"/>
  <c r="P679" i="1"/>
  <c r="S679" i="1"/>
  <c r="Z679" i="1"/>
  <c r="AA679" i="1" s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/>
  <c r="E681" i="1"/>
  <c r="F681" i="1"/>
  <c r="R681" i="1" s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G682" i="1"/>
  <c r="H682" i="1"/>
  <c r="Y682" i="1"/>
  <c r="AE682" i="1" s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 s="1"/>
  <c r="E683" i="1"/>
  <c r="F683" i="1"/>
  <c r="G683" i="1"/>
  <c r="H683" i="1"/>
  <c r="Y683" i="1" s="1"/>
  <c r="AE683" i="1" s="1"/>
  <c r="I683" i="1"/>
  <c r="J683" i="1"/>
  <c r="Z683" i="1" s="1"/>
  <c r="AA683" i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/>
  <c r="AE684" i="1" s="1"/>
  <c r="I684" i="1"/>
  <c r="J684" i="1"/>
  <c r="Z684" i="1"/>
  <c r="AA684" i="1" s="1"/>
  <c r="K684" i="1"/>
  <c r="L684" i="1"/>
  <c r="M684" i="1"/>
  <c r="N684" i="1"/>
  <c r="O684" i="1"/>
  <c r="P684" i="1"/>
  <c r="A685" i="1"/>
  <c r="B685" i="1"/>
  <c r="C685" i="1"/>
  <c r="D685" i="1" s="1"/>
  <c r="X685" i="1" s="1"/>
  <c r="E685" i="1"/>
  <c r="F685" i="1"/>
  <c r="R685" i="1"/>
  <c r="S685" i="1" s="1"/>
  <c r="G685" i="1"/>
  <c r="H685" i="1"/>
  <c r="Y685" i="1" s="1"/>
  <c r="I685" i="1"/>
  <c r="J685" i="1"/>
  <c r="Z685" i="1"/>
  <c r="AA685" i="1" s="1"/>
  <c r="K685" i="1"/>
  <c r="L685" i="1"/>
  <c r="M685" i="1"/>
  <c r="N685" i="1"/>
  <c r="O685" i="1"/>
  <c r="P685" i="1"/>
  <c r="AE685" i="1"/>
  <c r="A686" i="1"/>
  <c r="B686" i="1"/>
  <c r="C686" i="1"/>
  <c r="D686" i="1"/>
  <c r="X686" i="1" s="1"/>
  <c r="E686" i="1"/>
  <c r="R686" i="1" s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S686" i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/>
  <c r="X688" i="1"/>
  <c r="E688" i="1"/>
  <c r="R688" i="1" s="1"/>
  <c r="S688" i="1" s="1"/>
  <c r="F688" i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/>
  <c r="G689" i="1"/>
  <c r="H689" i="1"/>
  <c r="Y689" i="1" s="1"/>
  <c r="AE689" i="1"/>
  <c r="I689" i="1"/>
  <c r="J689" i="1"/>
  <c r="K689" i="1"/>
  <c r="L689" i="1"/>
  <c r="M689" i="1"/>
  <c r="N689" i="1"/>
  <c r="O689" i="1"/>
  <c r="P689" i="1"/>
  <c r="Z689" i="1"/>
  <c r="AA689" i="1" s="1"/>
  <c r="AB689" i="1" s="1"/>
  <c r="A690" i="1"/>
  <c r="B690" i="1"/>
  <c r="C690" i="1"/>
  <c r="D690" i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/>
  <c r="AA690" i="1"/>
  <c r="K690" i="1"/>
  <c r="T690" i="1" s="1"/>
  <c r="U690" i="1" s="1"/>
  <c r="L690" i="1"/>
  <c r="M690" i="1"/>
  <c r="N690" i="1"/>
  <c r="O690" i="1"/>
  <c r="P690" i="1"/>
  <c r="V690" i="1"/>
  <c r="A691" i="1"/>
  <c r="B691" i="1"/>
  <c r="C691" i="1"/>
  <c r="D691" i="1"/>
  <c r="X691" i="1" s="1"/>
  <c r="E691" i="1"/>
  <c r="F691" i="1"/>
  <c r="R691" i="1"/>
  <c r="S691" i="1" s="1"/>
  <c r="G691" i="1"/>
  <c r="H691" i="1"/>
  <c r="Y691" i="1"/>
  <c r="I691" i="1"/>
  <c r="J691" i="1"/>
  <c r="Z691" i="1"/>
  <c r="AA691" i="1" s="1"/>
  <c r="K691" i="1"/>
  <c r="L691" i="1"/>
  <c r="V691" i="1" s="1"/>
  <c r="M691" i="1"/>
  <c r="N691" i="1"/>
  <c r="O691" i="1"/>
  <c r="P691" i="1"/>
  <c r="AE691" i="1"/>
  <c r="A692" i="1"/>
  <c r="B692" i="1"/>
  <c r="C692" i="1"/>
  <c r="D692" i="1"/>
  <c r="X692" i="1" s="1"/>
  <c r="E692" i="1"/>
  <c r="F692" i="1"/>
  <c r="R692" i="1"/>
  <c r="S692" i="1" s="1"/>
  <c r="G692" i="1"/>
  <c r="H692" i="1"/>
  <c r="Y692" i="1"/>
  <c r="AE692" i="1" s="1"/>
  <c r="I692" i="1"/>
  <c r="J692" i="1"/>
  <c r="Z692" i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G693" i="1"/>
  <c r="H693" i="1"/>
  <c r="Y693" i="1" s="1"/>
  <c r="AE693" i="1" s="1"/>
  <c r="I693" i="1"/>
  <c r="J693" i="1"/>
  <c r="Z693" i="1"/>
  <c r="K693" i="1"/>
  <c r="L693" i="1"/>
  <c r="T693" i="1" s="1"/>
  <c r="M693" i="1"/>
  <c r="N693" i="1"/>
  <c r="O693" i="1"/>
  <c r="P693" i="1"/>
  <c r="AA693" i="1"/>
  <c r="A694" i="1"/>
  <c r="B694" i="1"/>
  <c r="C694" i="1"/>
  <c r="D694" i="1" s="1"/>
  <c r="X694" i="1" s="1"/>
  <c r="E694" i="1"/>
  <c r="F694" i="1"/>
  <c r="R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S694" i="1"/>
  <c r="Z694" i="1"/>
  <c r="AA694" i="1" s="1"/>
  <c r="A695" i="1"/>
  <c r="B695" i="1"/>
  <c r="C695" i="1"/>
  <c r="D695" i="1"/>
  <c r="X695" i="1" s="1"/>
  <c r="E695" i="1"/>
  <c r="F695" i="1"/>
  <c r="G695" i="1"/>
  <c r="H695" i="1"/>
  <c r="Y695" i="1"/>
  <c r="I695" i="1"/>
  <c r="J695" i="1"/>
  <c r="Z695" i="1" s="1"/>
  <c r="AA695" i="1" s="1"/>
  <c r="AB695" i="1" s="1"/>
  <c r="K695" i="1"/>
  <c r="L695" i="1"/>
  <c r="T695" i="1" s="1"/>
  <c r="M695" i="1"/>
  <c r="N695" i="1"/>
  <c r="O695" i="1"/>
  <c r="P695" i="1"/>
  <c r="AE695" i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/>
  <c r="X697" i="1" s="1"/>
  <c r="E697" i="1"/>
  <c r="F697" i="1"/>
  <c r="R697" i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/>
  <c r="G698" i="1"/>
  <c r="H698" i="1"/>
  <c r="Y698" i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R699" i="1" s="1"/>
  <c r="S699" i="1" s="1"/>
  <c r="G699" i="1"/>
  <c r="H699" i="1"/>
  <c r="Y699" i="1" s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A700" i="1"/>
  <c r="B700" i="1"/>
  <c r="C700" i="1"/>
  <c r="D700" i="1"/>
  <c r="X700" i="1" s="1"/>
  <c r="E700" i="1"/>
  <c r="F700" i="1"/>
  <c r="G700" i="1"/>
  <c r="H700" i="1"/>
  <c r="Y700" i="1"/>
  <c r="AE700" i="1" s="1"/>
  <c r="I700" i="1"/>
  <c r="J700" i="1"/>
  <c r="Z700" i="1"/>
  <c r="K700" i="1"/>
  <c r="L700" i="1"/>
  <c r="T700" i="1"/>
  <c r="M700" i="1"/>
  <c r="N700" i="1"/>
  <c r="O700" i="1"/>
  <c r="P700" i="1"/>
  <c r="R700" i="1"/>
  <c r="S700" i="1" s="1"/>
  <c r="AA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T701" i="1" s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S702" i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R706" i="1" s="1"/>
  <c r="S706" i="1" s="1"/>
  <c r="G706" i="1"/>
  <c r="H706" i="1"/>
  <c r="Y706" i="1" s="1"/>
  <c r="AE706" i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 s="1"/>
  <c r="AA707" i="1" s="1"/>
  <c r="K707" i="1"/>
  <c r="L707" i="1"/>
  <c r="M707" i="1"/>
  <c r="N707" i="1"/>
  <c r="O707" i="1"/>
  <c r="P707" i="1"/>
  <c r="V707" i="1"/>
  <c r="A708" i="1"/>
  <c r="B708" i="1"/>
  <c r="C708" i="1"/>
  <c r="D708" i="1"/>
  <c r="X708" i="1" s="1"/>
  <c r="E708" i="1"/>
  <c r="F708" i="1"/>
  <c r="R708" i="1" s="1"/>
  <c r="G708" i="1"/>
  <c r="H708" i="1"/>
  <c r="Y708" i="1" s="1"/>
  <c r="AE708" i="1"/>
  <c r="I708" i="1"/>
  <c r="J708" i="1"/>
  <c r="Z708" i="1" s="1"/>
  <c r="AA708" i="1" s="1"/>
  <c r="K708" i="1"/>
  <c r="L708" i="1"/>
  <c r="M708" i="1"/>
  <c r="N708" i="1"/>
  <c r="O708" i="1"/>
  <c r="P708" i="1"/>
  <c r="S708" i="1"/>
  <c r="A709" i="1"/>
  <c r="B709" i="1"/>
  <c r="C709" i="1"/>
  <c r="D709" i="1"/>
  <c r="X709" i="1"/>
  <c r="E709" i="1"/>
  <c r="R709" i="1" s="1"/>
  <c r="S709" i="1" s="1"/>
  <c r="F709" i="1"/>
  <c r="G709" i="1"/>
  <c r="H709" i="1"/>
  <c r="Y709" i="1"/>
  <c r="AE709" i="1" s="1"/>
  <c r="I709" i="1"/>
  <c r="J709" i="1"/>
  <c r="Z709" i="1"/>
  <c r="AA709" i="1"/>
  <c r="K709" i="1"/>
  <c r="L709" i="1"/>
  <c r="M709" i="1"/>
  <c r="N709" i="1"/>
  <c r="O709" i="1"/>
  <c r="P709" i="1"/>
  <c r="A710" i="1"/>
  <c r="B710" i="1"/>
  <c r="C710" i="1"/>
  <c r="D710" i="1"/>
  <c r="X710" i="1" s="1"/>
  <c r="E710" i="1"/>
  <c r="F710" i="1"/>
  <c r="G710" i="1"/>
  <c r="H710" i="1"/>
  <c r="Y710" i="1" s="1"/>
  <c r="AE710" i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/>
  <c r="X711" i="1" s="1"/>
  <c r="E711" i="1"/>
  <c r="R711" i="1" s="1"/>
  <c r="S711" i="1" s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A712" i="1"/>
  <c r="B712" i="1"/>
  <c r="C712" i="1"/>
  <c r="D712" i="1" s="1"/>
  <c r="X712" i="1" s="1"/>
  <c r="E712" i="1"/>
  <c r="F712" i="1"/>
  <c r="R712" i="1" s="1"/>
  <c r="S712" i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/>
  <c r="E713" i="1"/>
  <c r="F713" i="1"/>
  <c r="R713" i="1" s="1"/>
  <c r="S713" i="1" s="1"/>
  <c r="G713" i="1"/>
  <c r="H713" i="1"/>
  <c r="Y713" i="1" s="1"/>
  <c r="AE713" i="1"/>
  <c r="I713" i="1"/>
  <c r="J713" i="1"/>
  <c r="Z713" i="1" s="1"/>
  <c r="K713" i="1"/>
  <c r="L713" i="1"/>
  <c r="T713" i="1" s="1"/>
  <c r="M713" i="1"/>
  <c r="N713" i="1"/>
  <c r="O713" i="1"/>
  <c r="P713" i="1"/>
  <c r="AA713" i="1"/>
  <c r="AB713" i="1" s="1"/>
  <c r="A714" i="1"/>
  <c r="B714" i="1"/>
  <c r="C714" i="1"/>
  <c r="D714" i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 s="1"/>
  <c r="E715" i="1"/>
  <c r="F715" i="1"/>
  <c r="G715" i="1"/>
  <c r="H715" i="1"/>
  <c r="Y715" i="1"/>
  <c r="I715" i="1"/>
  <c r="J715" i="1"/>
  <c r="Z715" i="1" s="1"/>
  <c r="AA715" i="1" s="1"/>
  <c r="K715" i="1"/>
  <c r="AB715" i="1" s="1"/>
  <c r="L715" i="1"/>
  <c r="M715" i="1"/>
  <c r="N715" i="1"/>
  <c r="O715" i="1"/>
  <c r="P715" i="1"/>
  <c r="V715" i="1"/>
  <c r="AE715" i="1"/>
  <c r="A716" i="1"/>
  <c r="B716" i="1"/>
  <c r="C716" i="1"/>
  <c r="D716" i="1"/>
  <c r="X716" i="1" s="1"/>
  <c r="E716" i="1"/>
  <c r="R716" i="1" s="1"/>
  <c r="S716" i="1" s="1"/>
  <c r="F716" i="1"/>
  <c r="G716" i="1"/>
  <c r="H716" i="1"/>
  <c r="Y716" i="1"/>
  <c r="AE716" i="1" s="1"/>
  <c r="I716" i="1"/>
  <c r="J716" i="1"/>
  <c r="Z716" i="1" s="1"/>
  <c r="AA716" i="1" s="1"/>
  <c r="K716" i="1"/>
  <c r="T716" i="1" s="1"/>
  <c r="AC716" i="1" s="1"/>
  <c r="AD716" i="1" s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/>
  <c r="G717" i="1"/>
  <c r="H717" i="1"/>
  <c r="Y717" i="1" s="1"/>
  <c r="AE717" i="1" s="1"/>
  <c r="I717" i="1"/>
  <c r="J717" i="1"/>
  <c r="Z717" i="1" s="1"/>
  <c r="AA717" i="1" s="1"/>
  <c r="AB717" i="1" s="1"/>
  <c r="K717" i="1"/>
  <c r="T717" i="1" s="1"/>
  <c r="L717" i="1"/>
  <c r="M717" i="1"/>
  <c r="N717" i="1"/>
  <c r="O717" i="1"/>
  <c r="P717" i="1"/>
  <c r="V717" i="1"/>
  <c r="A718" i="1"/>
  <c r="B718" i="1"/>
  <c r="C718" i="1"/>
  <c r="D718" i="1"/>
  <c r="X718" i="1"/>
  <c r="E718" i="1"/>
  <c r="R718" i="1" s="1"/>
  <c r="S718" i="1" s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/>
  <c r="X720" i="1" s="1"/>
  <c r="E720" i="1"/>
  <c r="F720" i="1"/>
  <c r="R720" i="1" s="1"/>
  <c r="S720" i="1" s="1"/>
  <c r="G720" i="1"/>
  <c r="H720" i="1"/>
  <c r="Y720" i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B721" i="1" s="1"/>
  <c r="A722" i="1"/>
  <c r="B722" i="1"/>
  <c r="C722" i="1"/>
  <c r="D722" i="1"/>
  <c r="X722" i="1" s="1"/>
  <c r="E722" i="1"/>
  <c r="F722" i="1"/>
  <c r="G722" i="1"/>
  <c r="H722" i="1"/>
  <c r="Y722" i="1" s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F723" i="1"/>
  <c r="R723" i="1"/>
  <c r="S723" i="1"/>
  <c r="G723" i="1"/>
  <c r="H723" i="1"/>
  <c r="Y723" i="1"/>
  <c r="I723" i="1"/>
  <c r="J723" i="1"/>
  <c r="Z723" i="1" s="1"/>
  <c r="AA723" i="1" s="1"/>
  <c r="K723" i="1"/>
  <c r="L723" i="1"/>
  <c r="V723" i="1" s="1"/>
  <c r="M723" i="1"/>
  <c r="N723" i="1"/>
  <c r="O723" i="1"/>
  <c r="P723" i="1"/>
  <c r="AE723" i="1"/>
  <c r="A724" i="1"/>
  <c r="B724" i="1"/>
  <c r="C724" i="1"/>
  <c r="D724" i="1"/>
  <c r="X724" i="1" s="1"/>
  <c r="E724" i="1"/>
  <c r="F724" i="1"/>
  <c r="R724" i="1"/>
  <c r="S724" i="1"/>
  <c r="G724" i="1"/>
  <c r="H724" i="1"/>
  <c r="Y724" i="1"/>
  <c r="AE724" i="1" s="1"/>
  <c r="I724" i="1"/>
  <c r="J724" i="1"/>
  <c r="Z724" i="1"/>
  <c r="AA724" i="1" s="1"/>
  <c r="K724" i="1"/>
  <c r="T724" i="1" s="1"/>
  <c r="U724" i="1" s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T725" i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A727" i="1"/>
  <c r="B727" i="1"/>
  <c r="C727" i="1"/>
  <c r="D727" i="1"/>
  <c r="X727" i="1" s="1"/>
  <c r="E727" i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 s="1"/>
  <c r="A728" i="1"/>
  <c r="B728" i="1"/>
  <c r="C728" i="1"/>
  <c r="D728" i="1" s="1"/>
  <c r="X728" i="1" s="1"/>
  <c r="E728" i="1"/>
  <c r="F728" i="1"/>
  <c r="R728" i="1" s="1"/>
  <c r="S728" i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R729" i="1" s="1"/>
  <c r="S729" i="1" s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R730" i="1" s="1"/>
  <c r="S730" i="1" s="1"/>
  <c r="F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R731" i="1" s="1"/>
  <c r="S731" i="1" s="1"/>
  <c r="F731" i="1"/>
  <c r="G731" i="1"/>
  <c r="H731" i="1"/>
  <c r="Y731" i="1"/>
  <c r="AE731" i="1" s="1"/>
  <c r="AF731" i="1" s="1"/>
  <c r="I731" i="1"/>
  <c r="J731" i="1"/>
  <c r="Z731" i="1" s="1"/>
  <c r="AA731" i="1" s="1"/>
  <c r="AB731" i="1" s="1"/>
  <c r="K731" i="1"/>
  <c r="L731" i="1"/>
  <c r="T731" i="1"/>
  <c r="AC731" i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 s="1"/>
  <c r="I732" i="1"/>
  <c r="J732" i="1"/>
  <c r="K732" i="1"/>
  <c r="L732" i="1"/>
  <c r="M732" i="1"/>
  <c r="N732" i="1"/>
  <c r="O732" i="1"/>
  <c r="P732" i="1"/>
  <c r="Z732" i="1"/>
  <c r="AA732" i="1" s="1"/>
  <c r="AE732" i="1"/>
  <c r="A733" i="1"/>
  <c r="B733" i="1"/>
  <c r="C733" i="1"/>
  <c r="D733" i="1"/>
  <c r="X733" i="1" s="1"/>
  <c r="E733" i="1"/>
  <c r="F733" i="1"/>
  <c r="R733" i="1"/>
  <c r="S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S734" i="1"/>
  <c r="F734" i="1"/>
  <c r="R734" i="1" s="1"/>
  <c r="G734" i="1"/>
  <c r="H734" i="1"/>
  <c r="Y734" i="1"/>
  <c r="I734" i="1"/>
  <c r="J734" i="1"/>
  <c r="K734" i="1"/>
  <c r="L734" i="1"/>
  <c r="M734" i="1"/>
  <c r="N734" i="1"/>
  <c r="O734" i="1"/>
  <c r="P734" i="1"/>
  <c r="Z734" i="1"/>
  <c r="AA734" i="1" s="1"/>
  <c r="AE734" i="1"/>
  <c r="A735" i="1"/>
  <c r="B735" i="1"/>
  <c r="C735" i="1"/>
  <c r="D735" i="1"/>
  <c r="X735" i="1" s="1"/>
  <c r="E735" i="1"/>
  <c r="F735" i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R735" i="1"/>
  <c r="S735" i="1" s="1"/>
  <c r="Z735" i="1"/>
  <c r="AA735" i="1" s="1"/>
  <c r="A736" i="1"/>
  <c r="B736" i="1"/>
  <c r="C736" i="1"/>
  <c r="D736" i="1" s="1"/>
  <c r="X736" i="1"/>
  <c r="E736" i="1"/>
  <c r="F736" i="1"/>
  <c r="R736" i="1" s="1"/>
  <c r="S736" i="1"/>
  <c r="G736" i="1"/>
  <c r="H736" i="1"/>
  <c r="Y736" i="1" s="1"/>
  <c r="AE736" i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 s="1"/>
  <c r="X738" i="1"/>
  <c r="E738" i="1"/>
  <c r="F738" i="1"/>
  <c r="R738" i="1" s="1"/>
  <c r="S738" i="1" s="1"/>
  <c r="G738" i="1"/>
  <c r="H738" i="1"/>
  <c r="Y738" i="1" s="1"/>
  <c r="AE738" i="1" s="1"/>
  <c r="I738" i="1"/>
  <c r="J738" i="1"/>
  <c r="Z738" i="1" s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/>
  <c r="X740" i="1"/>
  <c r="E740" i="1"/>
  <c r="F740" i="1"/>
  <c r="R740" i="1" s="1"/>
  <c r="S740" i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 s="1"/>
  <c r="K741" i="1"/>
  <c r="T741" i="1" s="1"/>
  <c r="AC741" i="1" s="1"/>
  <c r="AD741" i="1" s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 s="1"/>
  <c r="AE742" i="1"/>
  <c r="I742" i="1"/>
  <c r="J742" i="1"/>
  <c r="K742" i="1"/>
  <c r="L742" i="1"/>
  <c r="T742" i="1" s="1"/>
  <c r="AC742" i="1" s="1"/>
  <c r="AD742" i="1" s="1"/>
  <c r="AF742" i="1" s="1"/>
  <c r="M742" i="1"/>
  <c r="N742" i="1"/>
  <c r="O742" i="1"/>
  <c r="P742" i="1"/>
  <c r="Z742" i="1"/>
  <c r="AA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/>
  <c r="AE743" i="1"/>
  <c r="I743" i="1"/>
  <c r="J743" i="1"/>
  <c r="Z743" i="1" s="1"/>
  <c r="K743" i="1"/>
  <c r="L743" i="1"/>
  <c r="T743" i="1"/>
  <c r="AC743" i="1" s="1"/>
  <c r="AD743" i="1" s="1"/>
  <c r="M743" i="1"/>
  <c r="N743" i="1"/>
  <c r="O743" i="1"/>
  <c r="P743" i="1"/>
  <c r="AA743" i="1"/>
  <c r="A744" i="1"/>
  <c r="B744" i="1"/>
  <c r="C744" i="1"/>
  <c r="D744" i="1" s="1"/>
  <c r="X744" i="1" s="1"/>
  <c r="E744" i="1"/>
  <c r="F744" i="1"/>
  <c r="R744" i="1"/>
  <c r="S744" i="1" s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 s="1"/>
  <c r="AE745" i="1"/>
  <c r="I745" i="1"/>
  <c r="J745" i="1"/>
  <c r="Z745" i="1" s="1"/>
  <c r="AA745" i="1" s="1"/>
  <c r="K745" i="1"/>
  <c r="L745" i="1"/>
  <c r="M745" i="1"/>
  <c r="N745" i="1"/>
  <c r="O745" i="1"/>
  <c r="P745" i="1"/>
  <c r="R745" i="1"/>
  <c r="S745" i="1" s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/>
  <c r="AE746" i="1"/>
  <c r="I746" i="1"/>
  <c r="J746" i="1"/>
  <c r="Z746" i="1" s="1"/>
  <c r="AA746" i="1" s="1"/>
  <c r="K746" i="1"/>
  <c r="L746" i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/>
  <c r="AE747" i="1"/>
  <c r="I747" i="1"/>
  <c r="J747" i="1"/>
  <c r="Z747" i="1" s="1"/>
  <c r="K747" i="1"/>
  <c r="L747" i="1"/>
  <c r="M747" i="1"/>
  <c r="N747" i="1"/>
  <c r="O747" i="1"/>
  <c r="P747" i="1"/>
  <c r="AA747" i="1"/>
  <c r="A748" i="1"/>
  <c r="B748" i="1"/>
  <c r="C748" i="1"/>
  <c r="D748" i="1"/>
  <c r="X748" i="1"/>
  <c r="E748" i="1"/>
  <c r="R748" i="1" s="1"/>
  <c r="S748" i="1" s="1"/>
  <c r="F748" i="1"/>
  <c r="G748" i="1"/>
  <c r="H748" i="1"/>
  <c r="Y748" i="1"/>
  <c r="AE748" i="1"/>
  <c r="AF748" i="1" s="1"/>
  <c r="I748" i="1"/>
  <c r="J748" i="1"/>
  <c r="K748" i="1"/>
  <c r="T748" i="1" s="1"/>
  <c r="AC748" i="1" s="1"/>
  <c r="AD748" i="1" s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/>
  <c r="AE750" i="1" s="1"/>
  <c r="I750" i="1"/>
  <c r="J750" i="1"/>
  <c r="Z750" i="1" s="1"/>
  <c r="K750" i="1"/>
  <c r="L750" i="1"/>
  <c r="T750" i="1"/>
  <c r="M750" i="1"/>
  <c r="N750" i="1"/>
  <c r="O750" i="1"/>
  <c r="P750" i="1"/>
  <c r="AA750" i="1"/>
  <c r="A751" i="1"/>
  <c r="B751" i="1"/>
  <c r="C751" i="1"/>
  <c r="D751" i="1" s="1"/>
  <c r="X751" i="1" s="1"/>
  <c r="E751" i="1"/>
  <c r="F751" i="1"/>
  <c r="R751" i="1"/>
  <c r="S751" i="1"/>
  <c r="G751" i="1"/>
  <c r="H751" i="1"/>
  <c r="Y751" i="1" s="1"/>
  <c r="AE751" i="1" s="1"/>
  <c r="I751" i="1"/>
  <c r="J751" i="1"/>
  <c r="K751" i="1"/>
  <c r="T751" i="1" s="1"/>
  <c r="AC751" i="1" s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F753" i="1"/>
  <c r="G753" i="1"/>
  <c r="H753" i="1"/>
  <c r="Y753" i="1"/>
  <c r="AE753" i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/>
  <c r="X754" i="1"/>
  <c r="E754" i="1"/>
  <c r="R754" i="1" s="1"/>
  <c r="S754" i="1" s="1"/>
  <c r="F754" i="1"/>
  <c r="G754" i="1"/>
  <c r="H754" i="1"/>
  <c r="Y754" i="1" s="1"/>
  <c r="AE754" i="1" s="1"/>
  <c r="I754" i="1"/>
  <c r="J754" i="1"/>
  <c r="K754" i="1"/>
  <c r="L754" i="1"/>
  <c r="T754" i="1"/>
  <c r="M754" i="1"/>
  <c r="N754" i="1"/>
  <c r="O754" i="1"/>
  <c r="P754" i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 s="1"/>
  <c r="X756" i="1" s="1"/>
  <c r="E756" i="1"/>
  <c r="F756" i="1"/>
  <c r="R756" i="1"/>
  <c r="S756" i="1" s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/>
  <c r="I757" i="1"/>
  <c r="J757" i="1"/>
  <c r="Z757" i="1" s="1"/>
  <c r="AA757" i="1" s="1"/>
  <c r="K757" i="1"/>
  <c r="L757" i="1"/>
  <c r="M757" i="1"/>
  <c r="N757" i="1"/>
  <c r="O757" i="1"/>
  <c r="P757" i="1"/>
  <c r="R757" i="1"/>
  <c r="S757" i="1" s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/>
  <c r="AE758" i="1"/>
  <c r="I758" i="1"/>
  <c r="J758" i="1"/>
  <c r="Z758" i="1" s="1"/>
  <c r="AA758" i="1" s="1"/>
  <c r="K758" i="1"/>
  <c r="L758" i="1"/>
  <c r="M758" i="1"/>
  <c r="N758" i="1"/>
  <c r="O758" i="1"/>
  <c r="P758" i="1"/>
  <c r="A759" i="1"/>
  <c r="B759" i="1"/>
  <c r="C759" i="1"/>
  <c r="D759" i="1"/>
  <c r="X759" i="1" s="1"/>
  <c r="E759" i="1"/>
  <c r="F759" i="1"/>
  <c r="R759" i="1" s="1"/>
  <c r="S759" i="1" s="1"/>
  <c r="G759" i="1"/>
  <c r="H759" i="1"/>
  <c r="Y759" i="1" s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/>
  <c r="X760" i="1"/>
  <c r="E760" i="1"/>
  <c r="R760" i="1" s="1"/>
  <c r="F760" i="1"/>
  <c r="G760" i="1"/>
  <c r="H760" i="1"/>
  <c r="Y760" i="1" s="1"/>
  <c r="AE760" i="1" s="1"/>
  <c r="AF760" i="1" s="1"/>
  <c r="I760" i="1"/>
  <c r="J760" i="1"/>
  <c r="K760" i="1"/>
  <c r="L760" i="1"/>
  <c r="M760" i="1"/>
  <c r="N760" i="1"/>
  <c r="O760" i="1"/>
  <c r="P760" i="1"/>
  <c r="S760" i="1"/>
  <c r="Z760" i="1"/>
  <c r="AA760" i="1" s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 s="1"/>
  <c r="AE761" i="1" s="1"/>
  <c r="I761" i="1"/>
  <c r="J761" i="1"/>
  <c r="K761" i="1"/>
  <c r="L761" i="1"/>
  <c r="T761" i="1" s="1"/>
  <c r="AC761" i="1" s="1"/>
  <c r="AD761" i="1" s="1"/>
  <c r="M761" i="1"/>
  <c r="N761" i="1"/>
  <c r="O761" i="1"/>
  <c r="P761" i="1"/>
  <c r="Z761" i="1"/>
  <c r="AA761" i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/>
  <c r="AE762" i="1" s="1"/>
  <c r="I762" i="1"/>
  <c r="J762" i="1"/>
  <c r="Z762" i="1" s="1"/>
  <c r="K762" i="1"/>
  <c r="L762" i="1"/>
  <c r="M762" i="1"/>
  <c r="N762" i="1"/>
  <c r="O762" i="1"/>
  <c r="P762" i="1"/>
  <c r="AA762" i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G764" i="1"/>
  <c r="H764" i="1"/>
  <c r="Y764" i="1" s="1"/>
  <c r="AE764" i="1" s="1"/>
  <c r="I764" i="1"/>
  <c r="J764" i="1"/>
  <c r="K764" i="1"/>
  <c r="L764" i="1"/>
  <c r="M764" i="1"/>
  <c r="N764" i="1"/>
  <c r="O764" i="1"/>
  <c r="P764" i="1"/>
  <c r="Z764" i="1"/>
  <c r="AA764" i="1" s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 s="1"/>
  <c r="AE765" i="1" s="1"/>
  <c r="AF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 s="1"/>
  <c r="AE766" i="1" s="1"/>
  <c r="I766" i="1"/>
  <c r="J766" i="1"/>
  <c r="Z766" i="1"/>
  <c r="AA766" i="1" s="1"/>
  <c r="K766" i="1"/>
  <c r="L766" i="1"/>
  <c r="T766" i="1" s="1"/>
  <c r="M766" i="1"/>
  <c r="N766" i="1"/>
  <c r="O766" i="1"/>
  <c r="P766" i="1"/>
  <c r="A767" i="1"/>
  <c r="B767" i="1"/>
  <c r="C767" i="1"/>
  <c r="D767" i="1"/>
  <c r="X767" i="1"/>
  <c r="E767" i="1"/>
  <c r="R767" i="1" s="1"/>
  <c r="S767" i="1" s="1"/>
  <c r="F767" i="1"/>
  <c r="G767" i="1"/>
  <c r="H767" i="1"/>
  <c r="Y767" i="1"/>
  <c r="AE767" i="1"/>
  <c r="AF767" i="1" s="1"/>
  <c r="I767" i="1"/>
  <c r="J767" i="1"/>
  <c r="Z767" i="1" s="1"/>
  <c r="AA767" i="1" s="1"/>
  <c r="AB767" i="1" s="1"/>
  <c r="K767" i="1"/>
  <c r="L767" i="1"/>
  <c r="T767" i="1"/>
  <c r="AC767" i="1"/>
  <c r="AD767" i="1"/>
  <c r="M767" i="1"/>
  <c r="N767" i="1"/>
  <c r="O767" i="1"/>
  <c r="P767" i="1"/>
  <c r="A768" i="1"/>
  <c r="B768" i="1"/>
  <c r="C768" i="1"/>
  <c r="D768" i="1" s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/>
  <c r="U768" i="1" s="1"/>
  <c r="M768" i="1"/>
  <c r="N768" i="1"/>
  <c r="O768" i="1"/>
  <c r="P768" i="1"/>
  <c r="R768" i="1"/>
  <c r="S768" i="1"/>
  <c r="Z768" i="1"/>
  <c r="AA768" i="1" s="1"/>
  <c r="A769" i="1"/>
  <c r="B769" i="1"/>
  <c r="C769" i="1"/>
  <c r="D769" i="1"/>
  <c r="X769" i="1"/>
  <c r="E769" i="1"/>
  <c r="F769" i="1"/>
  <c r="R769" i="1" s="1"/>
  <c r="S769" i="1" s="1"/>
  <c r="G769" i="1"/>
  <c r="H769" i="1"/>
  <c r="Y769" i="1"/>
  <c r="AE769" i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 s="1"/>
  <c r="E770" i="1"/>
  <c r="F770" i="1"/>
  <c r="R770" i="1"/>
  <c r="S770" i="1"/>
  <c r="G770" i="1"/>
  <c r="H770" i="1"/>
  <c r="Y770" i="1" s="1"/>
  <c r="AE770" i="1" s="1"/>
  <c r="I770" i="1"/>
  <c r="J770" i="1"/>
  <c r="Z770" i="1" s="1"/>
  <c r="AA770" i="1" s="1"/>
  <c r="K770" i="1"/>
  <c r="L770" i="1"/>
  <c r="T770" i="1" s="1"/>
  <c r="M770" i="1"/>
  <c r="N770" i="1"/>
  <c r="O770" i="1"/>
  <c r="P770" i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 s="1"/>
  <c r="E772" i="1"/>
  <c r="F772" i="1"/>
  <c r="R772" i="1"/>
  <c r="S772" i="1"/>
  <c r="G772" i="1"/>
  <c r="H772" i="1"/>
  <c r="Y772" i="1"/>
  <c r="AE772" i="1" s="1"/>
  <c r="I772" i="1"/>
  <c r="J772" i="1"/>
  <c r="Z772" i="1" s="1"/>
  <c r="AA772" i="1" s="1"/>
  <c r="AB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 s="1"/>
  <c r="E775" i="1"/>
  <c r="F775" i="1"/>
  <c r="R775" i="1" s="1"/>
  <c r="S775" i="1" s="1"/>
  <c r="G775" i="1"/>
  <c r="H775" i="1"/>
  <c r="Y775" i="1"/>
  <c r="AE775" i="1"/>
  <c r="I775" i="1"/>
  <c r="J775" i="1"/>
  <c r="Z775" i="1" s="1"/>
  <c r="AA775" i="1" s="1"/>
  <c r="K775" i="1"/>
  <c r="L775" i="1"/>
  <c r="M775" i="1"/>
  <c r="N775" i="1"/>
  <c r="O775" i="1"/>
  <c r="P775" i="1"/>
  <c r="A776" i="1"/>
  <c r="B776" i="1"/>
  <c r="C776" i="1"/>
  <c r="D776" i="1" s="1"/>
  <c r="X776" i="1" s="1"/>
  <c r="E776" i="1"/>
  <c r="F776" i="1"/>
  <c r="G776" i="1"/>
  <c r="H776" i="1"/>
  <c r="Y776" i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 s="1"/>
  <c r="E777" i="1"/>
  <c r="F777" i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/>
  <c r="AE778" i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A779" i="1"/>
  <c r="B779" i="1"/>
  <c r="C779" i="1"/>
  <c r="D779" i="1"/>
  <c r="X779" i="1" s="1"/>
  <c r="E779" i="1"/>
  <c r="R779" i="1" s="1"/>
  <c r="S779" i="1" s="1"/>
  <c r="F779" i="1"/>
  <c r="G779" i="1"/>
  <c r="H779" i="1"/>
  <c r="Y779" i="1"/>
  <c r="AE779" i="1"/>
  <c r="I779" i="1"/>
  <c r="J779" i="1"/>
  <c r="Z779" i="1" s="1"/>
  <c r="K779" i="1"/>
  <c r="L779" i="1"/>
  <c r="T779" i="1"/>
  <c r="AC779" i="1"/>
  <c r="AD779" i="1"/>
  <c r="M779" i="1"/>
  <c r="N779" i="1"/>
  <c r="O779" i="1"/>
  <c r="P779" i="1"/>
  <c r="AA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 s="1"/>
  <c r="AE780" i="1" s="1"/>
  <c r="AF780" i="1" s="1"/>
  <c r="AG780" i="1" s="1"/>
  <c r="AH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 s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R782" i="1" s="1"/>
  <c r="S782" i="1" s="1"/>
  <c r="F782" i="1"/>
  <c r="G782" i="1"/>
  <c r="H782" i="1"/>
  <c r="Y782" i="1"/>
  <c r="AE782" i="1"/>
  <c r="I782" i="1"/>
  <c r="J782" i="1"/>
  <c r="Z782" i="1" s="1"/>
  <c r="K782" i="1"/>
  <c r="L782" i="1"/>
  <c r="T782" i="1"/>
  <c r="AC782" i="1"/>
  <c r="AD782" i="1"/>
  <c r="M782" i="1"/>
  <c r="N782" i="1"/>
  <c r="O782" i="1"/>
  <c r="P782" i="1"/>
  <c r="AA782" i="1"/>
  <c r="A783" i="1"/>
  <c r="B783" i="1"/>
  <c r="C783" i="1"/>
  <c r="D783" i="1" s="1"/>
  <c r="X783" i="1" s="1"/>
  <c r="E783" i="1"/>
  <c r="F783" i="1"/>
  <c r="G783" i="1"/>
  <c r="H783" i="1"/>
  <c r="Y783" i="1" s="1"/>
  <c r="AE783" i="1" s="1"/>
  <c r="I783" i="1"/>
  <c r="J783" i="1"/>
  <c r="K783" i="1"/>
  <c r="L783" i="1"/>
  <c r="T783" i="1"/>
  <c r="AC783" i="1"/>
  <c r="AD783" i="1" s="1"/>
  <c r="M783" i="1"/>
  <c r="N783" i="1"/>
  <c r="O783" i="1"/>
  <c r="P783" i="1"/>
  <c r="R783" i="1"/>
  <c r="S783" i="1"/>
  <c r="Z783" i="1"/>
  <c r="AA783" i="1" s="1"/>
  <c r="AB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/>
  <c r="AE784" i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/>
  <c r="G785" i="1"/>
  <c r="H785" i="1"/>
  <c r="Y785" i="1" s="1"/>
  <c r="AE785" i="1" s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 s="1"/>
  <c r="AE786" i="1" s="1"/>
  <c r="AF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 s="1"/>
  <c r="AE787" i="1"/>
  <c r="AF787" i="1" s="1"/>
  <c r="AG787" i="1" s="1"/>
  <c r="AH787" i="1" s="1"/>
  <c r="I787" i="1"/>
  <c r="J787" i="1"/>
  <c r="K787" i="1"/>
  <c r="L787" i="1"/>
  <c r="T787" i="1"/>
  <c r="U787" i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/>
  <c r="S788" i="1"/>
  <c r="G788" i="1"/>
  <c r="H788" i="1"/>
  <c r="Y788" i="1" s="1"/>
  <c r="I788" i="1"/>
  <c r="J788" i="1"/>
  <c r="Z788" i="1"/>
  <c r="AA788" i="1"/>
  <c r="K788" i="1"/>
  <c r="L788" i="1"/>
  <c r="M788" i="1"/>
  <c r="N788" i="1"/>
  <c r="O788" i="1"/>
  <c r="P788" i="1"/>
  <c r="AE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/>
  <c r="AE789" i="1" s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F791" i="1"/>
  <c r="R791" i="1"/>
  <c r="S791" i="1"/>
  <c r="G791" i="1"/>
  <c r="H791" i="1"/>
  <c r="Y791" i="1" s="1"/>
  <c r="AE791" i="1" s="1"/>
  <c r="I791" i="1"/>
  <c r="J791" i="1"/>
  <c r="Z791" i="1"/>
  <c r="AA791" i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V792" i="1" s="1"/>
  <c r="M792" i="1"/>
  <c r="N792" i="1"/>
  <c r="O792" i="1"/>
  <c r="P792" i="1"/>
  <c r="R792" i="1"/>
  <c r="S792" i="1" s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 s="1"/>
  <c r="A795" i="1"/>
  <c r="B795" i="1"/>
  <c r="C795" i="1"/>
  <c r="D795" i="1" s="1"/>
  <c r="X795" i="1" s="1"/>
  <c r="E795" i="1"/>
  <c r="F795" i="1"/>
  <c r="R795" i="1"/>
  <c r="S795" i="1" s="1"/>
  <c r="G795" i="1"/>
  <c r="H795" i="1"/>
  <c r="Y795" i="1" s="1"/>
  <c r="I795" i="1"/>
  <c r="J795" i="1"/>
  <c r="Z795" i="1"/>
  <c r="AA795" i="1"/>
  <c r="K795" i="1"/>
  <c r="L795" i="1"/>
  <c r="V795" i="1" s="1"/>
  <c r="M795" i="1"/>
  <c r="N795" i="1"/>
  <c r="O795" i="1"/>
  <c r="P795" i="1"/>
  <c r="AE795" i="1"/>
  <c r="A796" i="1"/>
  <c r="B796" i="1"/>
  <c r="C796" i="1"/>
  <c r="D796" i="1" s="1"/>
  <c r="X796" i="1" s="1"/>
  <c r="E796" i="1"/>
  <c r="F796" i="1"/>
  <c r="R796" i="1"/>
  <c r="S796" i="1"/>
  <c r="G796" i="1"/>
  <c r="H796" i="1"/>
  <c r="Y796" i="1" s="1"/>
  <c r="I796" i="1"/>
  <c r="J796" i="1"/>
  <c r="Z796" i="1"/>
  <c r="AA796" i="1"/>
  <c r="K796" i="1"/>
  <c r="L796" i="1"/>
  <c r="V796" i="1" s="1"/>
  <c r="M796" i="1"/>
  <c r="N796" i="1"/>
  <c r="O796" i="1"/>
  <c r="P796" i="1"/>
  <c r="AE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 s="1"/>
  <c r="G799" i="1"/>
  <c r="H799" i="1"/>
  <c r="Y799" i="1" s="1"/>
  <c r="I799" i="1"/>
  <c r="J799" i="1"/>
  <c r="Z799" i="1"/>
  <c r="AA799" i="1"/>
  <c r="K799" i="1"/>
  <c r="L799" i="1"/>
  <c r="V799" i="1" s="1"/>
  <c r="M799" i="1"/>
  <c r="N799" i="1"/>
  <c r="O799" i="1"/>
  <c r="P799" i="1"/>
  <c r="AE799" i="1"/>
  <c r="A800" i="1"/>
  <c r="B800" i="1"/>
  <c r="C800" i="1"/>
  <c r="D800" i="1" s="1"/>
  <c r="X800" i="1" s="1"/>
  <c r="E800" i="1"/>
  <c r="F800" i="1"/>
  <c r="G800" i="1"/>
  <c r="H800" i="1"/>
  <c r="Y800" i="1" s="1"/>
  <c r="I800" i="1"/>
  <c r="J800" i="1"/>
  <c r="Z800" i="1" s="1"/>
  <c r="AA800" i="1" s="1"/>
  <c r="K800" i="1"/>
  <c r="L800" i="1"/>
  <c r="V800" i="1" s="1"/>
  <c r="M800" i="1"/>
  <c r="N800" i="1"/>
  <c r="O800" i="1"/>
  <c r="P800" i="1"/>
  <c r="R800" i="1"/>
  <c r="S800" i="1" s="1"/>
  <c r="AE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 s="1"/>
  <c r="X802" i="1" s="1"/>
  <c r="E802" i="1"/>
  <c r="F802" i="1"/>
  <c r="G802" i="1"/>
  <c r="H802" i="1"/>
  <c r="Y802" i="1" s="1"/>
  <c r="AE802" i="1" s="1"/>
  <c r="I802" i="1"/>
  <c r="J802" i="1"/>
  <c r="Z802" i="1" s="1"/>
  <c r="K802" i="1"/>
  <c r="L802" i="1"/>
  <c r="V802" i="1"/>
  <c r="M802" i="1"/>
  <c r="N802" i="1"/>
  <c r="O802" i="1"/>
  <c r="P802" i="1"/>
  <c r="R802" i="1"/>
  <c r="S802" i="1" s="1"/>
  <c r="AA802" i="1"/>
  <c r="A803" i="1"/>
  <c r="B803" i="1"/>
  <c r="C803" i="1"/>
  <c r="D803" i="1" s="1"/>
  <c r="X803" i="1" s="1"/>
  <c r="E803" i="1"/>
  <c r="F803" i="1"/>
  <c r="R803" i="1"/>
  <c r="S803" i="1" s="1"/>
  <c r="G803" i="1"/>
  <c r="H803" i="1"/>
  <c r="Y803" i="1" s="1"/>
  <c r="I803" i="1"/>
  <c r="J803" i="1"/>
  <c r="Z803" i="1"/>
  <c r="AA803" i="1"/>
  <c r="K803" i="1"/>
  <c r="L803" i="1"/>
  <c r="V803" i="1" s="1"/>
  <c r="M803" i="1"/>
  <c r="N803" i="1"/>
  <c r="O803" i="1"/>
  <c r="P803" i="1"/>
  <c r="AE803" i="1"/>
  <c r="A804" i="1"/>
  <c r="B804" i="1"/>
  <c r="C804" i="1"/>
  <c r="D804" i="1" s="1"/>
  <c r="X804" i="1" s="1"/>
  <c r="E804" i="1"/>
  <c r="F804" i="1"/>
  <c r="R804" i="1"/>
  <c r="S804" i="1" s="1"/>
  <c r="G804" i="1"/>
  <c r="H804" i="1"/>
  <c r="Y804" i="1" s="1"/>
  <c r="AE804" i="1" s="1"/>
  <c r="I804" i="1"/>
  <c r="J804" i="1"/>
  <c r="Z804" i="1"/>
  <c r="AA804" i="1"/>
  <c r="K804" i="1"/>
  <c r="L804" i="1"/>
  <c r="M804" i="1"/>
  <c r="N804" i="1"/>
  <c r="O804" i="1"/>
  <c r="P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B805" i="1" s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 s="1"/>
  <c r="G807" i="1"/>
  <c r="H807" i="1"/>
  <c r="Y807" i="1" s="1"/>
  <c r="I807" i="1"/>
  <c r="J807" i="1"/>
  <c r="Z807" i="1"/>
  <c r="AA807" i="1"/>
  <c r="K807" i="1"/>
  <c r="L807" i="1"/>
  <c r="V807" i="1" s="1"/>
  <c r="M807" i="1"/>
  <c r="N807" i="1"/>
  <c r="O807" i="1"/>
  <c r="P807" i="1"/>
  <c r="AE807" i="1"/>
  <c r="AF807" i="1" s="1"/>
  <c r="A808" i="1"/>
  <c r="B808" i="1"/>
  <c r="C808" i="1"/>
  <c r="D808" i="1" s="1"/>
  <c r="X808" i="1" s="1"/>
  <c r="E808" i="1"/>
  <c r="F808" i="1"/>
  <c r="G808" i="1"/>
  <c r="H808" i="1"/>
  <c r="Y808" i="1" s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A811" i="1"/>
  <c r="B811" i="1"/>
  <c r="C811" i="1"/>
  <c r="D811" i="1" s="1"/>
  <c r="X811" i="1" s="1"/>
  <c r="E811" i="1"/>
  <c r="F811" i="1"/>
  <c r="R811" i="1"/>
  <c r="S811" i="1"/>
  <c r="G811" i="1"/>
  <c r="H811" i="1"/>
  <c r="Y811" i="1" s="1"/>
  <c r="AE811" i="1" s="1"/>
  <c r="I811" i="1"/>
  <c r="J811" i="1"/>
  <c r="Z811" i="1"/>
  <c r="AA811" i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I812" i="1"/>
  <c r="J812" i="1"/>
  <c r="Z812" i="1"/>
  <c r="AA812" i="1"/>
  <c r="K812" i="1"/>
  <c r="L812" i="1"/>
  <c r="V812" i="1" s="1"/>
  <c r="M812" i="1"/>
  <c r="N812" i="1"/>
  <c r="O812" i="1"/>
  <c r="P812" i="1"/>
  <c r="AE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B814" i="1" s="1"/>
  <c r="A815" i="1"/>
  <c r="B815" i="1"/>
  <c r="C815" i="1"/>
  <c r="D815" i="1" s="1"/>
  <c r="X815" i="1" s="1"/>
  <c r="E815" i="1"/>
  <c r="F815" i="1"/>
  <c r="R815" i="1"/>
  <c r="S815" i="1"/>
  <c r="G815" i="1"/>
  <c r="H815" i="1"/>
  <c r="Y815" i="1" s="1"/>
  <c r="AE815" i="1" s="1"/>
  <c r="I815" i="1"/>
  <c r="J815" i="1"/>
  <c r="Z815" i="1"/>
  <c r="AA815" i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 s="1"/>
  <c r="E816" i="1"/>
  <c r="F816" i="1"/>
  <c r="G816" i="1"/>
  <c r="H816" i="1"/>
  <c r="Y816" i="1" s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AE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F819" i="1"/>
  <c r="R819" i="1"/>
  <c r="S819" i="1"/>
  <c r="G819" i="1"/>
  <c r="H819" i="1"/>
  <c r="Y819" i="1" s="1"/>
  <c r="I819" i="1"/>
  <c r="J819" i="1"/>
  <c r="Z819" i="1"/>
  <c r="AA819" i="1"/>
  <c r="K819" i="1"/>
  <c r="L819" i="1"/>
  <c r="M819" i="1"/>
  <c r="N819" i="1"/>
  <c r="O819" i="1"/>
  <c r="P819" i="1"/>
  <c r="AE819" i="1"/>
  <c r="A820" i="1"/>
  <c r="B820" i="1"/>
  <c r="C820" i="1"/>
  <c r="D820" i="1" s="1"/>
  <c r="X820" i="1" s="1"/>
  <c r="E820" i="1"/>
  <c r="F820" i="1"/>
  <c r="R820" i="1"/>
  <c r="S820" i="1" s="1"/>
  <c r="G820" i="1"/>
  <c r="H820" i="1"/>
  <c r="Y820" i="1" s="1"/>
  <c r="AE820" i="1" s="1"/>
  <c r="I820" i="1"/>
  <c r="J820" i="1"/>
  <c r="Z820" i="1"/>
  <c r="AA820" i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/>
  <c r="G823" i="1"/>
  <c r="H823" i="1"/>
  <c r="Y823" i="1" s="1"/>
  <c r="I823" i="1"/>
  <c r="J823" i="1"/>
  <c r="Z823" i="1"/>
  <c r="AA823" i="1"/>
  <c r="K823" i="1"/>
  <c r="L823" i="1"/>
  <c r="M823" i="1"/>
  <c r="N823" i="1"/>
  <c r="O823" i="1"/>
  <c r="P823" i="1"/>
  <c r="AE823" i="1"/>
  <c r="A824" i="1"/>
  <c r="B824" i="1"/>
  <c r="C824" i="1"/>
  <c r="D824" i="1" s="1"/>
  <c r="X824" i="1" s="1"/>
  <c r="E824" i="1"/>
  <c r="F824" i="1"/>
  <c r="R824" i="1"/>
  <c r="S824" i="1" s="1"/>
  <c r="G824" i="1"/>
  <c r="H824" i="1"/>
  <c r="Y824" i="1" s="1"/>
  <c r="AE824" i="1" s="1"/>
  <c r="I824" i="1"/>
  <c r="J824" i="1"/>
  <c r="Z824" i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/>
  <c r="E826" i="1"/>
  <c r="F826" i="1"/>
  <c r="G826" i="1"/>
  <c r="H826" i="1"/>
  <c r="Y826" i="1"/>
  <c r="AE826" i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R827" i="1" s="1"/>
  <c r="S827" i="1" s="1"/>
  <c r="G827" i="1"/>
  <c r="H827" i="1"/>
  <c r="Y827" i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 s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R829" i="1" s="1"/>
  <c r="S829" i="1" s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B829" i="1" s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R832" i="1" s="1"/>
  <c r="S832" i="1" s="1"/>
  <c r="G832" i="1"/>
  <c r="H832" i="1"/>
  <c r="Y832" i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 s="1"/>
  <c r="G833" i="1"/>
  <c r="H833" i="1"/>
  <c r="Y833" i="1"/>
  <c r="AE833" i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T834" i="1" s="1"/>
  <c r="AB834" i="1" s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R836" i="1" s="1"/>
  <c r="S836" i="1" s="1"/>
  <c r="G836" i="1"/>
  <c r="H836" i="1"/>
  <c r="Y836" i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 s="1"/>
  <c r="S837" i="1" s="1"/>
  <c r="G837" i="1"/>
  <c r="H837" i="1"/>
  <c r="Y837" i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 s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R840" i="1" s="1"/>
  <c r="S840" i="1" s="1"/>
  <c r="G840" i="1"/>
  <c r="H840" i="1"/>
  <c r="Y840" i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 s="1"/>
  <c r="AE841" i="1" s="1"/>
  <c r="I841" i="1"/>
  <c r="J841" i="1"/>
  <c r="Z841" i="1" s="1"/>
  <c r="K841" i="1"/>
  <c r="L841" i="1"/>
  <c r="M841" i="1"/>
  <c r="N841" i="1"/>
  <c r="O841" i="1"/>
  <c r="P841" i="1"/>
  <c r="AA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R843" i="1" s="1"/>
  <c r="S843" i="1" s="1"/>
  <c r="F843" i="1"/>
  <c r="G843" i="1"/>
  <c r="H843" i="1"/>
  <c r="Y843" i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/>
  <c r="G844" i="1"/>
  <c r="H844" i="1"/>
  <c r="Y844" i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R845" i="1" s="1"/>
  <c r="S845" i="1" s="1"/>
  <c r="G845" i="1"/>
  <c r="H845" i="1"/>
  <c r="Y845" i="1"/>
  <c r="AE845" i="1" s="1"/>
  <c r="I845" i="1"/>
  <c r="J845" i="1"/>
  <c r="Z845" i="1" s="1"/>
  <c r="AA845" i="1" s="1"/>
  <c r="K845" i="1"/>
  <c r="L845" i="1"/>
  <c r="T845" i="1" s="1"/>
  <c r="M845" i="1"/>
  <c r="N845" i="1"/>
  <c r="O845" i="1"/>
  <c r="P845" i="1"/>
  <c r="A846" i="1"/>
  <c r="B846" i="1"/>
  <c r="C846" i="1"/>
  <c r="D846" i="1"/>
  <c r="X846" i="1"/>
  <c r="E846" i="1"/>
  <c r="F846" i="1"/>
  <c r="G846" i="1"/>
  <c r="H846" i="1"/>
  <c r="Y846" i="1"/>
  <c r="AE846" i="1"/>
  <c r="I846" i="1"/>
  <c r="J846" i="1"/>
  <c r="Z846" i="1" s="1"/>
  <c r="K846" i="1"/>
  <c r="L846" i="1"/>
  <c r="M846" i="1"/>
  <c r="N846" i="1"/>
  <c r="O846" i="1"/>
  <c r="P846" i="1"/>
  <c r="AA846" i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 s="1"/>
  <c r="AE848" i="1" s="1"/>
  <c r="I848" i="1"/>
  <c r="J848" i="1"/>
  <c r="Z848" i="1"/>
  <c r="AA848" i="1" s="1"/>
  <c r="K848" i="1"/>
  <c r="T848" i="1" s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B850" i="1" s="1"/>
  <c r="A851" i="1"/>
  <c r="B851" i="1"/>
  <c r="C851" i="1"/>
  <c r="D851" i="1"/>
  <c r="X851" i="1"/>
  <c r="E851" i="1"/>
  <c r="F851" i="1"/>
  <c r="R851" i="1" s="1"/>
  <c r="S851" i="1" s="1"/>
  <c r="G851" i="1"/>
  <c r="H851" i="1"/>
  <c r="Y851" i="1" s="1"/>
  <c r="AE851" i="1" s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 s="1"/>
  <c r="X852" i="1" s="1"/>
  <c r="E852" i="1"/>
  <c r="F852" i="1"/>
  <c r="R852" i="1"/>
  <c r="S852" i="1" s="1"/>
  <c r="G852" i="1"/>
  <c r="H852" i="1"/>
  <c r="Y852" i="1" s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/>
  <c r="G853" i="1"/>
  <c r="H853" i="1"/>
  <c r="Y853" i="1" s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B854" i="1" s="1"/>
  <c r="A855" i="1"/>
  <c r="B855" i="1"/>
  <c r="C855" i="1"/>
  <c r="D855" i="1"/>
  <c r="X855" i="1"/>
  <c r="E855" i="1"/>
  <c r="F855" i="1"/>
  <c r="R855" i="1" s="1"/>
  <c r="S855" i="1" s="1"/>
  <c r="G855" i="1"/>
  <c r="H855" i="1"/>
  <c r="Y855" i="1" s="1"/>
  <c r="AE855" i="1" s="1"/>
  <c r="I855" i="1"/>
  <c r="J855" i="1"/>
  <c r="Z855" i="1" s="1"/>
  <c r="K855" i="1"/>
  <c r="L855" i="1"/>
  <c r="M855" i="1"/>
  <c r="N855" i="1"/>
  <c r="O855" i="1"/>
  <c r="P855" i="1"/>
  <c r="AA855" i="1"/>
  <c r="A856" i="1"/>
  <c r="B856" i="1"/>
  <c r="C856" i="1"/>
  <c r="D856" i="1" s="1"/>
  <c r="X856" i="1" s="1"/>
  <c r="E856" i="1"/>
  <c r="F856" i="1"/>
  <c r="R856" i="1"/>
  <c r="S856" i="1"/>
  <c r="G856" i="1"/>
  <c r="H856" i="1"/>
  <c r="Y856" i="1" s="1"/>
  <c r="AE856" i="1" s="1"/>
  <c r="I856" i="1"/>
  <c r="J856" i="1"/>
  <c r="Z856" i="1"/>
  <c r="AA856" i="1"/>
  <c r="K856" i="1"/>
  <c r="L856" i="1"/>
  <c r="V856" i="1" s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 s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/>
  <c r="E858" i="1"/>
  <c r="F858" i="1"/>
  <c r="G858" i="1"/>
  <c r="H858" i="1"/>
  <c r="Y858" i="1"/>
  <c r="AE858" i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/>
  <c r="E859" i="1"/>
  <c r="F859" i="1"/>
  <c r="G859" i="1"/>
  <c r="H859" i="1"/>
  <c r="Y859" i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F862" i="1"/>
  <c r="R862" i="1" s="1"/>
  <c r="S862" i="1" s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 s="1"/>
  <c r="S865" i="1" s="1"/>
  <c r="G865" i="1"/>
  <c r="H865" i="1"/>
  <c r="Y865" i="1"/>
  <c r="AE865" i="1"/>
  <c r="I865" i="1"/>
  <c r="J865" i="1"/>
  <c r="Z865" i="1" s="1"/>
  <c r="AA865" i="1" s="1"/>
  <c r="AB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/>
  <c r="E868" i="1"/>
  <c r="F868" i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/>
  <c r="AF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R870" i="1" s="1"/>
  <c r="S870" i="1" s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 s="1"/>
  <c r="S872" i="1" s="1"/>
  <c r="G872" i="1"/>
  <c r="H872" i="1"/>
  <c r="Y872" i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/>
  <c r="E876" i="1"/>
  <c r="F876" i="1"/>
  <c r="R876" i="1" s="1"/>
  <c r="S876" i="1" s="1"/>
  <c r="G876" i="1"/>
  <c r="H876" i="1"/>
  <c r="Y876" i="1"/>
  <c r="AE876" i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G879" i="1"/>
  <c r="H879" i="1"/>
  <c r="Y879" i="1" s="1"/>
  <c r="AE879" i="1" s="1"/>
  <c r="I879" i="1"/>
  <c r="J879" i="1"/>
  <c r="Z879" i="1" s="1"/>
  <c r="K879" i="1"/>
  <c r="T879" i="1" s="1"/>
  <c r="L879" i="1"/>
  <c r="M879" i="1"/>
  <c r="N879" i="1"/>
  <c r="O879" i="1"/>
  <c r="P879" i="1"/>
  <c r="AA879" i="1"/>
  <c r="AB879" i="1" s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/>
  <c r="S881" i="1"/>
  <c r="G881" i="1"/>
  <c r="H881" i="1"/>
  <c r="Y881" i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 s="1"/>
  <c r="AF882" i="1" s="1"/>
  <c r="AG882" i="1" s="1"/>
  <c r="AH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V883" i="1" s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R887" i="1" s="1"/>
  <c r="S887" i="1" s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R890" i="1" s="1"/>
  <c r="S890" i="1" s="1"/>
  <c r="F890" i="1"/>
  <c r="G890" i="1"/>
  <c r="H890" i="1"/>
  <c r="Y890" i="1"/>
  <c r="AE890" i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R891" i="1" s="1"/>
  <c r="S891" i="1" s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 s="1"/>
  <c r="E892" i="1"/>
  <c r="F892" i="1"/>
  <c r="R892" i="1"/>
  <c r="S892" i="1"/>
  <c r="G892" i="1"/>
  <c r="H892" i="1"/>
  <c r="Y892" i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/>
  <c r="E893" i="1"/>
  <c r="R893" i="1" s="1"/>
  <c r="S893" i="1" s="1"/>
  <c r="F893" i="1"/>
  <c r="G893" i="1"/>
  <c r="H893" i="1"/>
  <c r="Y893" i="1"/>
  <c r="AE893" i="1"/>
  <c r="I893" i="1"/>
  <c r="J893" i="1"/>
  <c r="Z893" i="1" s="1"/>
  <c r="AA893" i="1" s="1"/>
  <c r="K893" i="1"/>
  <c r="T893" i="1" s="1"/>
  <c r="L893" i="1"/>
  <c r="M893" i="1"/>
  <c r="N893" i="1"/>
  <c r="O893" i="1"/>
  <c r="P893" i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 s="1"/>
  <c r="E896" i="1"/>
  <c r="F896" i="1"/>
  <c r="G896" i="1"/>
  <c r="H896" i="1"/>
  <c r="Y896" i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 s="1"/>
  <c r="S897" i="1" s="1"/>
  <c r="G897" i="1"/>
  <c r="H897" i="1"/>
  <c r="Y897" i="1"/>
  <c r="AE897" i="1"/>
  <c r="AF897" i="1" s="1"/>
  <c r="AG897" i="1" s="1"/>
  <c r="AH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R898" i="1" s="1"/>
  <c r="S898" i="1" s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G901" i="1"/>
  <c r="H901" i="1"/>
  <c r="Y901" i="1"/>
  <c r="AE901" i="1"/>
  <c r="I901" i="1"/>
  <c r="J901" i="1"/>
  <c r="Z901" i="1" s="1"/>
  <c r="AA901" i="1" s="1"/>
  <c r="AB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R905" i="1" s="1"/>
  <c r="S905" i="1" s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G907" i="1"/>
  <c r="H907" i="1"/>
  <c r="Y907" i="1"/>
  <c r="AE907" i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/>
  <c r="E908" i="1"/>
  <c r="F908" i="1"/>
  <c r="R908" i="1"/>
  <c r="S908" i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R909" i="1" s="1"/>
  <c r="G909" i="1"/>
  <c r="H909" i="1"/>
  <c r="Y909" i="1" s="1"/>
  <c r="AE909" i="1" s="1"/>
  <c r="I909" i="1"/>
  <c r="J909" i="1"/>
  <c r="K909" i="1"/>
  <c r="L909" i="1"/>
  <c r="T909" i="1" s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F910" i="1"/>
  <c r="G910" i="1"/>
  <c r="H910" i="1"/>
  <c r="Y910" i="1"/>
  <c r="AE910" i="1"/>
  <c r="I910" i="1"/>
  <c r="J910" i="1"/>
  <c r="Z910" i="1" s="1"/>
  <c r="AA910" i="1" s="1"/>
  <c r="AB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 s="1"/>
  <c r="X912" i="1" s="1"/>
  <c r="E912" i="1"/>
  <c r="F912" i="1"/>
  <c r="R912" i="1"/>
  <c r="S912" i="1" s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/>
  <c r="AE914" i="1"/>
  <c r="I914" i="1"/>
  <c r="J914" i="1"/>
  <c r="Z914" i="1" s="1"/>
  <c r="AA914" i="1" s="1"/>
  <c r="AB914" i="1" s="1"/>
  <c r="K914" i="1"/>
  <c r="L914" i="1"/>
  <c r="M914" i="1"/>
  <c r="N914" i="1"/>
  <c r="O914" i="1"/>
  <c r="P914" i="1"/>
  <c r="A915" i="1"/>
  <c r="B915" i="1"/>
  <c r="C915" i="1"/>
  <c r="D915" i="1"/>
  <c r="X915" i="1"/>
  <c r="E915" i="1"/>
  <c r="F915" i="1"/>
  <c r="R915" i="1" s="1"/>
  <c r="G915" i="1"/>
  <c r="H915" i="1"/>
  <c r="Y915" i="1" s="1"/>
  <c r="AE915" i="1" s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/>
  <c r="S917" i="1"/>
  <c r="G917" i="1"/>
  <c r="H917" i="1"/>
  <c r="Y917" i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AB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B922" i="1" s="1"/>
  <c r="A923" i="1"/>
  <c r="B923" i="1"/>
  <c r="C923" i="1"/>
  <c r="D923" i="1"/>
  <c r="X923" i="1" s="1"/>
  <c r="E923" i="1"/>
  <c r="F923" i="1"/>
  <c r="R923" i="1" s="1"/>
  <c r="S923" i="1" s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 s="1"/>
  <c r="E924" i="1"/>
  <c r="F924" i="1"/>
  <c r="R924" i="1" s="1"/>
  <c r="S924" i="1" s="1"/>
  <c r="G924" i="1"/>
  <c r="H924" i="1"/>
  <c r="Y924" i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R926" i="1" s="1"/>
  <c r="S926" i="1" s="1"/>
  <c r="F926" i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 s="1"/>
  <c r="AE927" i="1" s="1"/>
  <c r="I927" i="1"/>
  <c r="J927" i="1"/>
  <c r="K927" i="1"/>
  <c r="L927" i="1"/>
  <c r="M927" i="1"/>
  <c r="N927" i="1"/>
  <c r="O927" i="1"/>
  <c r="P927" i="1"/>
  <c r="Z927" i="1"/>
  <c r="AA927" i="1" s="1"/>
  <c r="AB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G929" i="1"/>
  <c r="H929" i="1"/>
  <c r="Y929" i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R930" i="1" s="1"/>
  <c r="S930" i="1" s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G932" i="1"/>
  <c r="H932" i="1"/>
  <c r="Y932" i="1"/>
  <c r="AE932" i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 s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R934" i="1" s="1"/>
  <c r="S934" i="1" s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K937" i="1"/>
  <c r="L937" i="1"/>
  <c r="M937" i="1"/>
  <c r="N937" i="1"/>
  <c r="O937" i="1"/>
  <c r="P937" i="1"/>
  <c r="AA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G940" i="1"/>
  <c r="H940" i="1"/>
  <c r="Y940" i="1"/>
  <c r="AE940" i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R941" i="1" s="1"/>
  <c r="S941" i="1" s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/>
  <c r="X942" i="1" s="1"/>
  <c r="E942" i="1"/>
  <c r="F942" i="1"/>
  <c r="G942" i="1"/>
  <c r="H942" i="1"/>
  <c r="Y942" i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K943" i="1"/>
  <c r="L943" i="1"/>
  <c r="M943" i="1"/>
  <c r="N943" i="1"/>
  <c r="O943" i="1"/>
  <c r="P943" i="1"/>
  <c r="AA943" i="1"/>
  <c r="A944" i="1"/>
  <c r="B944" i="1"/>
  <c r="C944" i="1"/>
  <c r="D944" i="1" s="1"/>
  <c r="X944" i="1" s="1"/>
  <c r="E944" i="1"/>
  <c r="F944" i="1"/>
  <c r="R944" i="1"/>
  <c r="S944" i="1" s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/>
  <c r="G945" i="1"/>
  <c r="H945" i="1"/>
  <c r="Y945" i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/>
  <c r="E946" i="1"/>
  <c r="F946" i="1"/>
  <c r="G946" i="1"/>
  <c r="H946" i="1"/>
  <c r="Y946" i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/>
  <c r="E947" i="1"/>
  <c r="F947" i="1"/>
  <c r="G947" i="1"/>
  <c r="H947" i="1"/>
  <c r="Y947" i="1" s="1"/>
  <c r="AE947" i="1" s="1"/>
  <c r="I947" i="1"/>
  <c r="J947" i="1"/>
  <c r="Z947" i="1" s="1"/>
  <c r="K947" i="1"/>
  <c r="L947" i="1"/>
  <c r="M947" i="1"/>
  <c r="N947" i="1"/>
  <c r="O947" i="1"/>
  <c r="P947" i="1"/>
  <c r="AA947" i="1"/>
  <c r="A948" i="1"/>
  <c r="B948" i="1"/>
  <c r="C948" i="1"/>
  <c r="D948" i="1" s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/>
  <c r="G949" i="1"/>
  <c r="H949" i="1"/>
  <c r="Y949" i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F954" i="1"/>
  <c r="G954" i="1"/>
  <c r="H954" i="1"/>
  <c r="Y954" i="1"/>
  <c r="AE954" i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R955" i="1" s="1"/>
  <c r="S955" i="1" s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 s="1"/>
  <c r="E956" i="1"/>
  <c r="R956" i="1" s="1"/>
  <c r="S956" i="1" s="1"/>
  <c r="F956" i="1"/>
  <c r="G956" i="1"/>
  <c r="H956" i="1"/>
  <c r="Y956" i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R957" i="1" s="1"/>
  <c r="S957" i="1" s="1"/>
  <c r="F957" i="1"/>
  <c r="G957" i="1"/>
  <c r="H957" i="1"/>
  <c r="Y957" i="1"/>
  <c r="AE957" i="1"/>
  <c r="I957" i="1"/>
  <c r="J957" i="1"/>
  <c r="Z957" i="1" s="1"/>
  <c r="AA957" i="1" s="1"/>
  <c r="AB957" i="1" s="1"/>
  <c r="K957" i="1"/>
  <c r="L957" i="1"/>
  <c r="M957" i="1"/>
  <c r="N957" i="1"/>
  <c r="O957" i="1"/>
  <c r="P957" i="1"/>
  <c r="A958" i="1"/>
  <c r="B958" i="1"/>
  <c r="C958" i="1"/>
  <c r="D958" i="1"/>
  <c r="X958" i="1"/>
  <c r="E958" i="1"/>
  <c r="F958" i="1"/>
  <c r="G958" i="1"/>
  <c r="H958" i="1"/>
  <c r="Y958" i="1" s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 s="1"/>
  <c r="E960" i="1"/>
  <c r="F960" i="1"/>
  <c r="G960" i="1"/>
  <c r="H960" i="1"/>
  <c r="Y960" i="1"/>
  <c r="AE960" i="1" s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G961" i="1"/>
  <c r="H961" i="1"/>
  <c r="Y961" i="1"/>
  <c r="AE961" i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U961" i="1" s="1"/>
  <c r="A962" i="1"/>
  <c r="B962" i="1"/>
  <c r="C962" i="1"/>
  <c r="D962" i="1" s="1"/>
  <c r="X962" i="1"/>
  <c r="E962" i="1"/>
  <c r="F962" i="1"/>
  <c r="G962" i="1"/>
  <c r="H962" i="1"/>
  <c r="Y962" i="1" s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F963" i="1"/>
  <c r="G963" i="1"/>
  <c r="H963" i="1"/>
  <c r="Y963" i="1"/>
  <c r="AE963" i="1"/>
  <c r="I963" i="1"/>
  <c r="J963" i="1"/>
  <c r="Z963" i="1" s="1"/>
  <c r="AA963" i="1" s="1"/>
  <c r="K963" i="1"/>
  <c r="L963" i="1"/>
  <c r="V963" i="1" s="1"/>
  <c r="M963" i="1"/>
  <c r="N963" i="1"/>
  <c r="O963" i="1"/>
  <c r="P963" i="1"/>
  <c r="T963" i="1"/>
  <c r="A964" i="1"/>
  <c r="B964" i="1"/>
  <c r="C964" i="1"/>
  <c r="D964" i="1"/>
  <c r="X964" i="1"/>
  <c r="E964" i="1"/>
  <c r="F964" i="1"/>
  <c r="G964" i="1"/>
  <c r="H964" i="1"/>
  <c r="Y964" i="1"/>
  <c r="AE964" i="1"/>
  <c r="I964" i="1"/>
  <c r="J964" i="1"/>
  <c r="Z964" i="1" s="1"/>
  <c r="AA964" i="1" s="1"/>
  <c r="AB964" i="1" s="1"/>
  <c r="K964" i="1"/>
  <c r="L964" i="1"/>
  <c r="T964" i="1" s="1"/>
  <c r="U964" i="1" s="1"/>
  <c r="V964" i="1"/>
  <c r="M964" i="1"/>
  <c r="N964" i="1"/>
  <c r="O964" i="1"/>
  <c r="P964" i="1"/>
  <c r="A965" i="1"/>
  <c r="B965" i="1"/>
  <c r="C965" i="1"/>
  <c r="D965" i="1" s="1"/>
  <c r="X965" i="1" s="1"/>
  <c r="E965" i="1"/>
  <c r="F965" i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G966" i="1"/>
  <c r="H966" i="1"/>
  <c r="Y966" i="1"/>
  <c r="AE966" i="1" s="1"/>
  <c r="I966" i="1"/>
  <c r="J966" i="1"/>
  <c r="Z966" i="1" s="1"/>
  <c r="AA966" i="1" s="1"/>
  <c r="AB966" i="1" s="1"/>
  <c r="K966" i="1"/>
  <c r="L966" i="1"/>
  <c r="T966" i="1" s="1"/>
  <c r="U966" i="1" s="1"/>
  <c r="V966" i="1"/>
  <c r="M966" i="1"/>
  <c r="N966" i="1"/>
  <c r="O966" i="1"/>
  <c r="P966" i="1"/>
  <c r="A967" i="1"/>
  <c r="B967" i="1"/>
  <c r="C967" i="1"/>
  <c r="D967" i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R968" i="1" s="1"/>
  <c r="S968" i="1" s="1"/>
  <c r="G968" i="1"/>
  <c r="H968" i="1"/>
  <c r="Y968" i="1"/>
  <c r="AE968" i="1" s="1"/>
  <c r="I968" i="1"/>
  <c r="J968" i="1"/>
  <c r="Z968" i="1" s="1"/>
  <c r="AA968" i="1" s="1"/>
  <c r="K968" i="1"/>
  <c r="U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Z969" i="1" s="1"/>
  <c r="AA969" i="1" s="1"/>
  <c r="K969" i="1"/>
  <c r="L969" i="1"/>
  <c r="V969" i="1"/>
  <c r="M969" i="1"/>
  <c r="N969" i="1"/>
  <c r="O969" i="1"/>
  <c r="P969" i="1"/>
  <c r="T969" i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/>
  <c r="AA970" i="1"/>
  <c r="K970" i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 s="1"/>
  <c r="AE972" i="1" s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/>
  <c r="AE974" i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 s="1"/>
  <c r="X975" i="1" s="1"/>
  <c r="E975" i="1"/>
  <c r="F975" i="1"/>
  <c r="G975" i="1"/>
  <c r="H975" i="1"/>
  <c r="Y975" i="1" s="1"/>
  <c r="AE975" i="1" s="1"/>
  <c r="I975" i="1"/>
  <c r="J975" i="1"/>
  <c r="Z975" i="1" s="1"/>
  <c r="AA975" i="1" s="1"/>
  <c r="K975" i="1"/>
  <c r="U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 s="1"/>
  <c r="AE976" i="1" s="1"/>
  <c r="AF976" i="1" s="1"/>
  <c r="AG976" i="1" s="1"/>
  <c r="AH976" i="1" s="1"/>
  <c r="I976" i="1"/>
  <c r="J976" i="1"/>
  <c r="K976" i="1"/>
  <c r="L976" i="1"/>
  <c r="T976" i="1" s="1"/>
  <c r="U976" i="1" s="1"/>
  <c r="V976" i="1"/>
  <c r="M976" i="1"/>
  <c r="N976" i="1"/>
  <c r="O976" i="1"/>
  <c r="P976" i="1"/>
  <c r="Z976" i="1"/>
  <c r="AA976" i="1"/>
  <c r="A977" i="1"/>
  <c r="B977" i="1"/>
  <c r="C977" i="1"/>
  <c r="D977" i="1" s="1"/>
  <c r="X977" i="1" s="1"/>
  <c r="E977" i="1"/>
  <c r="F977" i="1"/>
  <c r="R977" i="1"/>
  <c r="S977" i="1"/>
  <c r="G977" i="1"/>
  <c r="H977" i="1"/>
  <c r="Y977" i="1"/>
  <c r="AE977" i="1" s="1"/>
  <c r="I977" i="1"/>
  <c r="J977" i="1"/>
  <c r="K977" i="1"/>
  <c r="T977" i="1"/>
  <c r="AC977" i="1" s="1"/>
  <c r="AD977" i="1" s="1"/>
  <c r="L977" i="1"/>
  <c r="V977" i="1" s="1"/>
  <c r="M977" i="1"/>
  <c r="N977" i="1"/>
  <c r="O977" i="1"/>
  <c r="P977" i="1"/>
  <c r="Z977" i="1"/>
  <c r="AA977" i="1" s="1"/>
  <c r="AB977" i="1" s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 s="1"/>
  <c r="AE979" i="1" s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 s="1"/>
  <c r="AE980" i="1" s="1"/>
  <c r="I980" i="1"/>
  <c r="J980" i="1"/>
  <c r="Z980" i="1" s="1"/>
  <c r="AA980" i="1" s="1"/>
  <c r="K980" i="1"/>
  <c r="L980" i="1"/>
  <c r="V980" i="1" s="1"/>
  <c r="M980" i="1"/>
  <c r="N980" i="1"/>
  <c r="O980" i="1"/>
  <c r="P980" i="1"/>
  <c r="A981" i="1"/>
  <c r="B981" i="1"/>
  <c r="C981" i="1"/>
  <c r="D981" i="1"/>
  <c r="X981" i="1" s="1"/>
  <c r="E981" i="1"/>
  <c r="F981" i="1"/>
  <c r="R981" i="1"/>
  <c r="S981" i="1"/>
  <c r="G981" i="1"/>
  <c r="H981" i="1"/>
  <c r="Y981" i="1" s="1"/>
  <c r="AE981" i="1" s="1"/>
  <c r="I981" i="1"/>
  <c r="J981" i="1"/>
  <c r="K981" i="1"/>
  <c r="L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K982" i="1"/>
  <c r="L982" i="1"/>
  <c r="V982" i="1" s="1"/>
  <c r="M982" i="1"/>
  <c r="N982" i="1"/>
  <c r="O982" i="1"/>
  <c r="P982" i="1"/>
  <c r="AA982" i="1"/>
  <c r="AB982" i="1" s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V983" i="1"/>
  <c r="M983" i="1"/>
  <c r="N983" i="1"/>
  <c r="O983" i="1"/>
  <c r="P983" i="1"/>
  <c r="Z983" i="1"/>
  <c r="AA983" i="1" s="1"/>
  <c r="A984" i="1"/>
  <c r="B984" i="1"/>
  <c r="C984" i="1"/>
  <c r="D984" i="1"/>
  <c r="X984" i="1"/>
  <c r="E984" i="1"/>
  <c r="F984" i="1"/>
  <c r="R984" i="1" s="1"/>
  <c r="S984" i="1"/>
  <c r="G984" i="1"/>
  <c r="H984" i="1"/>
  <c r="Y984" i="1"/>
  <c r="AE984" i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 s="1"/>
  <c r="AE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 s="1"/>
  <c r="AE988" i="1" s="1"/>
  <c r="I988" i="1"/>
  <c r="J988" i="1"/>
  <c r="K988" i="1"/>
  <c r="L988" i="1"/>
  <c r="T988" i="1" s="1"/>
  <c r="M988" i="1"/>
  <c r="N988" i="1"/>
  <c r="O988" i="1"/>
  <c r="P988" i="1"/>
  <c r="Z988" i="1"/>
  <c r="AA988" i="1"/>
  <c r="AB988" i="1" s="1"/>
  <c r="A989" i="1"/>
  <c r="B989" i="1"/>
  <c r="C989" i="1"/>
  <c r="D989" i="1" s="1"/>
  <c r="X989" i="1" s="1"/>
  <c r="E989" i="1"/>
  <c r="F989" i="1"/>
  <c r="R989" i="1"/>
  <c r="S989" i="1"/>
  <c r="G989" i="1"/>
  <c r="H989" i="1"/>
  <c r="Y989" i="1" s="1"/>
  <c r="AE989" i="1" s="1"/>
  <c r="I989" i="1"/>
  <c r="J989" i="1"/>
  <c r="K989" i="1"/>
  <c r="L989" i="1"/>
  <c r="T989" i="1" s="1"/>
  <c r="U989" i="1" s="1"/>
  <c r="V989" i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 s="1"/>
  <c r="I990" i="1"/>
  <c r="J990" i="1"/>
  <c r="Z990" i="1" s="1"/>
  <c r="AA990" i="1" s="1"/>
  <c r="K990" i="1"/>
  <c r="T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 s="1"/>
  <c r="G991" i="1"/>
  <c r="H991" i="1"/>
  <c r="Y991" i="1" s="1"/>
  <c r="AE991" i="1" s="1"/>
  <c r="I991" i="1"/>
  <c r="J991" i="1"/>
  <c r="K991" i="1"/>
  <c r="L991" i="1"/>
  <c r="M991" i="1"/>
  <c r="N991" i="1"/>
  <c r="O991" i="1"/>
  <c r="P991" i="1"/>
  <c r="Z991" i="1"/>
  <c r="AA991" i="1"/>
  <c r="A992" i="1"/>
  <c r="B992" i="1"/>
  <c r="C992" i="1"/>
  <c r="D992" i="1"/>
  <c r="X992" i="1"/>
  <c r="E992" i="1"/>
  <c r="F992" i="1"/>
  <c r="R992" i="1"/>
  <c r="S992" i="1" s="1"/>
  <c r="G992" i="1"/>
  <c r="H992" i="1"/>
  <c r="Y992" i="1"/>
  <c r="AE992" i="1"/>
  <c r="I992" i="1"/>
  <c r="J992" i="1"/>
  <c r="K992" i="1"/>
  <c r="L992" i="1"/>
  <c r="T992" i="1" s="1"/>
  <c r="M992" i="1"/>
  <c r="N992" i="1"/>
  <c r="O992" i="1"/>
  <c r="P992" i="1"/>
  <c r="Z992" i="1"/>
  <c r="AA992" i="1" s="1"/>
  <c r="A993" i="1"/>
  <c r="B993" i="1"/>
  <c r="C993" i="1"/>
  <c r="D993" i="1" s="1"/>
  <c r="X993" i="1" s="1"/>
  <c r="E993" i="1"/>
  <c r="F993" i="1"/>
  <c r="R993" i="1" s="1"/>
  <c r="S993" i="1"/>
  <c r="G993" i="1"/>
  <c r="H993" i="1"/>
  <c r="Y993" i="1" s="1"/>
  <c r="AE993" i="1" s="1"/>
  <c r="I993" i="1"/>
  <c r="J993" i="1"/>
  <c r="K993" i="1"/>
  <c r="L993" i="1"/>
  <c r="V993" i="1" s="1"/>
  <c r="M993" i="1"/>
  <c r="N993" i="1"/>
  <c r="O993" i="1"/>
  <c r="P993" i="1"/>
  <c r="Z993" i="1"/>
  <c r="AA993" i="1" s="1"/>
  <c r="A994" i="1"/>
  <c r="B994" i="1"/>
  <c r="C994" i="1"/>
  <c r="D994" i="1"/>
  <c r="X994" i="1" s="1"/>
  <c r="E994" i="1"/>
  <c r="F994" i="1"/>
  <c r="R994" i="1" s="1"/>
  <c r="S994" i="1" s="1"/>
  <c r="G994" i="1"/>
  <c r="H994" i="1"/>
  <c r="Y994" i="1"/>
  <c r="AE994" i="1" s="1"/>
  <c r="I994" i="1"/>
  <c r="J994" i="1"/>
  <c r="K994" i="1"/>
  <c r="T994" i="1" s="1"/>
  <c r="U994" i="1" s="1"/>
  <c r="L994" i="1"/>
  <c r="M994" i="1"/>
  <c r="N994" i="1"/>
  <c r="O994" i="1"/>
  <c r="P994" i="1"/>
  <c r="Z994" i="1"/>
  <c r="AA994" i="1" s="1"/>
  <c r="A995" i="1"/>
  <c r="B995" i="1"/>
  <c r="C995" i="1"/>
  <c r="D995" i="1"/>
  <c r="X995" i="1"/>
  <c r="E995" i="1"/>
  <c r="F995" i="1"/>
  <c r="G995" i="1"/>
  <c r="H995" i="1"/>
  <c r="Y995" i="1" s="1"/>
  <c r="AE995" i="1" s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K997" i="1"/>
  <c r="L997" i="1"/>
  <c r="T997" i="1" s="1"/>
  <c r="U997" i="1" s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G998" i="1"/>
  <c r="H998" i="1"/>
  <c r="Y998" i="1" s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G999" i="1"/>
  <c r="H999" i="1"/>
  <c r="Y999" i="1" s="1"/>
  <c r="AE999" i="1"/>
  <c r="I999" i="1"/>
  <c r="J999" i="1"/>
  <c r="K999" i="1"/>
  <c r="L999" i="1"/>
  <c r="T999" i="1" s="1"/>
  <c r="U999" i="1" s="1"/>
  <c r="M999" i="1"/>
  <c r="N999" i="1"/>
  <c r="O999" i="1"/>
  <c r="P999" i="1"/>
  <c r="Z999" i="1"/>
  <c r="AA999" i="1" s="1"/>
  <c r="A1000" i="1"/>
  <c r="B1000" i="1"/>
  <c r="C1000" i="1"/>
  <c r="D1000" i="1" s="1"/>
  <c r="X1000" i="1" s="1"/>
  <c r="E1000" i="1"/>
  <c r="F1000" i="1"/>
  <c r="R1000" i="1" s="1"/>
  <c r="S1000" i="1" s="1"/>
  <c r="G1000" i="1"/>
  <c r="H1000" i="1"/>
  <c r="Y1000" i="1" s="1"/>
  <c r="AE1000" i="1" s="1"/>
  <c r="I1000" i="1"/>
  <c r="J1000" i="1"/>
  <c r="Z1000" i="1" s="1"/>
  <c r="AA1000" i="1"/>
  <c r="K1000" i="1"/>
  <c r="L1000" i="1"/>
  <c r="V1000" i="1"/>
  <c r="M1000" i="1"/>
  <c r="N1000" i="1"/>
  <c r="O1000" i="1"/>
  <c r="P1000" i="1"/>
  <c r="T643" i="1"/>
  <c r="T629" i="1"/>
  <c r="T619" i="1"/>
  <c r="AC619" i="1"/>
  <c r="AD619" i="1"/>
  <c r="AF619" i="1"/>
  <c r="T637" i="1"/>
  <c r="T612" i="1"/>
  <c r="AC612" i="1" s="1"/>
  <c r="AD612" i="1" s="1"/>
  <c r="T611" i="1"/>
  <c r="U611" i="1"/>
  <c r="V605" i="1"/>
  <c r="T596" i="1"/>
  <c r="T555" i="1"/>
  <c r="T554" i="1"/>
  <c r="V547" i="1"/>
  <c r="T647" i="1"/>
  <c r="AC647" i="1"/>
  <c r="AD647" i="1"/>
  <c r="AF647" i="1" s="1"/>
  <c r="AG647" i="1"/>
  <c r="AH647" i="1" s="1"/>
  <c r="T646" i="1"/>
  <c r="U646" i="1" s="1"/>
  <c r="T644" i="1"/>
  <c r="AC644" i="1" s="1"/>
  <c r="AD644" i="1" s="1"/>
  <c r="AF644" i="1" s="1"/>
  <c r="T634" i="1"/>
  <c r="U634" i="1" s="1"/>
  <c r="T626" i="1"/>
  <c r="U626" i="1" s="1"/>
  <c r="T614" i="1"/>
  <c r="AB614" i="1"/>
  <c r="T613" i="1"/>
  <c r="T561" i="1"/>
  <c r="R521" i="1"/>
  <c r="S521" i="1" s="1"/>
  <c r="V515" i="1"/>
  <c r="T696" i="1"/>
  <c r="V696" i="1"/>
  <c r="R997" i="1"/>
  <c r="S997" i="1"/>
  <c r="V987" i="1"/>
  <c r="R986" i="1"/>
  <c r="S986" i="1" s="1"/>
  <c r="T980" i="1"/>
  <c r="U980" i="1" s="1"/>
  <c r="R979" i="1"/>
  <c r="S979" i="1" s="1"/>
  <c r="R974" i="1"/>
  <c r="S974" i="1"/>
  <c r="T967" i="1"/>
  <c r="R925" i="1"/>
  <c r="S925" i="1" s="1"/>
  <c r="S909" i="1"/>
  <c r="R877" i="1"/>
  <c r="S877" i="1" s="1"/>
  <c r="R861" i="1"/>
  <c r="S861" i="1"/>
  <c r="T786" i="1"/>
  <c r="AC786" i="1" s="1"/>
  <c r="AD786" i="1"/>
  <c r="T749" i="1"/>
  <c r="U749" i="1" s="1"/>
  <c r="AC749" i="1"/>
  <c r="AD749" i="1" s="1"/>
  <c r="V695" i="1"/>
  <c r="T689" i="1"/>
  <c r="V689" i="1"/>
  <c r="V663" i="1"/>
  <c r="T663" i="1"/>
  <c r="V655" i="1"/>
  <c r="T655" i="1"/>
  <c r="AB655" i="1" s="1"/>
  <c r="T982" i="1"/>
  <c r="U982" i="1" s="1"/>
  <c r="AG982" i="1" s="1"/>
  <c r="AH982" i="1" s="1"/>
  <c r="V992" i="1"/>
  <c r="V962" i="1"/>
  <c r="T962" i="1"/>
  <c r="T702" i="1"/>
  <c r="V702" i="1"/>
  <c r="V676" i="1"/>
  <c r="T669" i="1"/>
  <c r="V669" i="1"/>
  <c r="V994" i="1"/>
  <c r="V971" i="1"/>
  <c r="T971" i="1"/>
  <c r="T738" i="1"/>
  <c r="AC738" i="1"/>
  <c r="AD738" i="1" s="1"/>
  <c r="V738" i="1"/>
  <c r="T727" i="1"/>
  <c r="U727" i="1" s="1"/>
  <c r="V727" i="1"/>
  <c r="T721" i="1"/>
  <c r="V721" i="1"/>
  <c r="V661" i="1"/>
  <c r="T661" i="1"/>
  <c r="V653" i="1"/>
  <c r="T653" i="1"/>
  <c r="U653" i="1" s="1"/>
  <c r="V996" i="1"/>
  <c r="V990" i="1"/>
  <c r="U990" i="1"/>
  <c r="AC989" i="1"/>
  <c r="AD989" i="1"/>
  <c r="T985" i="1"/>
  <c r="V973" i="1"/>
  <c r="T973" i="1"/>
  <c r="AB973" i="1" s="1"/>
  <c r="U973" i="1"/>
  <c r="R972" i="1"/>
  <c r="S972" i="1" s="1"/>
  <c r="T965" i="1"/>
  <c r="U965" i="1" s="1"/>
  <c r="R953" i="1"/>
  <c r="S953" i="1" s="1"/>
  <c r="R937" i="1"/>
  <c r="S937" i="1" s="1"/>
  <c r="R921" i="1"/>
  <c r="S921" i="1" s="1"/>
  <c r="R889" i="1"/>
  <c r="S889" i="1"/>
  <c r="R857" i="1"/>
  <c r="S857" i="1" s="1"/>
  <c r="R841" i="1"/>
  <c r="S841" i="1" s="1"/>
  <c r="R825" i="1"/>
  <c r="S825" i="1" s="1"/>
  <c r="T774" i="1"/>
  <c r="AC774" i="1" s="1"/>
  <c r="AD774" i="1"/>
  <c r="T760" i="1"/>
  <c r="AC760" i="1" s="1"/>
  <c r="AD760" i="1" s="1"/>
  <c r="T753" i="1"/>
  <c r="AC753" i="1" s="1"/>
  <c r="AD753" i="1" s="1"/>
  <c r="T728" i="1"/>
  <c r="V728" i="1"/>
  <c r="T708" i="1"/>
  <c r="V708" i="1"/>
  <c r="AB701" i="1"/>
  <c r="V701" i="1"/>
  <c r="T670" i="1"/>
  <c r="V670" i="1"/>
  <c r="V645" i="1"/>
  <c r="T645" i="1"/>
  <c r="T739" i="1"/>
  <c r="T735" i="1"/>
  <c r="AC735" i="1" s="1"/>
  <c r="AD735" i="1" s="1"/>
  <c r="T726" i="1"/>
  <c r="V726" i="1"/>
  <c r="AB723" i="1"/>
  <c r="T720" i="1"/>
  <c r="T719" i="1"/>
  <c r="AB719" i="1" s="1"/>
  <c r="V719" i="1"/>
  <c r="T694" i="1"/>
  <c r="V694" i="1"/>
  <c r="T688" i="1"/>
  <c r="AC688" i="1" s="1"/>
  <c r="AD688" i="1" s="1"/>
  <c r="T687" i="1"/>
  <c r="V687" i="1"/>
  <c r="T681" i="1"/>
  <c r="AB681" i="1" s="1"/>
  <c r="T664" i="1"/>
  <c r="R660" i="1"/>
  <c r="S660" i="1"/>
  <c r="T658" i="1"/>
  <c r="U658" i="1" s="1"/>
  <c r="T656" i="1"/>
  <c r="R652" i="1"/>
  <c r="S652" i="1"/>
  <c r="T650" i="1"/>
  <c r="U650" i="1"/>
  <c r="T648" i="1"/>
  <c r="AB648" i="1" s="1"/>
  <c r="T642" i="1"/>
  <c r="U642" i="1" s="1"/>
  <c r="T640" i="1"/>
  <c r="AB640" i="1" s="1"/>
  <c r="R636" i="1"/>
  <c r="S636" i="1" s="1"/>
  <c r="R631" i="1"/>
  <c r="S631" i="1" s="1"/>
  <c r="R628" i="1"/>
  <c r="S628" i="1" s="1"/>
  <c r="T600" i="1"/>
  <c r="T599" i="1"/>
  <c r="AB599" i="1"/>
  <c r="U598" i="1"/>
  <c r="AB598" i="1"/>
  <c r="T594" i="1"/>
  <c r="V594" i="1"/>
  <c r="V564" i="1"/>
  <c r="R547" i="1"/>
  <c r="S547" i="1"/>
  <c r="V541" i="1"/>
  <c r="T541" i="1"/>
  <c r="V507" i="1"/>
  <c r="R959" i="1"/>
  <c r="S959" i="1" s="1"/>
  <c r="R951" i="1"/>
  <c r="S951" i="1" s="1"/>
  <c r="R939" i="1"/>
  <c r="S939" i="1"/>
  <c r="R935" i="1"/>
  <c r="S935" i="1"/>
  <c r="R931" i="1"/>
  <c r="S931" i="1"/>
  <c r="R927" i="1"/>
  <c r="S927" i="1" s="1"/>
  <c r="R919" i="1"/>
  <c r="S919" i="1"/>
  <c r="S915" i="1"/>
  <c r="R911" i="1"/>
  <c r="S911" i="1"/>
  <c r="R907" i="1"/>
  <c r="S907" i="1" s="1"/>
  <c r="R903" i="1"/>
  <c r="S903" i="1" s="1"/>
  <c r="R899" i="1"/>
  <c r="S899" i="1"/>
  <c r="R895" i="1"/>
  <c r="S895" i="1"/>
  <c r="R879" i="1"/>
  <c r="S879" i="1" s="1"/>
  <c r="R875" i="1"/>
  <c r="S875" i="1" s="1"/>
  <c r="R871" i="1"/>
  <c r="S871" i="1"/>
  <c r="R867" i="1"/>
  <c r="S867" i="1"/>
  <c r="R863" i="1"/>
  <c r="S863" i="1"/>
  <c r="R859" i="1"/>
  <c r="S859" i="1" s="1"/>
  <c r="R839" i="1"/>
  <c r="S839" i="1" s="1"/>
  <c r="R835" i="1"/>
  <c r="S835" i="1"/>
  <c r="R831" i="1"/>
  <c r="S831" i="1" s="1"/>
  <c r="T780" i="1"/>
  <c r="AC780" i="1" s="1"/>
  <c r="AD780" i="1"/>
  <c r="T776" i="1"/>
  <c r="AC776" i="1"/>
  <c r="AD776" i="1" s="1"/>
  <c r="T772" i="1"/>
  <c r="AC772" i="1" s="1"/>
  <c r="AD772" i="1" s="1"/>
  <c r="T769" i="1"/>
  <c r="AC769" i="1" s="1"/>
  <c r="AD769" i="1" s="1"/>
  <c r="T765" i="1"/>
  <c r="AC765" i="1"/>
  <c r="AD765" i="1"/>
  <c r="R763" i="1"/>
  <c r="S763" i="1"/>
  <c r="T762" i="1"/>
  <c r="AC762" i="1" s="1"/>
  <c r="AD762" i="1"/>
  <c r="T759" i="1"/>
  <c r="AC759" i="1" s="1"/>
  <c r="AD759" i="1"/>
  <c r="AD751" i="1"/>
  <c r="T747" i="1"/>
  <c r="AC747" i="1" s="1"/>
  <c r="AD747" i="1" s="1"/>
  <c r="V739" i="1"/>
  <c r="T737" i="1"/>
  <c r="AC737" i="1" s="1"/>
  <c r="AD737" i="1" s="1"/>
  <c r="V735" i="1"/>
  <c r="T729" i="1"/>
  <c r="AC729" i="1"/>
  <c r="AD729" i="1" s="1"/>
  <c r="AF729" i="1" s="1"/>
  <c r="AB727" i="1"/>
  <c r="V725" i="1"/>
  <c r="T710" i="1"/>
  <c r="V710" i="1"/>
  <c r="T704" i="1"/>
  <c r="T703" i="1"/>
  <c r="V703" i="1"/>
  <c r="V700" i="1"/>
  <c r="T697" i="1"/>
  <c r="AB697" i="1" s="1"/>
  <c r="T678" i="1"/>
  <c r="AB678" i="1" s="1"/>
  <c r="V678" i="1"/>
  <c r="T672" i="1"/>
  <c r="U672" i="1" s="1"/>
  <c r="T671" i="1"/>
  <c r="V671" i="1"/>
  <c r="AB656" i="1"/>
  <c r="V638" i="1"/>
  <c r="T638" i="1"/>
  <c r="AC638" i="1" s="1"/>
  <c r="AD638" i="1"/>
  <c r="R637" i="1"/>
  <c r="S637" i="1" s="1"/>
  <c r="V630" i="1"/>
  <c r="T630" i="1"/>
  <c r="U630" i="1"/>
  <c r="R629" i="1"/>
  <c r="S629" i="1" s="1"/>
  <c r="T627" i="1"/>
  <c r="AC627" i="1" s="1"/>
  <c r="AB627" i="1"/>
  <c r="T616" i="1"/>
  <c r="AB616" i="1" s="1"/>
  <c r="T615" i="1"/>
  <c r="U614" i="1"/>
  <c r="T603" i="1"/>
  <c r="AB602" i="1"/>
  <c r="T565" i="1"/>
  <c r="T549" i="1"/>
  <c r="V538" i="1"/>
  <c r="T538" i="1"/>
  <c r="U538" i="1"/>
  <c r="R999" i="1"/>
  <c r="S999" i="1" s="1"/>
  <c r="R985" i="1"/>
  <c r="S985" i="1" s="1"/>
  <c r="R976" i="1"/>
  <c r="S976" i="1"/>
  <c r="R969" i="1"/>
  <c r="S969" i="1"/>
  <c r="R967" i="1"/>
  <c r="S967" i="1" s="1"/>
  <c r="R965" i="1"/>
  <c r="S965" i="1" s="1"/>
  <c r="R963" i="1"/>
  <c r="S963" i="1"/>
  <c r="R958" i="1"/>
  <c r="S958" i="1"/>
  <c r="R954" i="1"/>
  <c r="S954" i="1"/>
  <c r="R950" i="1"/>
  <c r="S950" i="1" s="1"/>
  <c r="R946" i="1"/>
  <c r="S946" i="1"/>
  <c r="R942" i="1"/>
  <c r="S942" i="1"/>
  <c r="R938" i="1"/>
  <c r="S938" i="1" s="1"/>
  <c r="R922" i="1"/>
  <c r="S922" i="1"/>
  <c r="R918" i="1"/>
  <c r="S918" i="1" s="1"/>
  <c r="R914" i="1"/>
  <c r="S914" i="1"/>
  <c r="R910" i="1"/>
  <c r="S910" i="1"/>
  <c r="R906" i="1"/>
  <c r="S906" i="1" s="1"/>
  <c r="R902" i="1"/>
  <c r="S902" i="1" s="1"/>
  <c r="R894" i="1"/>
  <c r="S894" i="1"/>
  <c r="R886" i="1"/>
  <c r="S886" i="1" s="1"/>
  <c r="R882" i="1"/>
  <c r="S882" i="1"/>
  <c r="R878" i="1"/>
  <c r="S878" i="1"/>
  <c r="R874" i="1"/>
  <c r="S874" i="1" s="1"/>
  <c r="R866" i="1"/>
  <c r="S866" i="1"/>
  <c r="R858" i="1"/>
  <c r="S858" i="1"/>
  <c r="R854" i="1"/>
  <c r="S854" i="1" s="1"/>
  <c r="R850" i="1"/>
  <c r="S850" i="1"/>
  <c r="R846" i="1"/>
  <c r="S846" i="1"/>
  <c r="R842" i="1"/>
  <c r="S842" i="1"/>
  <c r="R838" i="1"/>
  <c r="S838" i="1" s="1"/>
  <c r="R830" i="1"/>
  <c r="S830" i="1"/>
  <c r="R826" i="1"/>
  <c r="S826" i="1"/>
  <c r="T785" i="1"/>
  <c r="AC785" i="1" s="1"/>
  <c r="AD785" i="1" s="1"/>
  <c r="T781" i="1"/>
  <c r="AC781" i="1" s="1"/>
  <c r="AD781" i="1"/>
  <c r="T777" i="1"/>
  <c r="AB777" i="1" s="1"/>
  <c r="AC777" i="1"/>
  <c r="AD777" i="1" s="1"/>
  <c r="T773" i="1"/>
  <c r="AC773" i="1" s="1"/>
  <c r="AD773" i="1" s="1"/>
  <c r="AC770" i="1"/>
  <c r="AD770" i="1" s="1"/>
  <c r="AF770" i="1" s="1"/>
  <c r="T763" i="1"/>
  <c r="AC763" i="1"/>
  <c r="AD763" i="1" s="1"/>
  <c r="T752" i="1"/>
  <c r="AC752" i="1" s="1"/>
  <c r="AD752" i="1" s="1"/>
  <c r="T744" i="1"/>
  <c r="T740" i="1"/>
  <c r="AC740" i="1"/>
  <c r="AD740" i="1"/>
  <c r="T736" i="1"/>
  <c r="AC736" i="1" s="1"/>
  <c r="AD736" i="1" s="1"/>
  <c r="T733" i="1"/>
  <c r="AC733" i="1"/>
  <c r="AD733" i="1" s="1"/>
  <c r="T732" i="1"/>
  <c r="AC732" i="1" s="1"/>
  <c r="AD732" i="1" s="1"/>
  <c r="V732" i="1"/>
  <c r="V720" i="1"/>
  <c r="T718" i="1"/>
  <c r="V718" i="1"/>
  <c r="V713" i="1"/>
  <c r="T712" i="1"/>
  <c r="T711" i="1"/>
  <c r="U711" i="1" s="1"/>
  <c r="V711" i="1"/>
  <c r="T705" i="1"/>
  <c r="AB705" i="1" s="1"/>
  <c r="V688" i="1"/>
  <c r="T686" i="1"/>
  <c r="AB686" i="1" s="1"/>
  <c r="V686" i="1"/>
  <c r="V681" i="1"/>
  <c r="T680" i="1"/>
  <c r="T679" i="1"/>
  <c r="V679" i="1"/>
  <c r="T673" i="1"/>
  <c r="AB673" i="1"/>
  <c r="V664" i="1"/>
  <c r="T662" i="1"/>
  <c r="R661" i="1"/>
  <c r="S661" i="1"/>
  <c r="V658" i="1"/>
  <c r="V656" i="1"/>
  <c r="T654" i="1"/>
  <c r="U654" i="1" s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 s="1"/>
  <c r="R633" i="1"/>
  <c r="S633" i="1"/>
  <c r="R632" i="1"/>
  <c r="S632" i="1"/>
  <c r="T618" i="1"/>
  <c r="U618" i="1" s="1"/>
  <c r="V613" i="1"/>
  <c r="V606" i="1"/>
  <c r="T606" i="1"/>
  <c r="U606" i="1"/>
  <c r="R605" i="1"/>
  <c r="S605" i="1"/>
  <c r="T588" i="1"/>
  <c r="U588" i="1" s="1"/>
  <c r="V588" i="1"/>
  <c r="T544" i="1"/>
  <c r="V526" i="1"/>
  <c r="T730" i="1"/>
  <c r="AC730" i="1"/>
  <c r="AD730" i="1" s="1"/>
  <c r="AF730" i="1" s="1"/>
  <c r="AB725" i="1"/>
  <c r="T723" i="1"/>
  <c r="T715" i="1"/>
  <c r="T714" i="1"/>
  <c r="T707" i="1"/>
  <c r="AB707" i="1" s="1"/>
  <c r="T699" i="1"/>
  <c r="AB699" i="1"/>
  <c r="T698" i="1"/>
  <c r="AC698" i="1" s="1"/>
  <c r="AB693" i="1"/>
  <c r="T691" i="1"/>
  <c r="AB691" i="1" s="1"/>
  <c r="T683" i="1"/>
  <c r="AB683" i="1"/>
  <c r="T682" i="1"/>
  <c r="AB677" i="1"/>
  <c r="T675" i="1"/>
  <c r="AB675" i="1" s="1"/>
  <c r="T667" i="1"/>
  <c r="AB667" i="1"/>
  <c r="T666" i="1"/>
  <c r="AC666" i="1" s="1"/>
  <c r="R662" i="1"/>
  <c r="S662" i="1" s="1"/>
  <c r="R654" i="1"/>
  <c r="S654" i="1" s="1"/>
  <c r="R647" i="1"/>
  <c r="S647" i="1" s="1"/>
  <c r="R644" i="1"/>
  <c r="S644" i="1"/>
  <c r="R643" i="1"/>
  <c r="S643" i="1" s="1"/>
  <c r="R642" i="1"/>
  <c r="S642" i="1" s="1"/>
  <c r="R641" i="1"/>
  <c r="S641" i="1" s="1"/>
  <c r="R640" i="1"/>
  <c r="S640" i="1" s="1"/>
  <c r="T636" i="1"/>
  <c r="T635" i="1"/>
  <c r="T631" i="1"/>
  <c r="U631" i="1" s="1"/>
  <c r="T628" i="1"/>
  <c r="AC628" i="1" s="1"/>
  <c r="AD628" i="1"/>
  <c r="R620" i="1"/>
  <c r="S620" i="1" s="1"/>
  <c r="T610" i="1"/>
  <c r="T608" i="1"/>
  <c r="AB608" i="1"/>
  <c r="R604" i="1"/>
  <c r="S604" i="1"/>
  <c r="T545" i="1"/>
  <c r="V542" i="1"/>
  <c r="T542" i="1"/>
  <c r="U542" i="1" s="1"/>
  <c r="R627" i="1"/>
  <c r="S627" i="1"/>
  <c r="R626" i="1"/>
  <c r="S626" i="1"/>
  <c r="R625" i="1"/>
  <c r="S625" i="1"/>
  <c r="R624" i="1"/>
  <c r="S624" i="1" s="1"/>
  <c r="R623" i="1"/>
  <c r="S623" i="1"/>
  <c r="T620" i="1"/>
  <c r="AC620" i="1"/>
  <c r="AD620" i="1" s="1"/>
  <c r="AF620" i="1" s="1"/>
  <c r="R619" i="1"/>
  <c r="S619" i="1" s="1"/>
  <c r="R618" i="1"/>
  <c r="S618" i="1"/>
  <c r="R617" i="1"/>
  <c r="S617" i="1"/>
  <c r="R616" i="1"/>
  <c r="S616" i="1" s="1"/>
  <c r="R615" i="1"/>
  <c r="S615" i="1" s="1"/>
  <c r="R612" i="1"/>
  <c r="S612" i="1"/>
  <c r="R611" i="1"/>
  <c r="S611" i="1"/>
  <c r="R610" i="1"/>
  <c r="S610" i="1"/>
  <c r="R609" i="1"/>
  <c r="S609" i="1" s="1"/>
  <c r="R608" i="1"/>
  <c r="S608" i="1"/>
  <c r="T604" i="1"/>
  <c r="U604" i="1"/>
  <c r="R603" i="1"/>
  <c r="S603" i="1" s="1"/>
  <c r="R602" i="1"/>
  <c r="S602" i="1" s="1"/>
  <c r="R601" i="1"/>
  <c r="S601" i="1"/>
  <c r="R600" i="1"/>
  <c r="S600" i="1"/>
  <c r="R599" i="1"/>
  <c r="S599" i="1" s="1"/>
  <c r="T595" i="1"/>
  <c r="R594" i="1"/>
  <c r="S594" i="1" s="1"/>
  <c r="R588" i="1"/>
  <c r="S588" i="1" s="1"/>
  <c r="T571" i="1"/>
  <c r="U571" i="1"/>
  <c r="S556" i="1"/>
  <c r="R554" i="1"/>
  <c r="S554" i="1" s="1"/>
  <c r="T553" i="1"/>
  <c r="U553" i="1"/>
  <c r="T552" i="1"/>
  <c r="T546" i="1"/>
  <c r="R545" i="1"/>
  <c r="S545" i="1"/>
  <c r="V502" i="1"/>
  <c r="R597" i="1"/>
  <c r="S597" i="1" s="1"/>
  <c r="R587" i="1"/>
  <c r="S587" i="1" s="1"/>
  <c r="R583" i="1"/>
  <c r="S583" i="1"/>
  <c r="R566" i="1"/>
  <c r="S566" i="1" s="1"/>
  <c r="R560" i="1"/>
  <c r="S560" i="1" s="1"/>
  <c r="R546" i="1"/>
  <c r="S546" i="1" s="1"/>
  <c r="R538" i="1"/>
  <c r="S538" i="1" s="1"/>
  <c r="U636" i="1"/>
  <c r="AC636" i="1"/>
  <c r="AD636" i="1" s="1"/>
  <c r="AF636" i="1" s="1"/>
  <c r="AB634" i="1"/>
  <c r="AC631" i="1"/>
  <c r="AD631" i="1" s="1"/>
  <c r="U628" i="1"/>
  <c r="AC553" i="1"/>
  <c r="AD553" i="1" s="1"/>
  <c r="U647" i="1"/>
  <c r="AB647" i="1"/>
  <c r="U624" i="1"/>
  <c r="AC624" i="1"/>
  <c r="AD624" i="1" s="1"/>
  <c r="AF624" i="1" s="1"/>
  <c r="U623" i="1"/>
  <c r="AB623" i="1"/>
  <c r="AC623" i="1"/>
  <c r="AD623" i="1"/>
  <c r="U616" i="1"/>
  <c r="AC616" i="1"/>
  <c r="AD616" i="1" s="1"/>
  <c r="AC608" i="1"/>
  <c r="AD608" i="1"/>
  <c r="AF608" i="1" s="1"/>
  <c r="AC599" i="1"/>
  <c r="AD599" i="1" s="1"/>
  <c r="U556" i="1"/>
  <c r="AD556" i="1"/>
  <c r="AF556" i="1" s="1"/>
  <c r="AG556" i="1"/>
  <c r="AH556" i="1" s="1"/>
  <c r="U644" i="1"/>
  <c r="AG644" i="1" s="1"/>
  <c r="AH644" i="1" s="1"/>
  <c r="U639" i="1"/>
  <c r="AB639" i="1"/>
  <c r="AC639" i="1"/>
  <c r="AD639" i="1" s="1"/>
  <c r="U632" i="1"/>
  <c r="AC632" i="1"/>
  <c r="AD632" i="1"/>
  <c r="AF632" i="1" s="1"/>
  <c r="AB626" i="1"/>
  <c r="U619" i="1"/>
  <c r="AB618" i="1"/>
  <c r="U612" i="1"/>
  <c r="AB611" i="1"/>
  <c r="AB603" i="1"/>
  <c r="AB644" i="1"/>
  <c r="AB636" i="1"/>
  <c r="V529" i="1"/>
  <c r="V634" i="1"/>
  <c r="AB632" i="1"/>
  <c r="V626" i="1"/>
  <c r="T607" i="1"/>
  <c r="AB607" i="1" s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 s="1"/>
  <c r="R638" i="1"/>
  <c r="S638" i="1" s="1"/>
  <c r="R630" i="1"/>
  <c r="S630" i="1"/>
  <c r="R622" i="1"/>
  <c r="S622" i="1"/>
  <c r="R614" i="1"/>
  <c r="S614" i="1"/>
  <c r="R606" i="1"/>
  <c r="S606" i="1" s="1"/>
  <c r="R598" i="1"/>
  <c r="S598" i="1"/>
  <c r="V597" i="1"/>
  <c r="AC595" i="1"/>
  <c r="AD595" i="1" s="1"/>
  <c r="AF595" i="1" s="1"/>
  <c r="T592" i="1"/>
  <c r="AB592" i="1" s="1"/>
  <c r="T557" i="1"/>
  <c r="U557" i="1" s="1"/>
  <c r="V551" i="1"/>
  <c r="T550" i="1"/>
  <c r="V527" i="1"/>
  <c r="V522" i="1"/>
  <c r="R596" i="1"/>
  <c r="S596" i="1" s="1"/>
  <c r="R559" i="1"/>
  <c r="S559" i="1" s="1"/>
  <c r="R558" i="1"/>
  <c r="S558" i="1" s="1"/>
  <c r="R557" i="1"/>
  <c r="S557" i="1"/>
  <c r="R550" i="1"/>
  <c r="S550" i="1"/>
  <c r="R549" i="1"/>
  <c r="S549" i="1" s="1"/>
  <c r="T528" i="1"/>
  <c r="AC528" i="1" s="1"/>
  <c r="AD528" i="1"/>
  <c r="T520" i="1"/>
  <c r="AC980" i="1"/>
  <c r="AD980" i="1" s="1"/>
  <c r="AC976" i="1"/>
  <c r="AD976" i="1"/>
  <c r="AC973" i="1"/>
  <c r="AD973" i="1" s="1"/>
  <c r="T822" i="1"/>
  <c r="AB822" i="1"/>
  <c r="T818" i="1"/>
  <c r="T814" i="1"/>
  <c r="T798" i="1"/>
  <c r="AB798" i="1"/>
  <c r="T794" i="1"/>
  <c r="AF782" i="1"/>
  <c r="AC724" i="1"/>
  <c r="AD724" i="1"/>
  <c r="AC708" i="1"/>
  <c r="AD708" i="1" s="1"/>
  <c r="U708" i="1"/>
  <c r="AC700" i="1"/>
  <c r="AD700" i="1" s="1"/>
  <c r="U700" i="1"/>
  <c r="AC692" i="1"/>
  <c r="AD692" i="1" s="1"/>
  <c r="U692" i="1"/>
  <c r="V904" i="1"/>
  <c r="T904" i="1"/>
  <c r="V901" i="1"/>
  <c r="T901" i="1"/>
  <c r="V898" i="1"/>
  <c r="T898" i="1"/>
  <c r="V896" i="1"/>
  <c r="T896" i="1"/>
  <c r="AB896" i="1" s="1"/>
  <c r="V890" i="1"/>
  <c r="T883" i="1"/>
  <c r="AB883" i="1"/>
  <c r="V882" i="1"/>
  <c r="T882" i="1"/>
  <c r="V881" i="1"/>
  <c r="T881" i="1"/>
  <c r="V879" i="1"/>
  <c r="V878" i="1"/>
  <c r="T878" i="1"/>
  <c r="AC878" i="1" s="1"/>
  <c r="AB878" i="1"/>
  <c r="V877" i="1"/>
  <c r="T877" i="1"/>
  <c r="V876" i="1"/>
  <c r="T876" i="1"/>
  <c r="V875" i="1"/>
  <c r="T875" i="1"/>
  <c r="V874" i="1"/>
  <c r="T874" i="1"/>
  <c r="V872" i="1"/>
  <c r="T872" i="1"/>
  <c r="V871" i="1"/>
  <c r="T871" i="1"/>
  <c r="V870" i="1"/>
  <c r="T870" i="1"/>
  <c r="U870" i="1" s="1"/>
  <c r="V869" i="1"/>
  <c r="T869" i="1"/>
  <c r="V868" i="1"/>
  <c r="T868" i="1"/>
  <c r="V867" i="1"/>
  <c r="T867" i="1"/>
  <c r="V866" i="1"/>
  <c r="T866" i="1"/>
  <c r="AB866" i="1" s="1"/>
  <c r="V865" i="1"/>
  <c r="T865" i="1"/>
  <c r="V864" i="1"/>
  <c r="T864" i="1"/>
  <c r="AB864" i="1" s="1"/>
  <c r="V863" i="1"/>
  <c r="T863" i="1"/>
  <c r="V861" i="1"/>
  <c r="T861" i="1"/>
  <c r="AB861" i="1" s="1"/>
  <c r="V860" i="1"/>
  <c r="T860" i="1"/>
  <c r="V859" i="1"/>
  <c r="T859" i="1"/>
  <c r="V857" i="1"/>
  <c r="T857" i="1"/>
  <c r="T856" i="1"/>
  <c r="AC856" i="1" s="1"/>
  <c r="AD856" i="1" s="1"/>
  <c r="AF856" i="1" s="1"/>
  <c r="V855" i="1"/>
  <c r="T855" i="1"/>
  <c r="V854" i="1"/>
  <c r="T854" i="1"/>
  <c r="V853" i="1"/>
  <c r="T853" i="1"/>
  <c r="AB853" i="1" s="1"/>
  <c r="V852" i="1"/>
  <c r="V851" i="1"/>
  <c r="T851" i="1"/>
  <c r="V850" i="1"/>
  <c r="T850" i="1"/>
  <c r="V848" i="1"/>
  <c r="V846" i="1"/>
  <c r="T846" i="1"/>
  <c r="AB846" i="1" s="1"/>
  <c r="V845" i="1"/>
  <c r="V844" i="1"/>
  <c r="T844" i="1"/>
  <c r="V843" i="1"/>
  <c r="V842" i="1"/>
  <c r="T842" i="1"/>
  <c r="AB842" i="1" s="1"/>
  <c r="V840" i="1"/>
  <c r="T840" i="1"/>
  <c r="V839" i="1"/>
  <c r="T839" i="1"/>
  <c r="V838" i="1"/>
  <c r="T838" i="1"/>
  <c r="V837" i="1"/>
  <c r="T837" i="1"/>
  <c r="V836" i="1"/>
  <c r="T836" i="1"/>
  <c r="V835" i="1"/>
  <c r="T835" i="1"/>
  <c r="V834" i="1"/>
  <c r="V833" i="1"/>
  <c r="T833" i="1"/>
  <c r="V832" i="1"/>
  <c r="T832" i="1"/>
  <c r="V831" i="1"/>
  <c r="T831" i="1"/>
  <c r="AB831" i="1" s="1"/>
  <c r="V830" i="1"/>
  <c r="V829" i="1"/>
  <c r="T829" i="1"/>
  <c r="V828" i="1"/>
  <c r="T828" i="1"/>
  <c r="V827" i="1"/>
  <c r="T827" i="1"/>
  <c r="V826" i="1"/>
  <c r="T826" i="1"/>
  <c r="V825" i="1"/>
  <c r="T825" i="1"/>
  <c r="V824" i="1"/>
  <c r="T824" i="1"/>
  <c r="AB815" i="1"/>
  <c r="T815" i="1"/>
  <c r="T811" i="1"/>
  <c r="AB807" i="1"/>
  <c r="T807" i="1"/>
  <c r="AB803" i="1"/>
  <c r="T803" i="1"/>
  <c r="T799" i="1"/>
  <c r="T795" i="1"/>
  <c r="AB791" i="1"/>
  <c r="T791" i="1"/>
  <c r="AF779" i="1"/>
  <c r="AF763" i="1"/>
  <c r="AF759" i="1"/>
  <c r="AF743" i="1"/>
  <c r="AC994" i="1"/>
  <c r="AD994" i="1" s="1"/>
  <c r="AC982" i="1"/>
  <c r="AD982" i="1"/>
  <c r="AC972" i="1"/>
  <c r="AD972" i="1" s="1"/>
  <c r="AC968" i="1"/>
  <c r="AD968" i="1" s="1"/>
  <c r="AC966" i="1"/>
  <c r="AD966" i="1"/>
  <c r="AC965" i="1"/>
  <c r="AD965" i="1"/>
  <c r="AC964" i="1"/>
  <c r="AD964" i="1"/>
  <c r="T810" i="1"/>
  <c r="T806" i="1"/>
  <c r="AB806" i="1" s="1"/>
  <c r="T802" i="1"/>
  <c r="AF778" i="1"/>
  <c r="AF735" i="1"/>
  <c r="V957" i="1"/>
  <c r="T957" i="1"/>
  <c r="V956" i="1"/>
  <c r="T956" i="1"/>
  <c r="AB956" i="1" s="1"/>
  <c r="V954" i="1"/>
  <c r="T954" i="1"/>
  <c r="AB954" i="1"/>
  <c r="V953" i="1"/>
  <c r="T953" i="1"/>
  <c r="AB953" i="1" s="1"/>
  <c r="V951" i="1"/>
  <c r="T951" i="1"/>
  <c r="V950" i="1"/>
  <c r="T950" i="1"/>
  <c r="V946" i="1"/>
  <c r="T946" i="1"/>
  <c r="AB946" i="1"/>
  <c r="V945" i="1"/>
  <c r="T945" i="1"/>
  <c r="V939" i="1"/>
  <c r="T939" i="1"/>
  <c r="AB939" i="1"/>
  <c r="V935" i="1"/>
  <c r="T935" i="1"/>
  <c r="V934" i="1"/>
  <c r="V924" i="1"/>
  <c r="V921" i="1"/>
  <c r="T921" i="1"/>
  <c r="V919" i="1"/>
  <c r="T919" i="1"/>
  <c r="V918" i="1"/>
  <c r="T918" i="1"/>
  <c r="AB918" i="1" s="1"/>
  <c r="V917" i="1"/>
  <c r="T917" i="1"/>
  <c r="AB917" i="1" s="1"/>
  <c r="V916" i="1"/>
  <c r="T916" i="1"/>
  <c r="AC916" i="1" s="1"/>
  <c r="AD916" i="1" s="1"/>
  <c r="V914" i="1"/>
  <c r="T914" i="1"/>
  <c r="V910" i="1"/>
  <c r="T910" i="1"/>
  <c r="V907" i="1"/>
  <c r="T907" i="1"/>
  <c r="V906" i="1"/>
  <c r="T906" i="1"/>
  <c r="V899" i="1"/>
  <c r="T899" i="1"/>
  <c r="V895" i="1"/>
  <c r="T895" i="1"/>
  <c r="AB895" i="1" s="1"/>
  <c r="V893" i="1"/>
  <c r="AB893" i="1"/>
  <c r="V892" i="1"/>
  <c r="T892" i="1"/>
  <c r="AB892" i="1"/>
  <c r="V889" i="1"/>
  <c r="T889" i="1"/>
  <c r="AB889" i="1"/>
  <c r="V888" i="1"/>
  <c r="T888" i="1"/>
  <c r="V885" i="1"/>
  <c r="V880" i="1"/>
  <c r="T880" i="1"/>
  <c r="AB880" i="1" s="1"/>
  <c r="AB989" i="1"/>
  <c r="AB980" i="1"/>
  <c r="AB979" i="1"/>
  <c r="AB976" i="1"/>
  <c r="AB969" i="1"/>
  <c r="AB968" i="1"/>
  <c r="AB965" i="1"/>
  <c r="AB963" i="1"/>
  <c r="AB962" i="1"/>
  <c r="AB961" i="1"/>
  <c r="AB945" i="1"/>
  <c r="AB921" i="1"/>
  <c r="AB907" i="1"/>
  <c r="AB904" i="1"/>
  <c r="AB882" i="1"/>
  <c r="AB881" i="1"/>
  <c r="AB877" i="1"/>
  <c r="AB876" i="1"/>
  <c r="AB872" i="1"/>
  <c r="AB871" i="1"/>
  <c r="AB869" i="1"/>
  <c r="AB868" i="1"/>
  <c r="AB867" i="1"/>
  <c r="AB860" i="1"/>
  <c r="AB859" i="1"/>
  <c r="AB857" i="1"/>
  <c r="AB856" i="1"/>
  <c r="AB855" i="1"/>
  <c r="AB851" i="1"/>
  <c r="AB848" i="1"/>
  <c r="AB845" i="1"/>
  <c r="AB844" i="1"/>
  <c r="AB840" i="1"/>
  <c r="AB839" i="1"/>
  <c r="AB837" i="1"/>
  <c r="AB835" i="1"/>
  <c r="AB833" i="1"/>
  <c r="AB828" i="1"/>
  <c r="AB827" i="1"/>
  <c r="AB825" i="1"/>
  <c r="AB820" i="1"/>
  <c r="T820" i="1"/>
  <c r="T816" i="1"/>
  <c r="AB816" i="1" s="1"/>
  <c r="T812" i="1"/>
  <c r="AB812" i="1" s="1"/>
  <c r="AB808" i="1"/>
  <c r="T808" i="1"/>
  <c r="T800" i="1"/>
  <c r="T796" i="1"/>
  <c r="AB796" i="1" s="1"/>
  <c r="T792" i="1"/>
  <c r="AB792" i="1" s="1"/>
  <c r="AF772" i="1"/>
  <c r="AF737" i="1"/>
  <c r="AF733" i="1"/>
  <c r="AC728" i="1"/>
  <c r="AD728" i="1"/>
  <c r="U728" i="1"/>
  <c r="AC720" i="1"/>
  <c r="AD720" i="1"/>
  <c r="U720" i="1"/>
  <c r="AC712" i="1"/>
  <c r="AD712" i="1" s="1"/>
  <c r="AC704" i="1"/>
  <c r="AD704" i="1" s="1"/>
  <c r="U704" i="1"/>
  <c r="AC696" i="1"/>
  <c r="AD696" i="1"/>
  <c r="U696" i="1"/>
  <c r="AG696" i="1" s="1"/>
  <c r="AH696" i="1" s="1"/>
  <c r="U688" i="1"/>
  <c r="AC680" i="1"/>
  <c r="AD680" i="1"/>
  <c r="U680" i="1"/>
  <c r="AC672" i="1"/>
  <c r="AD672" i="1"/>
  <c r="AC588" i="1"/>
  <c r="AD588" i="1"/>
  <c r="AC999" i="1"/>
  <c r="AD999" i="1"/>
  <c r="AC997" i="1"/>
  <c r="AD997" i="1" s="1"/>
  <c r="AC990" i="1"/>
  <c r="AD990" i="1" s="1"/>
  <c r="AC986" i="1"/>
  <c r="AD986" i="1" s="1"/>
  <c r="AC979" i="1"/>
  <c r="AD979" i="1" s="1"/>
  <c r="AC961" i="1"/>
  <c r="AD961" i="1"/>
  <c r="T790" i="1"/>
  <c r="AB790" i="1" s="1"/>
  <c r="AF762" i="1"/>
  <c r="V960" i="1"/>
  <c r="T960" i="1"/>
  <c r="AB960" i="1" s="1"/>
  <c r="V959" i="1"/>
  <c r="T959" i="1"/>
  <c r="V949" i="1"/>
  <c r="T949" i="1"/>
  <c r="V947" i="1"/>
  <c r="T947" i="1"/>
  <c r="V944" i="1"/>
  <c r="T944" i="1"/>
  <c r="V943" i="1"/>
  <c r="T943" i="1"/>
  <c r="V942" i="1"/>
  <c r="T942" i="1"/>
  <c r="V940" i="1"/>
  <c r="T940" i="1"/>
  <c r="AB940" i="1"/>
  <c r="V938" i="1"/>
  <c r="T938" i="1"/>
  <c r="U938" i="1" s="1"/>
  <c r="V937" i="1"/>
  <c r="T937" i="1"/>
  <c r="V936" i="1"/>
  <c r="T936" i="1"/>
  <c r="AB936" i="1" s="1"/>
  <c r="V933" i="1"/>
  <c r="T933" i="1"/>
  <c r="V932" i="1"/>
  <c r="T932" i="1"/>
  <c r="V931" i="1"/>
  <c r="T931" i="1"/>
  <c r="V930" i="1"/>
  <c r="T930" i="1"/>
  <c r="AC930" i="1" s="1"/>
  <c r="AD930" i="1" s="1"/>
  <c r="V929" i="1"/>
  <c r="T929" i="1"/>
  <c r="V928" i="1"/>
  <c r="T928" i="1"/>
  <c r="AB928" i="1"/>
  <c r="V927" i="1"/>
  <c r="T927" i="1"/>
  <c r="V925" i="1"/>
  <c r="T925" i="1"/>
  <c r="V923" i="1"/>
  <c r="T923" i="1"/>
  <c r="V922" i="1"/>
  <c r="T922" i="1"/>
  <c r="V915" i="1"/>
  <c r="T915" i="1"/>
  <c r="V912" i="1"/>
  <c r="T912" i="1"/>
  <c r="AB912" i="1" s="1"/>
  <c r="V911" i="1"/>
  <c r="T911" i="1"/>
  <c r="V909" i="1"/>
  <c r="V908" i="1"/>
  <c r="T908" i="1"/>
  <c r="AB908" i="1"/>
  <c r="V903" i="1"/>
  <c r="T903" i="1"/>
  <c r="V900" i="1"/>
  <c r="T900" i="1"/>
  <c r="AB900" i="1" s="1"/>
  <c r="V897" i="1"/>
  <c r="T897" i="1"/>
  <c r="V894" i="1"/>
  <c r="T894" i="1"/>
  <c r="U894" i="1" s="1"/>
  <c r="AB894" i="1"/>
  <c r="V886" i="1"/>
  <c r="T886" i="1"/>
  <c r="AC886" i="1" s="1"/>
  <c r="AD886" i="1" s="1"/>
  <c r="V884" i="1"/>
  <c r="T884" i="1"/>
  <c r="AB884" i="1"/>
  <c r="AB999" i="1"/>
  <c r="AB997" i="1"/>
  <c r="AB994" i="1"/>
  <c r="AB990" i="1"/>
  <c r="AB986" i="1"/>
  <c r="T821" i="1"/>
  <c r="AB821" i="1"/>
  <c r="T817" i="1"/>
  <c r="T813" i="1"/>
  <c r="AB813" i="1" s="1"/>
  <c r="T809" i="1"/>
  <c r="U809" i="1" s="1"/>
  <c r="T805" i="1"/>
  <c r="T801" i="1"/>
  <c r="T797" i="1"/>
  <c r="AB797" i="1"/>
  <c r="T793" i="1"/>
  <c r="T789" i="1"/>
  <c r="AB789" i="1"/>
  <c r="AF785" i="1"/>
  <c r="AF773" i="1"/>
  <c r="AF769" i="1"/>
  <c r="AG769" i="1"/>
  <c r="AH769" i="1" s="1"/>
  <c r="AF761" i="1"/>
  <c r="AF753" i="1"/>
  <c r="AG753" i="1" s="1"/>
  <c r="AH753" i="1" s="1"/>
  <c r="AF741" i="1"/>
  <c r="AF732" i="1"/>
  <c r="AB728" i="1"/>
  <c r="AC727" i="1"/>
  <c r="AD727" i="1" s="1"/>
  <c r="AB724" i="1"/>
  <c r="AC723" i="1"/>
  <c r="AD723" i="1"/>
  <c r="AF723" i="1" s="1"/>
  <c r="AG723" i="1" s="1"/>
  <c r="AH723" i="1" s="1"/>
  <c r="U723" i="1"/>
  <c r="AB720" i="1"/>
  <c r="AC719" i="1"/>
  <c r="AD719" i="1" s="1"/>
  <c r="U719" i="1"/>
  <c r="AB716" i="1"/>
  <c r="AC715" i="1"/>
  <c r="AD715" i="1" s="1"/>
  <c r="U715" i="1"/>
  <c r="AC711" i="1"/>
  <c r="AD711" i="1" s="1"/>
  <c r="AB708" i="1"/>
  <c r="AC707" i="1"/>
  <c r="AD707" i="1"/>
  <c r="U707" i="1"/>
  <c r="AB704" i="1"/>
  <c r="AC703" i="1"/>
  <c r="AD703" i="1" s="1"/>
  <c r="AB700" i="1"/>
  <c r="AC699" i="1"/>
  <c r="AD699" i="1"/>
  <c r="U699" i="1"/>
  <c r="AB696" i="1"/>
  <c r="AC695" i="1"/>
  <c r="AD695" i="1" s="1"/>
  <c r="U695" i="1"/>
  <c r="AB692" i="1"/>
  <c r="AC691" i="1"/>
  <c r="AD691" i="1" s="1"/>
  <c r="U691" i="1"/>
  <c r="AB688" i="1"/>
  <c r="AC683" i="1"/>
  <c r="AD683" i="1"/>
  <c r="U683" i="1"/>
  <c r="AB680" i="1"/>
  <c r="AC679" i="1"/>
  <c r="AD679" i="1" s="1"/>
  <c r="U679" i="1"/>
  <c r="AB676" i="1"/>
  <c r="AC675" i="1"/>
  <c r="AD675" i="1"/>
  <c r="AF675" i="1" s="1"/>
  <c r="AG675" i="1" s="1"/>
  <c r="AH675" i="1" s="1"/>
  <c r="U675" i="1"/>
  <c r="AB672" i="1"/>
  <c r="AC671" i="1"/>
  <c r="AD671" i="1" s="1"/>
  <c r="AC667" i="1"/>
  <c r="AD667" i="1"/>
  <c r="U667" i="1"/>
  <c r="U661" i="1"/>
  <c r="AC661" i="1"/>
  <c r="AD661" i="1"/>
  <c r="AC653" i="1"/>
  <c r="AD653" i="1" s="1"/>
  <c r="U645" i="1"/>
  <c r="AC645" i="1"/>
  <c r="AD645" i="1"/>
  <c r="U637" i="1"/>
  <c r="AC637" i="1"/>
  <c r="AD637" i="1" s="1"/>
  <c r="U629" i="1"/>
  <c r="AC629" i="1"/>
  <c r="AD629" i="1" s="1"/>
  <c r="AF629" i="1" s="1"/>
  <c r="U613" i="1"/>
  <c r="AC613" i="1"/>
  <c r="AD613" i="1"/>
  <c r="U605" i="1"/>
  <c r="AC605" i="1"/>
  <c r="AD605" i="1" s="1"/>
  <c r="U597" i="1"/>
  <c r="AC597" i="1"/>
  <c r="AD597" i="1" s="1"/>
  <c r="V787" i="1"/>
  <c r="AB787" i="1"/>
  <c r="V786" i="1"/>
  <c r="AB786" i="1"/>
  <c r="V785" i="1"/>
  <c r="AB785" i="1"/>
  <c r="V784" i="1"/>
  <c r="V783" i="1"/>
  <c r="V782" i="1"/>
  <c r="AB782" i="1"/>
  <c r="V781" i="1"/>
  <c r="AB781" i="1"/>
  <c r="V780" i="1"/>
  <c r="AB780" i="1"/>
  <c r="V779" i="1"/>
  <c r="AB779" i="1"/>
  <c r="V778" i="1"/>
  <c r="AB778" i="1"/>
  <c r="V777" i="1"/>
  <c r="V776" i="1"/>
  <c r="V774" i="1"/>
  <c r="AB774" i="1"/>
  <c r="V773" i="1"/>
  <c r="AB773" i="1"/>
  <c r="V772" i="1"/>
  <c r="V770" i="1"/>
  <c r="AB770" i="1"/>
  <c r="V769" i="1"/>
  <c r="AB769" i="1"/>
  <c r="V768" i="1"/>
  <c r="AB768" i="1"/>
  <c r="V767" i="1"/>
  <c r="V766" i="1"/>
  <c r="AB766" i="1"/>
  <c r="V765" i="1"/>
  <c r="AB765" i="1"/>
  <c r="V763" i="1"/>
  <c r="AB763" i="1"/>
  <c r="V762" i="1"/>
  <c r="AB762" i="1"/>
  <c r="V761" i="1"/>
  <c r="AB761" i="1"/>
  <c r="V760" i="1"/>
  <c r="AB760" i="1"/>
  <c r="V759" i="1"/>
  <c r="AB759" i="1"/>
  <c r="V758" i="1"/>
  <c r="V757" i="1"/>
  <c r="V755" i="1"/>
  <c r="V754" i="1"/>
  <c r="AB754" i="1"/>
  <c r="V753" i="1"/>
  <c r="AB753" i="1"/>
  <c r="V752" i="1"/>
  <c r="AB752" i="1"/>
  <c r="V751" i="1"/>
  <c r="AB751" i="1"/>
  <c r="V750" i="1"/>
  <c r="AB750" i="1"/>
  <c r="V749" i="1"/>
  <c r="V748" i="1"/>
  <c r="AB748" i="1"/>
  <c r="V747" i="1"/>
  <c r="AB747" i="1"/>
  <c r="V746" i="1"/>
  <c r="V745" i="1"/>
  <c r="V744" i="1"/>
  <c r="V743" i="1"/>
  <c r="V742" i="1"/>
  <c r="AB742" i="1"/>
  <c r="V741" i="1"/>
  <c r="AB741" i="1"/>
  <c r="V740" i="1"/>
  <c r="AB740" i="1"/>
  <c r="AB738" i="1"/>
  <c r="AB737" i="1"/>
  <c r="AB736" i="1"/>
  <c r="AB735" i="1"/>
  <c r="AB733" i="1"/>
  <c r="AB732" i="1"/>
  <c r="AB730" i="1"/>
  <c r="AB729" i="1"/>
  <c r="AC726" i="1"/>
  <c r="AD726" i="1"/>
  <c r="AF726" i="1" s="1"/>
  <c r="U726" i="1"/>
  <c r="AG726" i="1" s="1"/>
  <c r="AH726" i="1" s="1"/>
  <c r="AC718" i="1"/>
  <c r="AD718" i="1"/>
  <c r="U718" i="1"/>
  <c r="AC710" i="1"/>
  <c r="AD710" i="1" s="1"/>
  <c r="U710" i="1"/>
  <c r="AC702" i="1"/>
  <c r="AD702" i="1"/>
  <c r="U702" i="1"/>
  <c r="AD698" i="1"/>
  <c r="U698" i="1"/>
  <c r="AC690" i="1"/>
  <c r="AD690" i="1"/>
  <c r="AC686" i="1"/>
  <c r="AD686" i="1" s="1"/>
  <c r="U686" i="1"/>
  <c r="AC682" i="1"/>
  <c r="AD682" i="1"/>
  <c r="U682" i="1"/>
  <c r="AC678" i="1"/>
  <c r="AD678" i="1" s="1"/>
  <c r="U678" i="1"/>
  <c r="AG678" i="1" s="1"/>
  <c r="AH678" i="1" s="1"/>
  <c r="AC670" i="1"/>
  <c r="AD670" i="1"/>
  <c r="AF670" i="1" s="1"/>
  <c r="AG670" i="1" s="1"/>
  <c r="AH670" i="1" s="1"/>
  <c r="U670" i="1"/>
  <c r="AD666" i="1"/>
  <c r="U666" i="1"/>
  <c r="AF599" i="1"/>
  <c r="T593" i="1"/>
  <c r="AC787" i="1"/>
  <c r="AD787" i="1"/>
  <c r="U786" i="1"/>
  <c r="U785" i="1"/>
  <c r="AG785" i="1" s="1"/>
  <c r="AH785" i="1" s="1"/>
  <c r="U783" i="1"/>
  <c r="U782" i="1"/>
  <c r="U781" i="1"/>
  <c r="U780" i="1"/>
  <c r="U779" i="1"/>
  <c r="U778" i="1"/>
  <c r="AG778" i="1"/>
  <c r="AH778" i="1" s="1"/>
  <c r="U777" i="1"/>
  <c r="U774" i="1"/>
  <c r="U773" i="1"/>
  <c r="U772" i="1"/>
  <c r="U770" i="1"/>
  <c r="AG770" i="1"/>
  <c r="AH770" i="1" s="1"/>
  <c r="U769" i="1"/>
  <c r="U767" i="1"/>
  <c r="U765" i="1"/>
  <c r="U763" i="1"/>
  <c r="U762" i="1"/>
  <c r="U761" i="1"/>
  <c r="U760" i="1"/>
  <c r="U759" i="1"/>
  <c r="AG759" i="1" s="1"/>
  <c r="AH759" i="1" s="1"/>
  <c r="U753" i="1"/>
  <c r="U752" i="1"/>
  <c r="U751" i="1"/>
  <c r="U748" i="1"/>
  <c r="U747" i="1"/>
  <c r="U742" i="1"/>
  <c r="U741" i="1"/>
  <c r="U740" i="1"/>
  <c r="U739" i="1"/>
  <c r="U738" i="1"/>
  <c r="U737" i="1"/>
  <c r="U736" i="1"/>
  <c r="U735" i="1"/>
  <c r="AG735" i="1" s="1"/>
  <c r="AH735" i="1" s="1"/>
  <c r="U733" i="1"/>
  <c r="U732" i="1"/>
  <c r="AG732" i="1"/>
  <c r="AH732" i="1" s="1"/>
  <c r="U731" i="1"/>
  <c r="U730" i="1"/>
  <c r="U729" i="1"/>
  <c r="AG729" i="1" s="1"/>
  <c r="AH729" i="1" s="1"/>
  <c r="AC725" i="1"/>
  <c r="AD725" i="1" s="1"/>
  <c r="U725" i="1"/>
  <c r="AC721" i="1"/>
  <c r="AD721" i="1"/>
  <c r="U721" i="1"/>
  <c r="AB718" i="1"/>
  <c r="AC717" i="1"/>
  <c r="AD717" i="1" s="1"/>
  <c r="U717" i="1"/>
  <c r="AC713" i="1"/>
  <c r="AD713" i="1"/>
  <c r="U713" i="1"/>
  <c r="AB710" i="1"/>
  <c r="AC705" i="1"/>
  <c r="AD705" i="1"/>
  <c r="AG705" i="1" s="1"/>
  <c r="AH705" i="1" s="1"/>
  <c r="U705" i="1"/>
  <c r="AB702" i="1"/>
  <c r="AC701" i="1"/>
  <c r="AD701" i="1" s="1"/>
  <c r="U701" i="1"/>
  <c r="AB698" i="1"/>
  <c r="AC697" i="1"/>
  <c r="AD697" i="1"/>
  <c r="U697" i="1"/>
  <c r="AC693" i="1"/>
  <c r="AD693" i="1"/>
  <c r="AF693" i="1" s="1"/>
  <c r="U693" i="1"/>
  <c r="AB690" i="1"/>
  <c r="AC689" i="1"/>
  <c r="AD689" i="1" s="1"/>
  <c r="U689" i="1"/>
  <c r="AB682" i="1"/>
  <c r="AC681" i="1"/>
  <c r="AD681" i="1" s="1"/>
  <c r="U681" i="1"/>
  <c r="AC677" i="1"/>
  <c r="AD677" i="1"/>
  <c r="U677" i="1"/>
  <c r="AC673" i="1"/>
  <c r="AD673" i="1"/>
  <c r="U673" i="1"/>
  <c r="AB670" i="1"/>
  <c r="AB666" i="1"/>
  <c r="T665" i="1"/>
  <c r="AB665" i="1"/>
  <c r="AB661" i="1"/>
  <c r="T657" i="1"/>
  <c r="AB653" i="1"/>
  <c r="T649" i="1"/>
  <c r="AC649" i="1" s="1"/>
  <c r="AD649" i="1" s="1"/>
  <c r="AF649" i="1" s="1"/>
  <c r="AB649" i="1"/>
  <c r="AB645" i="1"/>
  <c r="T641" i="1"/>
  <c r="U641" i="1" s="1"/>
  <c r="AB637" i="1"/>
  <c r="T633" i="1"/>
  <c r="AB629" i="1"/>
  <c r="T625" i="1"/>
  <c r="U625" i="1" s="1"/>
  <c r="T617" i="1"/>
  <c r="AB617" i="1"/>
  <c r="AB613" i="1"/>
  <c r="T609" i="1"/>
  <c r="AB609" i="1" s="1"/>
  <c r="AB605" i="1"/>
  <c r="T601" i="1"/>
  <c r="AB601" i="1"/>
  <c r="AB597" i="1"/>
  <c r="T589" i="1"/>
  <c r="AB589" i="1"/>
  <c r="AG636" i="1"/>
  <c r="AH636" i="1"/>
  <c r="T590" i="1"/>
  <c r="T582" i="1"/>
  <c r="U582" i="1"/>
  <c r="AC658" i="1"/>
  <c r="AD658" i="1"/>
  <c r="AF658" i="1" s="1"/>
  <c r="AG658" i="1" s="1"/>
  <c r="AH658" i="1" s="1"/>
  <c r="AC654" i="1"/>
  <c r="AD654" i="1"/>
  <c r="AC650" i="1"/>
  <c r="AD650" i="1"/>
  <c r="AC634" i="1"/>
  <c r="AD634" i="1"/>
  <c r="AC622" i="1"/>
  <c r="AD622" i="1"/>
  <c r="AC618" i="1"/>
  <c r="AD618" i="1"/>
  <c r="AC606" i="1"/>
  <c r="AD606" i="1" s="1"/>
  <c r="AC602" i="1"/>
  <c r="AD602" i="1"/>
  <c r="AF602" i="1" s="1"/>
  <c r="AG602" i="1" s="1"/>
  <c r="AH602" i="1" s="1"/>
  <c r="AC598" i="1"/>
  <c r="AD598" i="1"/>
  <c r="T591" i="1"/>
  <c r="AC591" i="1" s="1"/>
  <c r="AD591" i="1" s="1"/>
  <c r="AB591" i="1"/>
  <c r="T587" i="1"/>
  <c r="T579" i="1"/>
  <c r="AC579" i="1"/>
  <c r="AD579" i="1"/>
  <c r="AF579" i="1" s="1"/>
  <c r="AA547" i="1"/>
  <c r="AB547" i="1"/>
  <c r="AA542" i="1"/>
  <c r="AA536" i="1"/>
  <c r="AB536" i="1" s="1"/>
  <c r="U528" i="1"/>
  <c r="AA525" i="1"/>
  <c r="V433" i="1"/>
  <c r="V421" i="1"/>
  <c r="AF612" i="1"/>
  <c r="AG612" i="1"/>
  <c r="AH612" i="1" s="1"/>
  <c r="AC611" i="1"/>
  <c r="AD611" i="1" s="1"/>
  <c r="AC640" i="1"/>
  <c r="AD640" i="1"/>
  <c r="AC626" i="1"/>
  <c r="AD626" i="1"/>
  <c r="AG626" i="1" s="1"/>
  <c r="AH626" i="1" s="1"/>
  <c r="AC642" i="1"/>
  <c r="AD642" i="1"/>
  <c r="U549" i="1"/>
  <c r="AB619" i="1"/>
  <c r="U608" i="1"/>
  <c r="AG608" i="1"/>
  <c r="AH608" i="1"/>
  <c r="U640" i="1"/>
  <c r="AG640" i="1" s="1"/>
  <c r="AH640" i="1" s="1"/>
  <c r="AC604" i="1"/>
  <c r="AD604" i="1"/>
  <c r="AB631" i="1"/>
  <c r="AB646" i="1"/>
  <c r="AB600" i="1"/>
  <c r="AC614" i="1"/>
  <c r="AD614" i="1"/>
  <c r="AF614" i="1" s="1"/>
  <c r="AG614" i="1"/>
  <c r="AH614" i="1" s="1"/>
  <c r="AC630" i="1"/>
  <c r="AD630" i="1" s="1"/>
  <c r="AC646" i="1"/>
  <c r="AD646" i="1"/>
  <c r="AB612" i="1"/>
  <c r="AB642" i="1"/>
  <c r="AG760" i="1"/>
  <c r="AH760" i="1" s="1"/>
  <c r="AG742" i="1"/>
  <c r="AH742" i="1" s="1"/>
  <c r="AG782" i="1"/>
  <c r="AH782" i="1" s="1"/>
  <c r="AB628" i="1"/>
  <c r="AB620" i="1"/>
  <c r="AD627" i="1"/>
  <c r="AF627" i="1"/>
  <c r="U599" i="1"/>
  <c r="U620" i="1"/>
  <c r="AG620" i="1"/>
  <c r="AH620" i="1" s="1"/>
  <c r="AB610" i="1"/>
  <c r="AB606" i="1"/>
  <c r="AB658" i="1"/>
  <c r="AB654" i="1"/>
  <c r="U962" i="1"/>
  <c r="AC962" i="1"/>
  <c r="AD962" i="1"/>
  <c r="AF962" i="1" s="1"/>
  <c r="AG962" i="1"/>
  <c r="AH962" i="1"/>
  <c r="U655" i="1"/>
  <c r="AC655" i="1"/>
  <c r="AD655" i="1"/>
  <c r="AF655" i="1" s="1"/>
  <c r="AG772" i="1"/>
  <c r="AH772" i="1"/>
  <c r="AG786" i="1"/>
  <c r="AH786" i="1" s="1"/>
  <c r="U627" i="1"/>
  <c r="U595" i="1"/>
  <c r="AG595" i="1"/>
  <c r="AH595" i="1"/>
  <c r="AB595" i="1"/>
  <c r="AB650" i="1"/>
  <c r="AG624" i="1"/>
  <c r="AH624" i="1"/>
  <c r="U648" i="1"/>
  <c r="AC648" i="1"/>
  <c r="AD648" i="1"/>
  <c r="U656" i="1"/>
  <c r="AC656" i="1"/>
  <c r="AD656" i="1"/>
  <c r="U664" i="1"/>
  <c r="AC664" i="1"/>
  <c r="AD664" i="1"/>
  <c r="AC985" i="1"/>
  <c r="AD985" i="1"/>
  <c r="AF985" i="1"/>
  <c r="U663" i="1"/>
  <c r="AC663" i="1"/>
  <c r="AD663" i="1"/>
  <c r="AB663" i="1"/>
  <c r="AG773" i="1"/>
  <c r="AH773" i="1" s="1"/>
  <c r="AG730" i="1"/>
  <c r="AH730" i="1" s="1"/>
  <c r="AG779" i="1"/>
  <c r="AH779" i="1"/>
  <c r="AG731" i="1"/>
  <c r="AH731" i="1" s="1"/>
  <c r="U638" i="1"/>
  <c r="AB638" i="1"/>
  <c r="AB664" i="1"/>
  <c r="AG632" i="1"/>
  <c r="AH632" i="1"/>
  <c r="U550" i="1"/>
  <c r="U592" i="1"/>
  <c r="AC592" i="1"/>
  <c r="AD592" i="1"/>
  <c r="AF592" i="1"/>
  <c r="U607" i="1"/>
  <c r="AC607" i="1"/>
  <c r="AD607" i="1" s="1"/>
  <c r="AF630" i="1"/>
  <c r="AG630" i="1" s="1"/>
  <c r="AH630" i="1" s="1"/>
  <c r="AF646" i="1"/>
  <c r="AG646" i="1"/>
  <c r="AH646" i="1" s="1"/>
  <c r="U589" i="1"/>
  <c r="AC589" i="1"/>
  <c r="AD589" i="1" s="1"/>
  <c r="AF677" i="1"/>
  <c r="AG693" i="1"/>
  <c r="AH693" i="1"/>
  <c r="AF666" i="1"/>
  <c r="AG666" i="1"/>
  <c r="AH666" i="1" s="1"/>
  <c r="AF682" i="1"/>
  <c r="AG682" i="1"/>
  <c r="AH682" i="1"/>
  <c r="AF645" i="1"/>
  <c r="AG645" i="1" s="1"/>
  <c r="AH645" i="1" s="1"/>
  <c r="AF707" i="1"/>
  <c r="AG707" i="1"/>
  <c r="AH707" i="1" s="1"/>
  <c r="AC792" i="1"/>
  <c r="AD792" i="1"/>
  <c r="U792" i="1"/>
  <c r="AC800" i="1"/>
  <c r="AD800" i="1" s="1"/>
  <c r="U800" i="1"/>
  <c r="AC816" i="1"/>
  <c r="AD816" i="1"/>
  <c r="U816" i="1"/>
  <c r="AF965" i="1"/>
  <c r="AG965" i="1"/>
  <c r="AH965" i="1" s="1"/>
  <c r="AC803" i="1"/>
  <c r="AD803" i="1"/>
  <c r="U803" i="1"/>
  <c r="U811" i="1"/>
  <c r="AC824" i="1"/>
  <c r="AD824" i="1"/>
  <c r="U824" i="1"/>
  <c r="AC826" i="1"/>
  <c r="AD826" i="1"/>
  <c r="U826" i="1"/>
  <c r="AC828" i="1"/>
  <c r="AD828" i="1"/>
  <c r="U828" i="1"/>
  <c r="AC832" i="1"/>
  <c r="AD832" i="1"/>
  <c r="AF832" i="1" s="1"/>
  <c r="AC834" i="1"/>
  <c r="AD834" i="1"/>
  <c r="U834" i="1"/>
  <c r="AC838" i="1"/>
  <c r="AD838" i="1" s="1"/>
  <c r="U838" i="1"/>
  <c r="AC840" i="1"/>
  <c r="AD840" i="1"/>
  <c r="AG840" i="1" s="1"/>
  <c r="AH840" i="1" s="1"/>
  <c r="U840" i="1"/>
  <c r="AC842" i="1"/>
  <c r="AD842" i="1"/>
  <c r="U842" i="1"/>
  <c r="AC844" i="1"/>
  <c r="AD844" i="1"/>
  <c r="U844" i="1"/>
  <c r="AC846" i="1"/>
  <c r="AD846" i="1"/>
  <c r="AF846" i="1" s="1"/>
  <c r="AG846" i="1" s="1"/>
  <c r="AH846" i="1" s="1"/>
  <c r="U846" i="1"/>
  <c r="AC848" i="1"/>
  <c r="AD848" i="1"/>
  <c r="U848" i="1"/>
  <c r="AC850" i="1"/>
  <c r="AD850" i="1"/>
  <c r="U850" i="1"/>
  <c r="AC854" i="1"/>
  <c r="AD854" i="1" s="1"/>
  <c r="U854" i="1"/>
  <c r="U856" i="1"/>
  <c r="AG856" i="1" s="1"/>
  <c r="AH856" i="1" s="1"/>
  <c r="AC860" i="1"/>
  <c r="AD860" i="1"/>
  <c r="AF860" i="1" s="1"/>
  <c r="AG860" i="1" s="1"/>
  <c r="AH860" i="1" s="1"/>
  <c r="U860" i="1"/>
  <c r="AC864" i="1"/>
  <c r="AD864" i="1" s="1"/>
  <c r="U864" i="1"/>
  <c r="AC866" i="1"/>
  <c r="AD866" i="1"/>
  <c r="U866" i="1"/>
  <c r="AC868" i="1"/>
  <c r="AD868" i="1" s="1"/>
  <c r="U868" i="1"/>
  <c r="AC870" i="1"/>
  <c r="AD870" i="1" s="1"/>
  <c r="AC872" i="1"/>
  <c r="AD872" i="1"/>
  <c r="U872" i="1"/>
  <c r="AC874" i="1"/>
  <c r="AD874" i="1"/>
  <c r="U874" i="1"/>
  <c r="AC876" i="1"/>
  <c r="AD876" i="1"/>
  <c r="U876" i="1"/>
  <c r="AD878" i="1"/>
  <c r="U878" i="1"/>
  <c r="AC881" i="1"/>
  <c r="AD881" i="1"/>
  <c r="U881" i="1"/>
  <c r="AC896" i="1"/>
  <c r="AD896" i="1" s="1"/>
  <c r="U896" i="1"/>
  <c r="AC901" i="1"/>
  <c r="AD901" i="1" s="1"/>
  <c r="U901" i="1"/>
  <c r="AC814" i="1"/>
  <c r="AD814" i="1"/>
  <c r="AF814" i="1" s="1"/>
  <c r="AG814" i="1" s="1"/>
  <c r="AH814" i="1" s="1"/>
  <c r="U814" i="1"/>
  <c r="AC822" i="1"/>
  <c r="AD822" i="1"/>
  <c r="U822" i="1"/>
  <c r="AF980" i="1"/>
  <c r="AG980" i="1"/>
  <c r="AH980" i="1" s="1"/>
  <c r="AF634" i="1"/>
  <c r="U609" i="1"/>
  <c r="AC609" i="1"/>
  <c r="AD609" i="1" s="1"/>
  <c r="AF609" i="1" s="1"/>
  <c r="AC625" i="1"/>
  <c r="AD625" i="1"/>
  <c r="AC641" i="1"/>
  <c r="AD641" i="1"/>
  <c r="U657" i="1"/>
  <c r="AC657" i="1"/>
  <c r="AD657" i="1" s="1"/>
  <c r="AF689" i="1"/>
  <c r="AG689" i="1" s="1"/>
  <c r="AH689" i="1" s="1"/>
  <c r="AF705" i="1"/>
  <c r="AF721" i="1"/>
  <c r="AG721" i="1" s="1"/>
  <c r="AH721" i="1"/>
  <c r="AF605" i="1"/>
  <c r="AG605" i="1" s="1"/>
  <c r="AH605" i="1"/>
  <c r="AB657" i="1"/>
  <c r="AF703" i="1"/>
  <c r="AF719" i="1"/>
  <c r="AG719" i="1" s="1"/>
  <c r="AH719" i="1" s="1"/>
  <c r="AC793" i="1"/>
  <c r="AD793" i="1"/>
  <c r="U793" i="1"/>
  <c r="AC801" i="1"/>
  <c r="AD801" i="1"/>
  <c r="U801" i="1"/>
  <c r="AC809" i="1"/>
  <c r="AD809" i="1" s="1"/>
  <c r="U886" i="1"/>
  <c r="AC897" i="1"/>
  <c r="AD897" i="1"/>
  <c r="U897" i="1"/>
  <c r="AC909" i="1"/>
  <c r="AD909" i="1"/>
  <c r="U909" i="1"/>
  <c r="AC922" i="1"/>
  <c r="AD922" i="1"/>
  <c r="U922" i="1"/>
  <c r="AC925" i="1"/>
  <c r="AD925" i="1" s="1"/>
  <c r="AC928" i="1"/>
  <c r="AD928" i="1" s="1"/>
  <c r="AG928" i="1" s="1"/>
  <c r="AH928" i="1" s="1"/>
  <c r="U928" i="1"/>
  <c r="U930" i="1"/>
  <c r="AC936" i="1"/>
  <c r="AD936" i="1"/>
  <c r="U936" i="1"/>
  <c r="AC938" i="1"/>
  <c r="AD938" i="1" s="1"/>
  <c r="AC943" i="1"/>
  <c r="AD943" i="1"/>
  <c r="U943" i="1"/>
  <c r="AC947" i="1"/>
  <c r="AD947" i="1" s="1"/>
  <c r="U947" i="1"/>
  <c r="AC959" i="1"/>
  <c r="AD959" i="1" s="1"/>
  <c r="U959" i="1"/>
  <c r="U790" i="1"/>
  <c r="AF990" i="1"/>
  <c r="AG990" i="1"/>
  <c r="AH990" i="1"/>
  <c r="AF680" i="1"/>
  <c r="AG680" i="1" s="1"/>
  <c r="AH680" i="1" s="1"/>
  <c r="AF696" i="1"/>
  <c r="AF712" i="1"/>
  <c r="AF728" i="1"/>
  <c r="AG728" i="1" s="1"/>
  <c r="AH728" i="1" s="1"/>
  <c r="AB897" i="1"/>
  <c r="AB909" i="1"/>
  <c r="AC893" i="1"/>
  <c r="AD893" i="1" s="1"/>
  <c r="AF893" i="1" s="1"/>
  <c r="U893" i="1"/>
  <c r="AC899" i="1"/>
  <c r="AD899" i="1" s="1"/>
  <c r="AF899" i="1" s="1"/>
  <c r="U899" i="1"/>
  <c r="AC906" i="1"/>
  <c r="AD906" i="1"/>
  <c r="AF906" i="1" s="1"/>
  <c r="U906" i="1"/>
  <c r="AC910" i="1"/>
  <c r="AD910" i="1"/>
  <c r="U910" i="1"/>
  <c r="AC914" i="1"/>
  <c r="AD914" i="1"/>
  <c r="U914" i="1"/>
  <c r="AC917" i="1"/>
  <c r="AD917" i="1" s="1"/>
  <c r="U917" i="1"/>
  <c r="AC919" i="1"/>
  <c r="AD919" i="1"/>
  <c r="U919" i="1"/>
  <c r="AC921" i="1"/>
  <c r="AD921" i="1"/>
  <c r="U921" i="1"/>
  <c r="AC935" i="1"/>
  <c r="AD935" i="1" s="1"/>
  <c r="U935" i="1"/>
  <c r="AC945" i="1"/>
  <c r="AD945" i="1" s="1"/>
  <c r="U945" i="1"/>
  <c r="AC951" i="1"/>
  <c r="AD951" i="1"/>
  <c r="U951" i="1"/>
  <c r="AC953" i="1"/>
  <c r="AD953" i="1"/>
  <c r="U953" i="1"/>
  <c r="AC957" i="1"/>
  <c r="AD957" i="1"/>
  <c r="AG957" i="1" s="1"/>
  <c r="AH957" i="1" s="1"/>
  <c r="U957" i="1"/>
  <c r="AC802" i="1"/>
  <c r="AD802" i="1" s="1"/>
  <c r="U802" i="1"/>
  <c r="AC810" i="1"/>
  <c r="AD810" i="1" s="1"/>
  <c r="U810" i="1"/>
  <c r="AF966" i="1"/>
  <c r="AG966" i="1" s="1"/>
  <c r="AH966" i="1" s="1"/>
  <c r="AF982" i="1"/>
  <c r="AF692" i="1"/>
  <c r="AG692" i="1" s="1"/>
  <c r="AH692" i="1" s="1"/>
  <c r="AF708" i="1"/>
  <c r="AG708" i="1"/>
  <c r="AH708" i="1" s="1"/>
  <c r="AF724" i="1"/>
  <c r="AG724" i="1"/>
  <c r="AH724" i="1"/>
  <c r="AF973" i="1"/>
  <c r="AF622" i="1"/>
  <c r="AG622" i="1"/>
  <c r="AH622" i="1"/>
  <c r="AF638" i="1"/>
  <c r="AG638" i="1" s="1"/>
  <c r="AH638" i="1" s="1"/>
  <c r="AF717" i="1"/>
  <c r="AG717" i="1"/>
  <c r="AH717" i="1" s="1"/>
  <c r="AF678" i="1"/>
  <c r="AF702" i="1"/>
  <c r="AG702" i="1"/>
  <c r="AH702" i="1" s="1"/>
  <c r="AF710" i="1"/>
  <c r="AF718" i="1"/>
  <c r="AG718" i="1"/>
  <c r="AH718" i="1"/>
  <c r="AF667" i="1"/>
  <c r="AG667" i="1"/>
  <c r="AH667" i="1"/>
  <c r="AF683" i="1"/>
  <c r="AG683" i="1"/>
  <c r="AH683" i="1" s="1"/>
  <c r="AF699" i="1"/>
  <c r="AB793" i="1"/>
  <c r="AB801" i="1"/>
  <c r="AB809" i="1"/>
  <c r="AF997" i="1"/>
  <c r="AG997" i="1"/>
  <c r="AH997" i="1" s="1"/>
  <c r="AC796" i="1"/>
  <c r="AD796" i="1"/>
  <c r="U796" i="1"/>
  <c r="AC812" i="1"/>
  <c r="AD812" i="1"/>
  <c r="U812" i="1"/>
  <c r="AC820" i="1"/>
  <c r="AD820" i="1"/>
  <c r="AF820" i="1" s="1"/>
  <c r="U820" i="1"/>
  <c r="AB886" i="1"/>
  <c r="AB906" i="1"/>
  <c r="AB930" i="1"/>
  <c r="AB938" i="1"/>
  <c r="AB802" i="1"/>
  <c r="AB810" i="1"/>
  <c r="AC791" i="1"/>
  <c r="AD791" i="1" s="1"/>
  <c r="U791" i="1"/>
  <c r="AC807" i="1"/>
  <c r="AD807" i="1"/>
  <c r="U807" i="1"/>
  <c r="AC825" i="1"/>
  <c r="AD825" i="1" s="1"/>
  <c r="U825" i="1"/>
  <c r="AC827" i="1"/>
  <c r="AD827" i="1"/>
  <c r="U827" i="1"/>
  <c r="AC829" i="1"/>
  <c r="AD829" i="1" s="1"/>
  <c r="U829" i="1"/>
  <c r="AC831" i="1"/>
  <c r="AD831" i="1" s="1"/>
  <c r="U831" i="1"/>
  <c r="AC833" i="1"/>
  <c r="AD833" i="1" s="1"/>
  <c r="U833" i="1"/>
  <c r="AC835" i="1"/>
  <c r="AD835" i="1"/>
  <c r="U835" i="1"/>
  <c r="AC837" i="1"/>
  <c r="AD837" i="1"/>
  <c r="U837" i="1"/>
  <c r="AC839" i="1"/>
  <c r="AD839" i="1"/>
  <c r="U839" i="1"/>
  <c r="AC845" i="1"/>
  <c r="AD845" i="1" s="1"/>
  <c r="U845" i="1"/>
  <c r="AC851" i="1"/>
  <c r="AD851" i="1"/>
  <c r="U851" i="1"/>
  <c r="AC853" i="1"/>
  <c r="AD853" i="1"/>
  <c r="U853" i="1"/>
  <c r="AC855" i="1"/>
  <c r="AD855" i="1"/>
  <c r="AF855" i="1" s="1"/>
  <c r="U855" i="1"/>
  <c r="AC857" i="1"/>
  <c r="AD857" i="1" s="1"/>
  <c r="U857" i="1"/>
  <c r="AC859" i="1"/>
  <c r="AD859" i="1"/>
  <c r="AF859" i="1" s="1"/>
  <c r="AG859" i="1" s="1"/>
  <c r="AH859" i="1" s="1"/>
  <c r="U859" i="1"/>
  <c r="AC861" i="1"/>
  <c r="AD861" i="1"/>
  <c r="AF861" i="1" s="1"/>
  <c r="U861" i="1"/>
  <c r="AC863" i="1"/>
  <c r="AD863" i="1" s="1"/>
  <c r="U863" i="1"/>
  <c r="AC865" i="1"/>
  <c r="AD865" i="1" s="1"/>
  <c r="U865" i="1"/>
  <c r="AC867" i="1"/>
  <c r="AD867" i="1"/>
  <c r="U867" i="1"/>
  <c r="AC869" i="1"/>
  <c r="AD869" i="1"/>
  <c r="U869" i="1"/>
  <c r="AC871" i="1"/>
  <c r="AD871" i="1"/>
  <c r="U871" i="1"/>
  <c r="AC877" i="1"/>
  <c r="AD877" i="1" s="1"/>
  <c r="U877" i="1"/>
  <c r="AC879" i="1"/>
  <c r="AD879" i="1" s="1"/>
  <c r="U879" i="1"/>
  <c r="AC882" i="1"/>
  <c r="AD882" i="1" s="1"/>
  <c r="U882" i="1"/>
  <c r="AC898" i="1"/>
  <c r="AD898" i="1"/>
  <c r="U898" i="1"/>
  <c r="AC904" i="1"/>
  <c r="AD904" i="1"/>
  <c r="U904" i="1"/>
  <c r="AC798" i="1"/>
  <c r="AD798" i="1"/>
  <c r="U798" i="1"/>
  <c r="AC818" i="1"/>
  <c r="AD818" i="1"/>
  <c r="AG818" i="1" s="1"/>
  <c r="AH818" i="1" s="1"/>
  <c r="U818" i="1"/>
  <c r="U591" i="1"/>
  <c r="U579" i="1"/>
  <c r="AG579" i="1" s="1"/>
  <c r="AH579" i="1" s="1"/>
  <c r="AF626" i="1"/>
  <c r="U601" i="1"/>
  <c r="AG601" i="1" s="1"/>
  <c r="AH601" i="1" s="1"/>
  <c r="AC601" i="1"/>
  <c r="AD601" i="1" s="1"/>
  <c r="AF601" i="1" s="1"/>
  <c r="U617" i="1"/>
  <c r="AC617" i="1"/>
  <c r="AD617" i="1"/>
  <c r="U649" i="1"/>
  <c r="AG649" i="1" s="1"/>
  <c r="AH649" i="1" s="1"/>
  <c r="AF681" i="1"/>
  <c r="AF697" i="1"/>
  <c r="AG697" i="1"/>
  <c r="AH697" i="1"/>
  <c r="AF713" i="1"/>
  <c r="AG713" i="1"/>
  <c r="AH713" i="1"/>
  <c r="AB641" i="1"/>
  <c r="AF653" i="1"/>
  <c r="AG653" i="1" s="1"/>
  <c r="AH653" i="1" s="1"/>
  <c r="AF695" i="1"/>
  <c r="AG695" i="1" s="1"/>
  <c r="AH695" i="1" s="1"/>
  <c r="AF711" i="1"/>
  <c r="AG711" i="1" s="1"/>
  <c r="AH711" i="1" s="1"/>
  <c r="AC789" i="1"/>
  <c r="AD789" i="1"/>
  <c r="U789" i="1"/>
  <c r="AC797" i="1"/>
  <c r="AD797" i="1"/>
  <c r="U797" i="1"/>
  <c r="AC805" i="1"/>
  <c r="AD805" i="1"/>
  <c r="AF805" i="1" s="1"/>
  <c r="AG805" i="1" s="1"/>
  <c r="AH805" i="1" s="1"/>
  <c r="U805" i="1"/>
  <c r="AC813" i="1"/>
  <c r="AD813" i="1"/>
  <c r="U813" i="1"/>
  <c r="AC821" i="1"/>
  <c r="AD821" i="1"/>
  <c r="U821" i="1"/>
  <c r="AC884" i="1"/>
  <c r="AD884" i="1"/>
  <c r="U884" i="1"/>
  <c r="AC894" i="1"/>
  <c r="AD894" i="1" s="1"/>
  <c r="AC900" i="1"/>
  <c r="AD900" i="1" s="1"/>
  <c r="U900" i="1"/>
  <c r="AC908" i="1"/>
  <c r="AD908" i="1" s="1"/>
  <c r="U908" i="1"/>
  <c r="AC911" i="1"/>
  <c r="AD911" i="1"/>
  <c r="U911" i="1"/>
  <c r="AC915" i="1"/>
  <c r="AD915" i="1"/>
  <c r="AF915" i="1" s="1"/>
  <c r="U915" i="1"/>
  <c r="AC923" i="1"/>
  <c r="AD923" i="1"/>
  <c r="AC927" i="1"/>
  <c r="AD927" i="1"/>
  <c r="U927" i="1"/>
  <c r="AC929" i="1"/>
  <c r="AD929" i="1" s="1"/>
  <c r="AC931" i="1"/>
  <c r="AD931" i="1" s="1"/>
  <c r="U931" i="1"/>
  <c r="AC937" i="1"/>
  <c r="AD937" i="1"/>
  <c r="U937" i="1"/>
  <c r="AC940" i="1"/>
  <c r="AD940" i="1"/>
  <c r="U940" i="1"/>
  <c r="AC944" i="1"/>
  <c r="AD944" i="1"/>
  <c r="U944" i="1"/>
  <c r="AC960" i="1"/>
  <c r="AD960" i="1" s="1"/>
  <c r="U960" i="1"/>
  <c r="AF961" i="1"/>
  <c r="AF999" i="1"/>
  <c r="AG999" i="1" s="1"/>
  <c r="AH999" i="1" s="1"/>
  <c r="AF672" i="1"/>
  <c r="AG672" i="1"/>
  <c r="AH672" i="1"/>
  <c r="AF688" i="1"/>
  <c r="AG688" i="1"/>
  <c r="AH688" i="1"/>
  <c r="AF704" i="1"/>
  <c r="AG704" i="1" s="1"/>
  <c r="AH704" i="1" s="1"/>
  <c r="AB899" i="1"/>
  <c r="AB911" i="1"/>
  <c r="AB915" i="1"/>
  <c r="AB931" i="1"/>
  <c r="AB935" i="1"/>
  <c r="AB943" i="1"/>
  <c r="AB947" i="1"/>
  <c r="AB951" i="1"/>
  <c r="AB959" i="1"/>
  <c r="AC880" i="1"/>
  <c r="AD880" i="1"/>
  <c r="U880" i="1"/>
  <c r="AC889" i="1"/>
  <c r="AD889" i="1"/>
  <c r="AG889" i="1" s="1"/>
  <c r="AH889" i="1" s="1"/>
  <c r="U889" i="1"/>
  <c r="AC892" i="1"/>
  <c r="AD892" i="1"/>
  <c r="U892" i="1"/>
  <c r="AC895" i="1"/>
  <c r="AD895" i="1" s="1"/>
  <c r="U895" i="1"/>
  <c r="AC907" i="1"/>
  <c r="AD907" i="1" s="1"/>
  <c r="AF907" i="1" s="1"/>
  <c r="U907" i="1"/>
  <c r="U916" i="1"/>
  <c r="AC918" i="1"/>
  <c r="AD918" i="1"/>
  <c r="U918" i="1"/>
  <c r="AC939" i="1"/>
  <c r="AD939" i="1" s="1"/>
  <c r="U939" i="1"/>
  <c r="AC946" i="1"/>
  <c r="AD946" i="1" s="1"/>
  <c r="AF946" i="1" s="1"/>
  <c r="U946" i="1"/>
  <c r="AC950" i="1"/>
  <c r="AD950" i="1"/>
  <c r="U950" i="1"/>
  <c r="AC954" i="1"/>
  <c r="AD954" i="1" s="1"/>
  <c r="U954" i="1"/>
  <c r="AC956" i="1"/>
  <c r="AD956" i="1"/>
  <c r="U956" i="1"/>
  <c r="AC806" i="1"/>
  <c r="AD806" i="1" s="1"/>
  <c r="U806" i="1"/>
  <c r="AF964" i="1"/>
  <c r="AG964" i="1" s="1"/>
  <c r="AH964" i="1"/>
  <c r="AF716" i="1"/>
  <c r="AF640" i="1"/>
  <c r="AG592" i="1"/>
  <c r="AH592" i="1"/>
  <c r="AG655" i="1"/>
  <c r="AH655" i="1" s="1"/>
  <c r="AF663" i="1"/>
  <c r="AF656" i="1"/>
  <c r="AG656" i="1" s="1"/>
  <c r="AH656" i="1"/>
  <c r="AF607" i="1"/>
  <c r="AG607" i="1" s="1"/>
  <c r="AH607" i="1" s="1"/>
  <c r="AF931" i="1"/>
  <c r="AG931" i="1"/>
  <c r="AH931" i="1" s="1"/>
  <c r="AF908" i="1"/>
  <c r="AG908" i="1" s="1"/>
  <c r="AH908" i="1" s="1"/>
  <c r="AF821" i="1"/>
  <c r="AG821" i="1" s="1"/>
  <c r="AH821" i="1"/>
  <c r="AF879" i="1"/>
  <c r="AF867" i="1"/>
  <c r="AG867" i="1" s="1"/>
  <c r="AH867" i="1" s="1"/>
  <c r="AG855" i="1"/>
  <c r="AH855" i="1" s="1"/>
  <c r="AF835" i="1"/>
  <c r="AG807" i="1"/>
  <c r="AH807" i="1" s="1"/>
  <c r="AG820" i="1"/>
  <c r="AH820" i="1" s="1"/>
  <c r="AF950" i="1"/>
  <c r="AG609" i="1"/>
  <c r="AH609" i="1" s="1"/>
  <c r="AF876" i="1"/>
  <c r="AG876" i="1" s="1"/>
  <c r="AH876" i="1" s="1"/>
  <c r="AF872" i="1"/>
  <c r="AF844" i="1"/>
  <c r="AG844" i="1" s="1"/>
  <c r="AH844" i="1" s="1"/>
  <c r="AF840" i="1"/>
  <c r="AF828" i="1"/>
  <c r="AG828" i="1"/>
  <c r="AH828" i="1"/>
  <c r="AF824" i="1"/>
  <c r="AG824" i="1"/>
  <c r="AH824" i="1" s="1"/>
  <c r="AF816" i="1"/>
  <c r="AG816" i="1"/>
  <c r="AH816" i="1" s="1"/>
  <c r="AF940" i="1"/>
  <c r="AG940" i="1" s="1"/>
  <c r="AH940" i="1" s="1"/>
  <c r="AF911" i="1"/>
  <c r="AG911" i="1"/>
  <c r="AH911" i="1" s="1"/>
  <c r="AF898" i="1"/>
  <c r="AG898" i="1"/>
  <c r="AH898" i="1" s="1"/>
  <c r="AF833" i="1"/>
  <c r="AF957" i="1"/>
  <c r="AG899" i="1"/>
  <c r="AH899" i="1" s="1"/>
  <c r="AF884" i="1"/>
  <c r="AG884" i="1"/>
  <c r="AH884" i="1" s="1"/>
  <c r="AG869" i="1"/>
  <c r="AH869" i="1" s="1"/>
  <c r="AF853" i="1"/>
  <c r="AG853" i="1" s="1"/>
  <c r="AH853" i="1" s="1"/>
  <c r="AF796" i="1"/>
  <c r="AF943" i="1"/>
  <c r="AG943" i="1" s="1"/>
  <c r="AH943" i="1" s="1"/>
  <c r="AF928" i="1"/>
  <c r="AF806" i="1"/>
  <c r="AG806" i="1"/>
  <c r="AH806" i="1" s="1"/>
  <c r="AF956" i="1"/>
  <c r="AG946" i="1"/>
  <c r="AH946" i="1"/>
  <c r="AF889" i="1"/>
  <c r="AF880" i="1"/>
  <c r="AG880" i="1" s="1"/>
  <c r="AH880" i="1" s="1"/>
  <c r="AF625" i="1"/>
  <c r="AG625" i="1"/>
  <c r="AH625" i="1"/>
  <c r="AF901" i="1"/>
  <c r="AG901" i="1" s="1"/>
  <c r="AH901" i="1" s="1"/>
  <c r="AF878" i="1"/>
  <c r="AG878" i="1"/>
  <c r="AH878" i="1" s="1"/>
  <c r="AF866" i="1"/>
  <c r="AG866" i="1" s="1"/>
  <c r="AH866" i="1" s="1"/>
  <c r="AF854" i="1"/>
  <c r="AG854" i="1"/>
  <c r="AH854" i="1" s="1"/>
  <c r="AF850" i="1"/>
  <c r="AG850" i="1"/>
  <c r="AH850" i="1" s="1"/>
  <c r="AF842" i="1"/>
  <c r="AF838" i="1"/>
  <c r="AF834" i="1"/>
  <c r="AG834" i="1" s="1"/>
  <c r="AH834" i="1" s="1"/>
  <c r="AF803" i="1"/>
  <c r="AG803" i="1"/>
  <c r="AH803" i="1" s="1"/>
  <c r="AF792" i="1"/>
  <c r="AF797" i="1"/>
  <c r="AG797" i="1" s="1"/>
  <c r="AH797" i="1" s="1"/>
  <c r="AF617" i="1"/>
  <c r="AG617" i="1"/>
  <c r="AH617" i="1" s="1"/>
  <c r="AF818" i="1"/>
  <c r="AF837" i="1"/>
  <c r="AG837" i="1"/>
  <c r="AH837" i="1" s="1"/>
  <c r="AF812" i="1"/>
  <c r="AG812" i="1"/>
  <c r="AH812" i="1" s="1"/>
  <c r="AF921" i="1"/>
  <c r="AG921" i="1" s="1"/>
  <c r="AH921" i="1"/>
  <c r="AF910" i="1"/>
  <c r="AG910" i="1" s="1"/>
  <c r="AH910" i="1" s="1"/>
  <c r="AF938" i="1"/>
  <c r="AF904" i="1"/>
  <c r="AG904" i="1"/>
  <c r="AH904" i="1" s="1"/>
  <c r="AF851" i="1"/>
  <c r="AG851" i="1" s="1"/>
  <c r="AH851" i="1"/>
  <c r="AF827" i="1"/>
  <c r="AG827" i="1" s="1"/>
  <c r="AH827" i="1" s="1"/>
  <c r="AF914" i="1"/>
  <c r="AG914" i="1" s="1"/>
  <c r="AH914" i="1"/>
  <c r="AG906" i="1"/>
  <c r="AH906" i="1" s="1"/>
  <c r="AG893" i="1"/>
  <c r="AH893" i="1" s="1"/>
  <c r="AF947" i="1"/>
  <c r="AG947" i="1"/>
  <c r="AH947" i="1" s="1"/>
  <c r="AF930" i="1"/>
  <c r="AG930" i="1" s="1"/>
  <c r="AH930" i="1"/>
  <c r="AF886" i="1"/>
  <c r="AF809" i="1"/>
  <c r="AF793" i="1"/>
  <c r="AG793" i="1" s="1"/>
  <c r="AH793" i="1" s="1"/>
  <c r="R509" i="1"/>
  <c r="S509" i="1"/>
  <c r="R480" i="1"/>
  <c r="S480" i="1" s="1"/>
  <c r="T465" i="1"/>
  <c r="U465" i="1" s="1"/>
  <c r="T463" i="1"/>
  <c r="U463" i="1"/>
  <c r="T423" i="1"/>
  <c r="T466" i="1"/>
  <c r="V468" i="1"/>
  <c r="V505" i="1"/>
  <c r="T507" i="1"/>
  <c r="R485" i="1"/>
  <c r="S485" i="1"/>
  <c r="R488" i="1"/>
  <c r="S488" i="1"/>
  <c r="AA479" i="1"/>
  <c r="AB479" i="1" s="1"/>
  <c r="T503" i="1"/>
  <c r="U503" i="1" s="1"/>
  <c r="T456" i="1"/>
  <c r="U456" i="1"/>
  <c r="R505" i="1"/>
  <c r="S505" i="1"/>
  <c r="T502" i="1"/>
  <c r="U502" i="1"/>
  <c r="R534" i="1"/>
  <c r="S534" i="1" s="1"/>
  <c r="R516" i="1"/>
  <c r="S516" i="1"/>
  <c r="R508" i="1"/>
  <c r="S508" i="1" s="1"/>
  <c r="T504" i="1"/>
  <c r="R502" i="1"/>
  <c r="S502" i="1" s="1"/>
  <c r="T499" i="1"/>
  <c r="R494" i="1"/>
  <c r="S494" i="1"/>
  <c r="R487" i="1"/>
  <c r="S487" i="1"/>
  <c r="AA486" i="1"/>
  <c r="T485" i="1"/>
  <c r="U485" i="1"/>
  <c r="R484" i="1"/>
  <c r="S484" i="1"/>
  <c r="R529" i="1"/>
  <c r="S529" i="1"/>
  <c r="T518" i="1"/>
  <c r="R504" i="1"/>
  <c r="S504" i="1"/>
  <c r="R503" i="1"/>
  <c r="S503" i="1" s="1"/>
  <c r="R466" i="1"/>
  <c r="S466" i="1" s="1"/>
  <c r="R458" i="1"/>
  <c r="S458" i="1"/>
  <c r="R429" i="1"/>
  <c r="S429" i="1"/>
  <c r="T500" i="1"/>
  <c r="U500" i="1" s="1"/>
  <c r="V473" i="1"/>
  <c r="T473" i="1"/>
  <c r="T475" i="1"/>
  <c r="V475" i="1"/>
  <c r="V467" i="1"/>
  <c r="T467" i="1"/>
  <c r="U467" i="1" s="1"/>
  <c r="T438" i="1"/>
  <c r="R532" i="1"/>
  <c r="S532" i="1"/>
  <c r="T529" i="1"/>
  <c r="U529" i="1"/>
  <c r="R525" i="1"/>
  <c r="S525" i="1"/>
  <c r="R515" i="1"/>
  <c r="S515" i="1"/>
  <c r="R454" i="1"/>
  <c r="S454" i="1"/>
  <c r="R453" i="1"/>
  <c r="S453" i="1"/>
  <c r="R448" i="1"/>
  <c r="S448" i="1"/>
  <c r="R535" i="1"/>
  <c r="S535" i="1"/>
  <c r="R526" i="1"/>
  <c r="S526" i="1"/>
  <c r="AA453" i="1"/>
  <c r="AA404" i="1"/>
  <c r="T530" i="1"/>
  <c r="U530" i="1"/>
  <c r="AB529" i="1"/>
  <c r="AC529" i="1"/>
  <c r="AD529" i="1" s="1"/>
  <c r="R528" i="1"/>
  <c r="S528" i="1" s="1"/>
  <c r="R527" i="1"/>
  <c r="S527" i="1"/>
  <c r="R491" i="1"/>
  <c r="S491" i="1"/>
  <c r="R490" i="1"/>
  <c r="S490" i="1"/>
  <c r="T516" i="1"/>
  <c r="U516" i="1" s="1"/>
  <c r="T478" i="1"/>
  <c r="U478" i="1"/>
  <c r="T457" i="1"/>
  <c r="U457" i="1" s="1"/>
  <c r="T464" i="1"/>
  <c r="U464" i="1" s="1"/>
  <c r="AA535" i="1"/>
  <c r="T534" i="1"/>
  <c r="U534" i="1" s="1"/>
  <c r="T531" i="1"/>
  <c r="U531" i="1" s="1"/>
  <c r="R530" i="1"/>
  <c r="S530" i="1" s="1"/>
  <c r="R524" i="1"/>
  <c r="S524" i="1" s="1"/>
  <c r="R519" i="1"/>
  <c r="S519" i="1" s="1"/>
  <c r="R514" i="1"/>
  <c r="S514" i="1"/>
  <c r="R513" i="1"/>
  <c r="S513" i="1" s="1"/>
  <c r="R510" i="1"/>
  <c r="S510" i="1"/>
  <c r="T508" i="1"/>
  <c r="U508" i="1" s="1"/>
  <c r="R507" i="1"/>
  <c r="S507" i="1"/>
  <c r="R497" i="1"/>
  <c r="S497" i="1"/>
  <c r="AA493" i="1"/>
  <c r="R493" i="1"/>
  <c r="S493" i="1"/>
  <c r="R486" i="1"/>
  <c r="S486" i="1"/>
  <c r="T480" i="1"/>
  <c r="AA478" i="1"/>
  <c r="R478" i="1"/>
  <c r="S478" i="1" s="1"/>
  <c r="R477" i="1"/>
  <c r="S477" i="1" s="1"/>
  <c r="R474" i="1"/>
  <c r="S474" i="1"/>
  <c r="R471" i="1"/>
  <c r="S471" i="1"/>
  <c r="R470" i="1"/>
  <c r="S470" i="1" s="1"/>
  <c r="R469" i="1"/>
  <c r="S469" i="1" s="1"/>
  <c r="R467" i="1"/>
  <c r="S467" i="1" s="1"/>
  <c r="R459" i="1"/>
  <c r="S459" i="1" s="1"/>
  <c r="T458" i="1"/>
  <c r="U468" i="1"/>
  <c r="V488" i="1"/>
  <c r="T488" i="1"/>
  <c r="AB488" i="1" s="1"/>
  <c r="V452" i="1"/>
  <c r="T452" i="1"/>
  <c r="U452" i="1" s="1"/>
  <c r="V535" i="1"/>
  <c r="T535" i="1"/>
  <c r="T474" i="1"/>
  <c r="U474" i="1" s="1"/>
  <c r="V486" i="1"/>
  <c r="T486" i="1"/>
  <c r="U486" i="1" s="1"/>
  <c r="R483" i="1"/>
  <c r="S483" i="1"/>
  <c r="T481" i="1"/>
  <c r="AC481" i="1" s="1"/>
  <c r="AD481" i="1" s="1"/>
  <c r="U481" i="1"/>
  <c r="AA471" i="1"/>
  <c r="AA468" i="1"/>
  <c r="AB468" i="1"/>
  <c r="AC468" i="1"/>
  <c r="AD468" i="1"/>
  <c r="AA467" i="1"/>
  <c r="AB467" i="1" s="1"/>
  <c r="AC467" i="1"/>
  <c r="AD467" i="1" s="1"/>
  <c r="R537" i="1"/>
  <c r="S537" i="1"/>
  <c r="V512" i="1"/>
  <c r="T512" i="1"/>
  <c r="R492" i="1"/>
  <c r="S492" i="1" s="1"/>
  <c r="V491" i="1"/>
  <c r="T491" i="1"/>
  <c r="U491" i="1" s="1"/>
  <c r="R456" i="1"/>
  <c r="S456" i="1" s="1"/>
  <c r="T454" i="1"/>
  <c r="U454" i="1"/>
  <c r="T471" i="1"/>
  <c r="U471" i="1" s="1"/>
  <c r="V511" i="1"/>
  <c r="T511" i="1"/>
  <c r="AC511" i="1"/>
  <c r="AD511" i="1"/>
  <c r="T496" i="1"/>
  <c r="AC496" i="1" s="1"/>
  <c r="U496" i="1"/>
  <c r="T509" i="1"/>
  <c r="AC509" i="1" s="1"/>
  <c r="AD509" i="1" s="1"/>
  <c r="R536" i="1"/>
  <c r="S536" i="1" s="1"/>
  <c r="V533" i="1"/>
  <c r="T533" i="1"/>
  <c r="U533" i="1"/>
  <c r="V532" i="1"/>
  <c r="T532" i="1"/>
  <c r="U532" i="1" s="1"/>
  <c r="AA485" i="1"/>
  <c r="V446" i="1"/>
  <c r="R531" i="1"/>
  <c r="S531" i="1" s="1"/>
  <c r="R522" i="1"/>
  <c r="S522" i="1"/>
  <c r="T521" i="1"/>
  <c r="R520" i="1"/>
  <c r="S520" i="1"/>
  <c r="R518" i="1"/>
  <c r="S518" i="1" s="1"/>
  <c r="R512" i="1"/>
  <c r="S512" i="1"/>
  <c r="T510" i="1"/>
  <c r="T506" i="1"/>
  <c r="T501" i="1"/>
  <c r="U501" i="1"/>
  <c r="T492" i="1"/>
  <c r="T477" i="1"/>
  <c r="AC477" i="1" s="1"/>
  <c r="AD477" i="1" s="1"/>
  <c r="U477" i="1"/>
  <c r="AA474" i="1"/>
  <c r="AB474" i="1" s="1"/>
  <c r="AC474" i="1"/>
  <c r="AD474" i="1" s="1"/>
  <c r="AA469" i="1"/>
  <c r="AA460" i="1"/>
  <c r="AB460" i="1" s="1"/>
  <c r="AA452" i="1"/>
  <c r="AC452" i="1"/>
  <c r="AD452" i="1" s="1"/>
  <c r="T441" i="1"/>
  <c r="AC441" i="1" s="1"/>
  <c r="AD441" i="1" s="1"/>
  <c r="R533" i="1"/>
  <c r="S533" i="1" s="1"/>
  <c r="T526" i="1"/>
  <c r="U526" i="1"/>
  <c r="R501" i="1"/>
  <c r="S501" i="1" s="1"/>
  <c r="R496" i="1"/>
  <c r="S496" i="1" s="1"/>
  <c r="R495" i="1"/>
  <c r="S495" i="1" s="1"/>
  <c r="T493" i="1"/>
  <c r="AB493" i="1" s="1"/>
  <c r="T483" i="1"/>
  <c r="U483" i="1"/>
  <c r="AA482" i="1"/>
  <c r="AB482" i="1" s="1"/>
  <c r="AA477" i="1"/>
  <c r="AB477" i="1" s="1"/>
  <c r="T482" i="1"/>
  <c r="U482" i="1" s="1"/>
  <c r="V495" i="1"/>
  <c r="T495" i="1"/>
  <c r="AC495" i="1" s="1"/>
  <c r="AD495" i="1" s="1"/>
  <c r="R479" i="1"/>
  <c r="S479" i="1" s="1"/>
  <c r="AA455" i="1"/>
  <c r="R455" i="1"/>
  <c r="S455" i="1"/>
  <c r="V476" i="1"/>
  <c r="T476" i="1"/>
  <c r="T487" i="1"/>
  <c r="AB487" i="1" s="1"/>
  <c r="U487" i="1"/>
  <c r="T498" i="1"/>
  <c r="T489" i="1"/>
  <c r="U489" i="1" s="1"/>
  <c r="AA496" i="1"/>
  <c r="V470" i="1"/>
  <c r="T470" i="1"/>
  <c r="V460" i="1"/>
  <c r="T460" i="1"/>
  <c r="U460" i="1"/>
  <c r="T494" i="1"/>
  <c r="AC494" i="1" s="1"/>
  <c r="AA461" i="1"/>
  <c r="T459" i="1"/>
  <c r="U459" i="1"/>
  <c r="R473" i="1"/>
  <c r="S473" i="1"/>
  <c r="R465" i="1"/>
  <c r="S465" i="1"/>
  <c r="R464" i="1"/>
  <c r="S464" i="1"/>
  <c r="R461" i="1"/>
  <c r="S461" i="1"/>
  <c r="AA456" i="1"/>
  <c r="AA432" i="1"/>
  <c r="V420" i="1"/>
  <c r="R499" i="1"/>
  <c r="S499" i="1" s="1"/>
  <c r="AA475" i="1"/>
  <c r="R422" i="1"/>
  <c r="S422" i="1"/>
  <c r="AC571" i="1"/>
  <c r="AD571" i="1"/>
  <c r="AF528" i="1"/>
  <c r="AG528" i="1"/>
  <c r="AH528" i="1" s="1"/>
  <c r="U561" i="1"/>
  <c r="U511" i="1"/>
  <c r="U546" i="1"/>
  <c r="AB546" i="1"/>
  <c r="AC546" i="1"/>
  <c r="AD546" i="1" s="1"/>
  <c r="T569" i="1"/>
  <c r="AB569" i="1" s="1"/>
  <c r="U564" i="1"/>
  <c r="AC564" i="1"/>
  <c r="AD564" i="1" s="1"/>
  <c r="AF564" i="1" s="1"/>
  <c r="AG564" i="1"/>
  <c r="AH564" i="1" s="1"/>
  <c r="V543" i="1"/>
  <c r="T543" i="1"/>
  <c r="AC543" i="1" s="1"/>
  <c r="AD543" i="1" s="1"/>
  <c r="AB543" i="1"/>
  <c r="AB541" i="1"/>
  <c r="V540" i="1"/>
  <c r="T540" i="1"/>
  <c r="U540" i="1" s="1"/>
  <c r="AB585" i="1"/>
  <c r="U585" i="1"/>
  <c r="T577" i="1"/>
  <c r="AB562" i="1"/>
  <c r="U565" i="1"/>
  <c r="AC565" i="1"/>
  <c r="AD565" i="1" s="1"/>
  <c r="AC555" i="1"/>
  <c r="AD555" i="1"/>
  <c r="AF555" i="1" s="1"/>
  <c r="AG555" i="1" s="1"/>
  <c r="AH555" i="1" s="1"/>
  <c r="U555" i="1"/>
  <c r="V583" i="1"/>
  <c r="T583" i="1"/>
  <c r="V581" i="1"/>
  <c r="T581" i="1"/>
  <c r="AB581" i="1" s="1"/>
  <c r="V580" i="1"/>
  <c r="T580" i="1"/>
  <c r="AB580" i="1" s="1"/>
  <c r="V572" i="1"/>
  <c r="T572" i="1"/>
  <c r="AC572" i="1" s="1"/>
  <c r="AD572" i="1" s="1"/>
  <c r="AF572" i="1" s="1"/>
  <c r="T525" i="1"/>
  <c r="V453" i="1"/>
  <c r="T453" i="1"/>
  <c r="V449" i="1"/>
  <c r="T432" i="1"/>
  <c r="T430" i="1"/>
  <c r="U430" i="1" s="1"/>
  <c r="U541" i="1"/>
  <c r="AC541" i="1"/>
  <c r="AD541" i="1"/>
  <c r="AC585" i="1"/>
  <c r="AD585" i="1"/>
  <c r="AF585" i="1" s="1"/>
  <c r="V574" i="1"/>
  <c r="T574" i="1"/>
  <c r="AC574" i="1" s="1"/>
  <c r="AB565" i="1"/>
  <c r="AB501" i="1"/>
  <c r="AC501" i="1"/>
  <c r="AD501" i="1" s="1"/>
  <c r="AB542" i="1"/>
  <c r="AC542" i="1"/>
  <c r="AD542" i="1" s="1"/>
  <c r="T586" i="1"/>
  <c r="AB586" i="1"/>
  <c r="T536" i="1"/>
  <c r="U536" i="1"/>
  <c r="V568" i="1"/>
  <c r="AB556" i="1"/>
  <c r="V563" i="1"/>
  <c r="R586" i="1"/>
  <c r="S586" i="1" s="1"/>
  <c r="T570" i="1"/>
  <c r="AA545" i="1"/>
  <c r="AA528" i="1"/>
  <c r="AB528" i="1" s="1"/>
  <c r="AA489" i="1"/>
  <c r="AB489" i="1" s="1"/>
  <c r="AB572" i="1"/>
  <c r="AB571" i="1"/>
  <c r="AB564" i="1"/>
  <c r="V556" i="1"/>
  <c r="R585" i="1"/>
  <c r="S585" i="1"/>
  <c r="R584" i="1"/>
  <c r="S584" i="1"/>
  <c r="R582" i="1"/>
  <c r="S582" i="1" s="1"/>
  <c r="R577" i="1"/>
  <c r="S577" i="1"/>
  <c r="AB576" i="1"/>
  <c r="R567" i="1"/>
  <c r="S567" i="1"/>
  <c r="AA524" i="1"/>
  <c r="R541" i="1"/>
  <c r="S541" i="1" s="1"/>
  <c r="AB538" i="1"/>
  <c r="AC538" i="1"/>
  <c r="AD538" i="1" s="1"/>
  <c r="AA527" i="1"/>
  <c r="R523" i="1"/>
  <c r="S523" i="1" s="1"/>
  <c r="T517" i="1"/>
  <c r="R506" i="1"/>
  <c r="S506" i="1" s="1"/>
  <c r="R489" i="1"/>
  <c r="S489" i="1" s="1"/>
  <c r="AA457" i="1"/>
  <c r="R574" i="1"/>
  <c r="S574" i="1"/>
  <c r="R573" i="1"/>
  <c r="S573" i="1" s="1"/>
  <c r="R571" i="1"/>
  <c r="S571" i="1" s="1"/>
  <c r="R555" i="1"/>
  <c r="S555" i="1"/>
  <c r="T527" i="1"/>
  <c r="U527" i="1"/>
  <c r="T522" i="1"/>
  <c r="AC522" i="1" s="1"/>
  <c r="AD522" i="1" s="1"/>
  <c r="U522" i="1"/>
  <c r="R517" i="1"/>
  <c r="S517" i="1" s="1"/>
  <c r="T514" i="1"/>
  <c r="R511" i="1"/>
  <c r="S511" i="1" s="1"/>
  <c r="AA500" i="1"/>
  <c r="AB500" i="1"/>
  <c r="AC500" i="1"/>
  <c r="AD500" i="1" s="1"/>
  <c r="AA480" i="1"/>
  <c r="T479" i="1"/>
  <c r="U479" i="1"/>
  <c r="R462" i="1"/>
  <c r="S462" i="1"/>
  <c r="R457" i="1"/>
  <c r="S457" i="1"/>
  <c r="R424" i="1"/>
  <c r="S424" i="1" s="1"/>
  <c r="AA511" i="1"/>
  <c r="AB511" i="1"/>
  <c r="R468" i="1"/>
  <c r="S468" i="1"/>
  <c r="T455" i="1"/>
  <c r="T451" i="1"/>
  <c r="AE473" i="1"/>
  <c r="AA473" i="1"/>
  <c r="V462" i="1"/>
  <c r="T462" i="1"/>
  <c r="U462" i="1" s="1"/>
  <c r="V461" i="1"/>
  <c r="T461" i="1"/>
  <c r="AB516" i="1"/>
  <c r="AC516" i="1"/>
  <c r="AD516" i="1" s="1"/>
  <c r="U544" i="1"/>
  <c r="AB544" i="1"/>
  <c r="AC544" i="1"/>
  <c r="AD544" i="1"/>
  <c r="AC549" i="1"/>
  <c r="AD549" i="1"/>
  <c r="AB549" i="1"/>
  <c r="T578" i="1"/>
  <c r="AB578" i="1" s="1"/>
  <c r="V578" i="1"/>
  <c r="V573" i="1"/>
  <c r="T573" i="1"/>
  <c r="U563" i="1"/>
  <c r="AB563" i="1"/>
  <c r="V472" i="1"/>
  <c r="T472" i="1"/>
  <c r="AG585" i="1"/>
  <c r="AH585" i="1" s="1"/>
  <c r="U520" i="1"/>
  <c r="AB520" i="1"/>
  <c r="AC520" i="1"/>
  <c r="AD520" i="1"/>
  <c r="U505" i="1"/>
  <c r="AB505" i="1"/>
  <c r="AC505" i="1"/>
  <c r="AD505" i="1" s="1"/>
  <c r="AC554" i="1"/>
  <c r="AD554" i="1"/>
  <c r="U554" i="1"/>
  <c r="AB554" i="1"/>
  <c r="T523" i="1"/>
  <c r="AF562" i="1"/>
  <c r="AG562" i="1"/>
  <c r="AH562" i="1" s="1"/>
  <c r="AB552" i="1"/>
  <c r="AC552" i="1"/>
  <c r="AD552" i="1" s="1"/>
  <c r="U552" i="1"/>
  <c r="U507" i="1"/>
  <c r="AB507" i="1"/>
  <c r="AC507" i="1"/>
  <c r="AD507" i="1"/>
  <c r="U566" i="1"/>
  <c r="AC566" i="1"/>
  <c r="AD566" i="1" s="1"/>
  <c r="AB566" i="1"/>
  <c r="AA487" i="1"/>
  <c r="AF571" i="1"/>
  <c r="AG571" i="1"/>
  <c r="AH571" i="1" s="1"/>
  <c r="AB582" i="1"/>
  <c r="AC582" i="1"/>
  <c r="AD582" i="1" s="1"/>
  <c r="AB557" i="1"/>
  <c r="AC557" i="1"/>
  <c r="AD557" i="1"/>
  <c r="AC563" i="1"/>
  <c r="AD563" i="1" s="1"/>
  <c r="U545" i="1"/>
  <c r="AB545" i="1"/>
  <c r="AC545" i="1"/>
  <c r="AD545" i="1" s="1"/>
  <c r="T560" i="1"/>
  <c r="U560" i="1" s="1"/>
  <c r="V559" i="1"/>
  <c r="T559" i="1"/>
  <c r="V584" i="1"/>
  <c r="AA551" i="1"/>
  <c r="AB551" i="1" s="1"/>
  <c r="AC551" i="1"/>
  <c r="AD551" i="1"/>
  <c r="AF551" i="1" s="1"/>
  <c r="R548" i="1"/>
  <c r="S548" i="1" s="1"/>
  <c r="AB540" i="1"/>
  <c r="V539" i="1"/>
  <c r="T539" i="1"/>
  <c r="AC539" i="1" s="1"/>
  <c r="AA523" i="1"/>
  <c r="AA515" i="1"/>
  <c r="AC584" i="1"/>
  <c r="AD584" i="1"/>
  <c r="AB584" i="1"/>
  <c r="U576" i="1"/>
  <c r="AC576" i="1"/>
  <c r="AD576" i="1" s="1"/>
  <c r="U551" i="1"/>
  <c r="AA550" i="1"/>
  <c r="AB550" i="1"/>
  <c r="AC550" i="1"/>
  <c r="AD550" i="1"/>
  <c r="AF550" i="1" s="1"/>
  <c r="U547" i="1"/>
  <c r="AC547" i="1"/>
  <c r="AD547" i="1" s="1"/>
  <c r="T537" i="1"/>
  <c r="V537" i="1"/>
  <c r="T524" i="1"/>
  <c r="V519" i="1"/>
  <c r="T519" i="1"/>
  <c r="V497" i="1"/>
  <c r="T497" i="1"/>
  <c r="AA465" i="1"/>
  <c r="AB465" i="1"/>
  <c r="AC465" i="1"/>
  <c r="AD465" i="1" s="1"/>
  <c r="AF465" i="1" s="1"/>
  <c r="AA464" i="1"/>
  <c r="AA463" i="1"/>
  <c r="AB463" i="1" s="1"/>
  <c r="AC463" i="1"/>
  <c r="AD463" i="1" s="1"/>
  <c r="AB532" i="1"/>
  <c r="AC532" i="1"/>
  <c r="AD532" i="1" s="1"/>
  <c r="U543" i="1"/>
  <c r="AB555" i="1"/>
  <c r="AB579" i="1"/>
  <c r="V575" i="1"/>
  <c r="T575" i="1"/>
  <c r="AC575" i="1" s="1"/>
  <c r="AD575" i="1" s="1"/>
  <c r="AF575" i="1" s="1"/>
  <c r="R564" i="1"/>
  <c r="S564" i="1"/>
  <c r="AA470" i="1"/>
  <c r="T567" i="1"/>
  <c r="AB567" i="1" s="1"/>
  <c r="T558" i="1"/>
  <c r="T515" i="1"/>
  <c r="T513" i="1"/>
  <c r="T490" i="1"/>
  <c r="V490" i="1"/>
  <c r="AA483" i="1"/>
  <c r="AA466" i="1"/>
  <c r="AB466" i="1"/>
  <c r="AA459" i="1"/>
  <c r="AA435" i="1"/>
  <c r="R476" i="1"/>
  <c r="S476" i="1"/>
  <c r="AA472" i="1"/>
  <c r="V463" i="1"/>
  <c r="AA462" i="1"/>
  <c r="AA458" i="1"/>
  <c r="R539" i="1"/>
  <c r="S539" i="1" s="1"/>
  <c r="AA481" i="1"/>
  <c r="R500" i="1"/>
  <c r="S500" i="1"/>
  <c r="R498" i="1"/>
  <c r="S498" i="1"/>
  <c r="R482" i="1"/>
  <c r="S482" i="1"/>
  <c r="R475" i="1"/>
  <c r="S475" i="1"/>
  <c r="T469" i="1"/>
  <c r="AB469" i="1" s="1"/>
  <c r="AA454" i="1"/>
  <c r="T484" i="1"/>
  <c r="AB484" i="1" s="1"/>
  <c r="R463" i="1"/>
  <c r="S463" i="1" s="1"/>
  <c r="R460" i="1"/>
  <c r="S460" i="1" s="1"/>
  <c r="V402" i="1"/>
  <c r="V380" i="1"/>
  <c r="AC502" i="1"/>
  <c r="AD502" i="1"/>
  <c r="AB491" i="1"/>
  <c r="AC491" i="1"/>
  <c r="AD491" i="1" s="1"/>
  <c r="AF491" i="1" s="1"/>
  <c r="U495" i="1"/>
  <c r="U499" i="1"/>
  <c r="AC503" i="1"/>
  <c r="AD503" i="1" s="1"/>
  <c r="AB502" i="1"/>
  <c r="AB464" i="1"/>
  <c r="AC464" i="1"/>
  <c r="AD464" i="1" s="1"/>
  <c r="AC489" i="1"/>
  <c r="AD489" i="1" s="1"/>
  <c r="AB485" i="1"/>
  <c r="AC485" i="1"/>
  <c r="AD485" i="1"/>
  <c r="AF501" i="1"/>
  <c r="AG501" i="1"/>
  <c r="AH501" i="1" s="1"/>
  <c r="AB508" i="1"/>
  <c r="AB456" i="1"/>
  <c r="AC456" i="1"/>
  <c r="AD456" i="1" s="1"/>
  <c r="AB457" i="1"/>
  <c r="AC457" i="1"/>
  <c r="AD457" i="1"/>
  <c r="AF457" i="1" s="1"/>
  <c r="AB478" i="1"/>
  <c r="AC508" i="1"/>
  <c r="AD508" i="1" s="1"/>
  <c r="AC487" i="1"/>
  <c r="AD487" i="1"/>
  <c r="AC478" i="1"/>
  <c r="AD478" i="1"/>
  <c r="AD494" i="1"/>
  <c r="AF494" i="1"/>
  <c r="AB495" i="1"/>
  <c r="AC534" i="1"/>
  <c r="AD534" i="1"/>
  <c r="AB527" i="1"/>
  <c r="AC527" i="1"/>
  <c r="AD527" i="1" s="1"/>
  <c r="AB533" i="1"/>
  <c r="AC533" i="1"/>
  <c r="AD533" i="1" s="1"/>
  <c r="AF533" i="1"/>
  <c r="AB471" i="1"/>
  <c r="AC471" i="1"/>
  <c r="AD471" i="1" s="1"/>
  <c r="AB496" i="1"/>
  <c r="AD496" i="1"/>
  <c r="AF496" i="1"/>
  <c r="AB530" i="1"/>
  <c r="AC530" i="1"/>
  <c r="AD530" i="1"/>
  <c r="AF530" i="1" s="1"/>
  <c r="AG530" i="1"/>
  <c r="AH530" i="1" s="1"/>
  <c r="AB534" i="1"/>
  <c r="U488" i="1"/>
  <c r="AC488" i="1"/>
  <c r="AD488" i="1" s="1"/>
  <c r="AF488" i="1"/>
  <c r="AG488" i="1" s="1"/>
  <c r="AH488" i="1" s="1"/>
  <c r="AB454" i="1"/>
  <c r="AC454" i="1"/>
  <c r="AD454" i="1" s="1"/>
  <c r="AB483" i="1"/>
  <c r="AC483" i="1"/>
  <c r="AD483" i="1" s="1"/>
  <c r="AF483" i="1"/>
  <c r="AC536" i="1"/>
  <c r="AD536" i="1"/>
  <c r="AF536" i="1"/>
  <c r="AG536" i="1" s="1"/>
  <c r="AH536" i="1" s="1"/>
  <c r="AB498" i="1"/>
  <c r="U492" i="1"/>
  <c r="AC492" i="1"/>
  <c r="AD492" i="1" s="1"/>
  <c r="U509" i="1"/>
  <c r="AC535" i="1"/>
  <c r="AD535" i="1" s="1"/>
  <c r="AB492" i="1"/>
  <c r="AB481" i="1"/>
  <c r="AC433" i="1"/>
  <c r="AD433" i="1" s="1"/>
  <c r="AB494" i="1"/>
  <c r="AB486" i="1"/>
  <c r="AC486" i="1"/>
  <c r="AD486" i="1" s="1"/>
  <c r="AF486" i="1" s="1"/>
  <c r="AG486" i="1"/>
  <c r="AH486" i="1" s="1"/>
  <c r="AC460" i="1"/>
  <c r="AD460" i="1" s="1"/>
  <c r="AF460" i="1"/>
  <c r="AG460" i="1" s="1"/>
  <c r="AH460" i="1" s="1"/>
  <c r="AB476" i="1"/>
  <c r="AC514" i="1"/>
  <c r="AD514" i="1"/>
  <c r="U514" i="1"/>
  <c r="AB453" i="1"/>
  <c r="AC453" i="1"/>
  <c r="AD453" i="1" s="1"/>
  <c r="AF453" i="1" s="1"/>
  <c r="U453" i="1"/>
  <c r="AC570" i="1"/>
  <c r="AD570" i="1"/>
  <c r="AF570" i="1"/>
  <c r="U570" i="1"/>
  <c r="AB570" i="1"/>
  <c r="AB574" i="1"/>
  <c r="AD574" i="1"/>
  <c r="AC580" i="1"/>
  <c r="AD580" i="1" s="1"/>
  <c r="AC583" i="1"/>
  <c r="AD583" i="1" s="1"/>
  <c r="AF583" i="1" s="1"/>
  <c r="AB583" i="1"/>
  <c r="U583" i="1"/>
  <c r="U569" i="1"/>
  <c r="AC569" i="1"/>
  <c r="AD569" i="1" s="1"/>
  <c r="AC479" i="1"/>
  <c r="AD479" i="1"/>
  <c r="AF479" i="1"/>
  <c r="AG479" i="1"/>
  <c r="AH479" i="1" s="1"/>
  <c r="AG533" i="1"/>
  <c r="AH533" i="1" s="1"/>
  <c r="AF538" i="1"/>
  <c r="AC577" i="1"/>
  <c r="AD577" i="1" s="1"/>
  <c r="AB514" i="1"/>
  <c r="U586" i="1"/>
  <c r="AC586" i="1"/>
  <c r="AD586" i="1"/>
  <c r="AF586" i="1" s="1"/>
  <c r="AB522" i="1"/>
  <c r="AG572" i="1"/>
  <c r="AH572" i="1" s="1"/>
  <c r="U572" i="1"/>
  <c r="U581" i="1"/>
  <c r="AC581" i="1"/>
  <c r="AD581" i="1" s="1"/>
  <c r="AF481" i="1"/>
  <c r="AG481" i="1"/>
  <c r="AH481" i="1"/>
  <c r="AG551" i="1"/>
  <c r="AH551" i="1" s="1"/>
  <c r="AC484" i="1"/>
  <c r="AD484" i="1" s="1"/>
  <c r="AF484" i="1" s="1"/>
  <c r="U484" i="1"/>
  <c r="U469" i="1"/>
  <c r="AC469" i="1"/>
  <c r="AD469" i="1" s="1"/>
  <c r="AF469" i="1" s="1"/>
  <c r="U575" i="1"/>
  <c r="AB575" i="1"/>
  <c r="U497" i="1"/>
  <c r="AB497" i="1"/>
  <c r="AC497" i="1"/>
  <c r="AD497" i="1" s="1"/>
  <c r="AB559" i="1"/>
  <c r="U559" i="1"/>
  <c r="AC559" i="1"/>
  <c r="AD559" i="1" s="1"/>
  <c r="AF566" i="1"/>
  <c r="AF520" i="1"/>
  <c r="AB472" i="1"/>
  <c r="AC472" i="1"/>
  <c r="AD472" i="1" s="1"/>
  <c r="U472" i="1"/>
  <c r="U490" i="1"/>
  <c r="AB490" i="1"/>
  <c r="AC490" i="1"/>
  <c r="AD490" i="1"/>
  <c r="AF490" i="1" s="1"/>
  <c r="U567" i="1"/>
  <c r="AC567" i="1"/>
  <c r="AD567" i="1" s="1"/>
  <c r="AF576" i="1"/>
  <c r="AC578" i="1"/>
  <c r="AD578" i="1" s="1"/>
  <c r="U578" i="1"/>
  <c r="AF549" i="1"/>
  <c r="AG549" i="1" s="1"/>
  <c r="AH549" i="1" s="1"/>
  <c r="AB462" i="1"/>
  <c r="AC462" i="1"/>
  <c r="AD462" i="1"/>
  <c r="AF462" i="1" s="1"/>
  <c r="AF463" i="1"/>
  <c r="AG463" i="1" s="1"/>
  <c r="AH463" i="1" s="1"/>
  <c r="AB513" i="1"/>
  <c r="U513" i="1"/>
  <c r="AC513" i="1"/>
  <c r="AD513" i="1" s="1"/>
  <c r="AG550" i="1"/>
  <c r="AH550" i="1"/>
  <c r="U539" i="1"/>
  <c r="AB539" i="1"/>
  <c r="AD539" i="1"/>
  <c r="AC560" i="1"/>
  <c r="AD560" i="1" s="1"/>
  <c r="U523" i="1"/>
  <c r="AC523" i="1"/>
  <c r="AD523" i="1" s="1"/>
  <c r="AF554" i="1"/>
  <c r="AG554" i="1"/>
  <c r="AH554" i="1" s="1"/>
  <c r="AC573" i="1"/>
  <c r="AD573" i="1" s="1"/>
  <c r="AB573" i="1"/>
  <c r="U573" i="1"/>
  <c r="AF544" i="1"/>
  <c r="AG544" i="1" s="1"/>
  <c r="AH544" i="1" s="1"/>
  <c r="U537" i="1"/>
  <c r="AB537" i="1"/>
  <c r="AC537" i="1"/>
  <c r="AD537" i="1" s="1"/>
  <c r="AG537" i="1" s="1"/>
  <c r="AH537" i="1" s="1"/>
  <c r="AB560" i="1"/>
  <c r="AB523" i="1"/>
  <c r="AB461" i="1"/>
  <c r="AC461" i="1"/>
  <c r="AD461" i="1"/>
  <c r="U461" i="1"/>
  <c r="AG453" i="1"/>
  <c r="AH453" i="1" s="1"/>
  <c r="AF569" i="1"/>
  <c r="AF574" i="1"/>
  <c r="AF537" i="1"/>
  <c r="AF539" i="1"/>
  <c r="AG484" i="1"/>
  <c r="AH484" i="1" s="1"/>
  <c r="AG575" i="1"/>
  <c r="AH575" i="1" s="1"/>
  <c r="AG462" i="1"/>
  <c r="AH462" i="1" s="1"/>
  <c r="AB432" i="1"/>
  <c r="AC432" i="1"/>
  <c r="AD432" i="1"/>
  <c r="U432" i="1"/>
  <c r="V349" i="1"/>
  <c r="V338" i="1"/>
  <c r="V393" i="1"/>
  <c r="V391" i="1"/>
  <c r="U423" i="1"/>
  <c r="T446" i="1"/>
  <c r="AC446" i="1" s="1"/>
  <c r="T445" i="1"/>
  <c r="AB445" i="1" s="1"/>
  <c r="V445" i="1"/>
  <c r="V450" i="1"/>
  <c r="T450" i="1"/>
  <c r="U450" i="1" s="1"/>
  <c r="T431" i="1"/>
  <c r="U431" i="1" s="1"/>
  <c r="V431" i="1"/>
  <c r="T434" i="1"/>
  <c r="AB434" i="1" s="1"/>
  <c r="V434" i="1"/>
  <c r="V419" i="1"/>
  <c r="T419" i="1"/>
  <c r="AC419" i="1" s="1"/>
  <c r="AD419" i="1" s="1"/>
  <c r="U419" i="1"/>
  <c r="V368" i="1"/>
  <c r="V442" i="1"/>
  <c r="T442" i="1"/>
  <c r="AB442" i="1" s="1"/>
  <c r="T440" i="1"/>
  <c r="AC440" i="1" s="1"/>
  <c r="AD440" i="1" s="1"/>
  <c r="R428" i="1"/>
  <c r="S428" i="1"/>
  <c r="V425" i="1"/>
  <c r="U446" i="1"/>
  <c r="AC431" i="1"/>
  <c r="AD431" i="1" s="1"/>
  <c r="AB440" i="1"/>
  <c r="T397" i="1"/>
  <c r="U397" i="1"/>
  <c r="T368" i="1"/>
  <c r="T359" i="1"/>
  <c r="U359" i="1"/>
  <c r="R17" i="1"/>
  <c r="S17" i="1" s="1"/>
  <c r="AA311" i="1"/>
  <c r="T190" i="1"/>
  <c r="R398" i="1"/>
  <c r="S398" i="1"/>
  <c r="T393" i="1"/>
  <c r="R355" i="1"/>
  <c r="S355" i="1" s="1"/>
  <c r="T414" i="1"/>
  <c r="AC414" i="1" s="1"/>
  <c r="AA369" i="1"/>
  <c r="R351" i="1"/>
  <c r="S351" i="1"/>
  <c r="T349" i="1"/>
  <c r="V370" i="1"/>
  <c r="T370" i="1"/>
  <c r="U370" i="1"/>
  <c r="V348" i="1"/>
  <c r="T348" i="1"/>
  <c r="T395" i="1"/>
  <c r="U395" i="1"/>
  <c r="T404" i="1"/>
  <c r="U404" i="1" s="1"/>
  <c r="AC404" i="1"/>
  <c r="AD404" i="1" s="1"/>
  <c r="T340" i="1"/>
  <c r="U340" i="1" s="1"/>
  <c r="V416" i="1"/>
  <c r="T416" i="1"/>
  <c r="U416" i="1" s="1"/>
  <c r="R411" i="1"/>
  <c r="S411" i="1"/>
  <c r="AA344" i="1"/>
  <c r="T341" i="1"/>
  <c r="AC341" i="1" s="1"/>
  <c r="AD341" i="1" s="1"/>
  <c r="AF341" i="1" s="1"/>
  <c r="AB341" i="1"/>
  <c r="U337" i="1"/>
  <c r="T329" i="1"/>
  <c r="R416" i="1"/>
  <c r="S416" i="1"/>
  <c r="AA375" i="1"/>
  <c r="AA367" i="1"/>
  <c r="R353" i="1"/>
  <c r="S353" i="1" s="1"/>
  <c r="R329" i="1"/>
  <c r="S329" i="1"/>
  <c r="V312" i="1"/>
  <c r="V115" i="1"/>
  <c r="V346" i="1"/>
  <c r="T346" i="1"/>
  <c r="U346" i="1"/>
  <c r="T372" i="1"/>
  <c r="U372" i="1"/>
  <c r="R370" i="1"/>
  <c r="S370" i="1" s="1"/>
  <c r="R349" i="1"/>
  <c r="S349" i="1" s="1"/>
  <c r="R417" i="1"/>
  <c r="S417" i="1"/>
  <c r="R410" i="1"/>
  <c r="S410" i="1"/>
  <c r="R408" i="1"/>
  <c r="S408" i="1"/>
  <c r="R405" i="1"/>
  <c r="S405" i="1" s="1"/>
  <c r="T396" i="1"/>
  <c r="U396" i="1"/>
  <c r="T366" i="1"/>
  <c r="U366" i="1"/>
  <c r="T353" i="1"/>
  <c r="U353" i="1" s="1"/>
  <c r="V31" i="1"/>
  <c r="V99" i="1"/>
  <c r="R393" i="1"/>
  <c r="S393" i="1"/>
  <c r="R375" i="1"/>
  <c r="S375" i="1"/>
  <c r="R371" i="1"/>
  <c r="S371" i="1" s="1"/>
  <c r="AB393" i="1"/>
  <c r="S404" i="1"/>
  <c r="T335" i="1"/>
  <c r="U335" i="1"/>
  <c r="R326" i="1"/>
  <c r="S326" i="1" s="1"/>
  <c r="AA307" i="1"/>
  <c r="R392" i="1"/>
  <c r="S392" i="1" s="1"/>
  <c r="AA366" i="1"/>
  <c r="AA348" i="1"/>
  <c r="R338" i="1"/>
  <c r="S338" i="1" s="1"/>
  <c r="T336" i="1"/>
  <c r="U336" i="1"/>
  <c r="R335" i="1"/>
  <c r="S335" i="1"/>
  <c r="R332" i="1"/>
  <c r="S332" i="1"/>
  <c r="R331" i="1"/>
  <c r="S331" i="1" s="1"/>
  <c r="R328" i="1"/>
  <c r="S328" i="1"/>
  <c r="R344" i="1"/>
  <c r="S344" i="1"/>
  <c r="T54" i="1"/>
  <c r="AA34" i="1"/>
  <c r="T342" i="1"/>
  <c r="AC342" i="1" s="1"/>
  <c r="AD342" i="1" s="1"/>
  <c r="T374" i="1"/>
  <c r="V51" i="1"/>
  <c r="V357" i="1"/>
  <c r="T357" i="1"/>
  <c r="AA343" i="1"/>
  <c r="AA331" i="1"/>
  <c r="R360" i="1"/>
  <c r="S360" i="1"/>
  <c r="T358" i="1"/>
  <c r="U358" i="1"/>
  <c r="R357" i="1"/>
  <c r="S357" i="1"/>
  <c r="R347" i="1"/>
  <c r="S347" i="1" s="1"/>
  <c r="R345" i="1"/>
  <c r="S345" i="1"/>
  <c r="R341" i="1"/>
  <c r="S341" i="1"/>
  <c r="AA368" i="1"/>
  <c r="R325" i="1"/>
  <c r="S325" i="1" s="1"/>
  <c r="T320" i="1"/>
  <c r="AA333" i="1"/>
  <c r="AA328" i="1"/>
  <c r="T362" i="1"/>
  <c r="U362" i="1"/>
  <c r="U381" i="1"/>
  <c r="R374" i="1"/>
  <c r="S374" i="1" s="1"/>
  <c r="R366" i="1"/>
  <c r="S366" i="1" s="1"/>
  <c r="R365" i="1"/>
  <c r="S365" i="1" s="1"/>
  <c r="T345" i="1"/>
  <c r="T330" i="1"/>
  <c r="U330" i="1" s="1"/>
  <c r="R389" i="1"/>
  <c r="S389" i="1" s="1"/>
  <c r="T386" i="1"/>
  <c r="R377" i="1"/>
  <c r="S377" i="1" s="1"/>
  <c r="R364" i="1"/>
  <c r="S364" i="1"/>
  <c r="R359" i="1"/>
  <c r="S359" i="1"/>
  <c r="T338" i="1"/>
  <c r="R327" i="1"/>
  <c r="S327" i="1" s="1"/>
  <c r="AC416" i="1"/>
  <c r="AD416" i="1" s="1"/>
  <c r="V323" i="1"/>
  <c r="V381" i="1"/>
  <c r="R394" i="1"/>
  <c r="S394" i="1" s="1"/>
  <c r="V347" i="1"/>
  <c r="T347" i="1"/>
  <c r="U347" i="1" s="1"/>
  <c r="V344" i="1"/>
  <c r="T344" i="1"/>
  <c r="AA317" i="1"/>
  <c r="AB317" i="1" s="1"/>
  <c r="V313" i="1"/>
  <c r="T405" i="1"/>
  <c r="U405" i="1"/>
  <c r="AA334" i="1"/>
  <c r="T332" i="1"/>
  <c r="U332" i="1" s="1"/>
  <c r="T409" i="1"/>
  <c r="R418" i="1"/>
  <c r="S418" i="1" s="1"/>
  <c r="R415" i="1"/>
  <c r="S415" i="1" s="1"/>
  <c r="AA314" i="1"/>
  <c r="AB314" i="1" s="1"/>
  <c r="T417" i="1"/>
  <c r="U417" i="1"/>
  <c r="R407" i="1"/>
  <c r="S407" i="1" s="1"/>
  <c r="AA401" i="1"/>
  <c r="R386" i="1"/>
  <c r="S386" i="1" s="1"/>
  <c r="T379" i="1"/>
  <c r="U379" i="1" s="1"/>
  <c r="R379" i="1"/>
  <c r="S379" i="1" s="1"/>
  <c r="AA365" i="1"/>
  <c r="R350" i="1"/>
  <c r="S350" i="1"/>
  <c r="R403" i="1"/>
  <c r="S403" i="1"/>
  <c r="R400" i="1"/>
  <c r="S400" i="1"/>
  <c r="R399" i="1"/>
  <c r="S399" i="1" s="1"/>
  <c r="R396" i="1"/>
  <c r="S396" i="1"/>
  <c r="T391" i="1"/>
  <c r="U391" i="1"/>
  <c r="T376" i="1"/>
  <c r="U376" i="1" s="1"/>
  <c r="AA373" i="1"/>
  <c r="R385" i="1"/>
  <c r="S385" i="1" s="1"/>
  <c r="T382" i="1"/>
  <c r="U382" i="1" s="1"/>
  <c r="R382" i="1"/>
  <c r="S382" i="1" s="1"/>
  <c r="R381" i="1"/>
  <c r="S381" i="1"/>
  <c r="R378" i="1"/>
  <c r="S378" i="1" s="1"/>
  <c r="AE383" i="1"/>
  <c r="AA383" i="1"/>
  <c r="AB441" i="1"/>
  <c r="T394" i="1"/>
  <c r="U394" i="1" s="1"/>
  <c r="T413" i="1"/>
  <c r="AC413" i="1" s="1"/>
  <c r="AD413" i="1"/>
  <c r="AF413" i="1" s="1"/>
  <c r="V413" i="1"/>
  <c r="V411" i="1"/>
  <c r="AA387" i="1"/>
  <c r="V360" i="1"/>
  <c r="T360" i="1"/>
  <c r="AB360" i="1"/>
  <c r="U360" i="1"/>
  <c r="U441" i="1"/>
  <c r="T363" i="1"/>
  <c r="AA382" i="1"/>
  <c r="AA358" i="1"/>
  <c r="AA381" i="1"/>
  <c r="AB381" i="1"/>
  <c r="AA324" i="1"/>
  <c r="T439" i="1"/>
  <c r="U439" i="1" s="1"/>
  <c r="V439" i="1"/>
  <c r="AC415" i="1"/>
  <c r="AD415" i="1"/>
  <c r="V415" i="1"/>
  <c r="T400" i="1"/>
  <c r="V400" i="1"/>
  <c r="AA378" i="1"/>
  <c r="T317" i="1"/>
  <c r="AC317" i="1" s="1"/>
  <c r="AD317" i="1" s="1"/>
  <c r="V317" i="1"/>
  <c r="R450" i="1"/>
  <c r="S450" i="1" s="1"/>
  <c r="R441" i="1"/>
  <c r="S441" i="1" s="1"/>
  <c r="R434" i="1"/>
  <c r="S434" i="1" s="1"/>
  <c r="R432" i="1"/>
  <c r="S432" i="1" s="1"/>
  <c r="T425" i="1"/>
  <c r="U425" i="1" s="1"/>
  <c r="T422" i="1"/>
  <c r="U422" i="1" s="1"/>
  <c r="AA422" i="1"/>
  <c r="R421" i="1"/>
  <c r="S421" i="1"/>
  <c r="R409" i="1"/>
  <c r="S409" i="1"/>
  <c r="R387" i="1"/>
  <c r="S387" i="1" s="1"/>
  <c r="T384" i="1"/>
  <c r="U384" i="1" s="1"/>
  <c r="R383" i="1"/>
  <c r="S383" i="1"/>
  <c r="T377" i="1"/>
  <c r="AB377" i="1" s="1"/>
  <c r="U377" i="1"/>
  <c r="T364" i="1"/>
  <c r="AA362" i="1"/>
  <c r="R362" i="1"/>
  <c r="S362" i="1"/>
  <c r="R361" i="1"/>
  <c r="S361" i="1"/>
  <c r="R352" i="1"/>
  <c r="S352" i="1" s="1"/>
  <c r="T350" i="1"/>
  <c r="AC350" i="1"/>
  <c r="S348" i="1"/>
  <c r="R343" i="1"/>
  <c r="S343" i="1"/>
  <c r="R339" i="1"/>
  <c r="S339" i="1"/>
  <c r="R336" i="1"/>
  <c r="S336" i="1" s="1"/>
  <c r="R333" i="1"/>
  <c r="S333" i="1" s="1"/>
  <c r="T311" i="1"/>
  <c r="AC311" i="1" s="1"/>
  <c r="AD311" i="1" s="1"/>
  <c r="U311" i="1"/>
  <c r="T448" i="1"/>
  <c r="U448" i="1" s="1"/>
  <c r="AB448" i="1"/>
  <c r="R430" i="1"/>
  <c r="S430" i="1" s="1"/>
  <c r="R420" i="1"/>
  <c r="S420" i="1" s="1"/>
  <c r="AB416" i="1"/>
  <c r="S402" i="1"/>
  <c r="T398" i="1"/>
  <c r="AC398" i="1" s="1"/>
  <c r="AD398" i="1" s="1"/>
  <c r="R397" i="1"/>
  <c r="S397" i="1" s="1"/>
  <c r="AA389" i="1"/>
  <c r="AA352" i="1"/>
  <c r="AA350" i="1"/>
  <c r="AB350" i="1" s="1"/>
  <c r="AA345" i="1"/>
  <c r="T339" i="1"/>
  <c r="U339" i="1"/>
  <c r="AA338" i="1"/>
  <c r="AA336" i="1"/>
  <c r="AB336" i="1" s="1"/>
  <c r="AC336" i="1"/>
  <c r="AD336" i="1" s="1"/>
  <c r="AF336" i="1"/>
  <c r="AG336" i="1" s="1"/>
  <c r="AH336" i="1" s="1"/>
  <c r="AA330" i="1"/>
  <c r="AB330" i="1" s="1"/>
  <c r="AA329" i="1"/>
  <c r="T436" i="1"/>
  <c r="R433" i="1"/>
  <c r="S433" i="1" s="1"/>
  <c r="AB431" i="1"/>
  <c r="T410" i="1"/>
  <c r="U410" i="1" s="1"/>
  <c r="R406" i="1"/>
  <c r="S406" i="1" s="1"/>
  <c r="R395" i="1"/>
  <c r="S395" i="1"/>
  <c r="R391" i="1"/>
  <c r="S391" i="1"/>
  <c r="T387" i="1"/>
  <c r="U387" i="1"/>
  <c r="T371" i="1"/>
  <c r="AA359" i="1"/>
  <c r="AA357" i="1"/>
  <c r="T343" i="1"/>
  <c r="U343" i="1"/>
  <c r="R342" i="1"/>
  <c r="S342" i="1" s="1"/>
  <c r="AA339" i="1"/>
  <c r="AA337" i="1"/>
  <c r="AA335" i="1"/>
  <c r="AB335" i="1" s="1"/>
  <c r="R334" i="1"/>
  <c r="S334" i="1" s="1"/>
  <c r="R324" i="1"/>
  <c r="S324" i="1" s="1"/>
  <c r="AB414" i="1"/>
  <c r="AD414" i="1"/>
  <c r="AF414" i="1"/>
  <c r="U414" i="1"/>
  <c r="U440" i="1"/>
  <c r="AC450" i="1"/>
  <c r="AD450" i="1"/>
  <c r="U445" i="1"/>
  <c r="AC445" i="1"/>
  <c r="AD445" i="1" s="1"/>
  <c r="AC425" i="1"/>
  <c r="AD425" i="1" s="1"/>
  <c r="AB450" i="1"/>
  <c r="AC442" i="1"/>
  <c r="AD442" i="1" s="1"/>
  <c r="U442" i="1"/>
  <c r="AC434" i="1"/>
  <c r="AD434" i="1" s="1"/>
  <c r="U434" i="1"/>
  <c r="AD446" i="1"/>
  <c r="AB446" i="1"/>
  <c r="V443" i="1"/>
  <c r="T443" i="1"/>
  <c r="U435" i="1"/>
  <c r="AC435" i="1"/>
  <c r="AD435" i="1" s="1"/>
  <c r="AA427" i="1"/>
  <c r="U420" i="1"/>
  <c r="AA418" i="1"/>
  <c r="V388" i="1"/>
  <c r="T388" i="1"/>
  <c r="T378" i="1"/>
  <c r="AA376" i="1"/>
  <c r="AA374" i="1"/>
  <c r="V373" i="1"/>
  <c r="T373" i="1"/>
  <c r="AA372" i="1"/>
  <c r="AB372" i="1"/>
  <c r="V328" i="1"/>
  <c r="T328" i="1"/>
  <c r="U342" i="1"/>
  <c r="T412" i="1"/>
  <c r="V435" i="1"/>
  <c r="T437" i="1"/>
  <c r="AB433" i="1"/>
  <c r="U433" i="1"/>
  <c r="V427" i="1"/>
  <c r="T427" i="1"/>
  <c r="AA426" i="1"/>
  <c r="AA399" i="1"/>
  <c r="AA394" i="1"/>
  <c r="AB394" i="1" s="1"/>
  <c r="AA392" i="1"/>
  <c r="T383" i="1"/>
  <c r="AB383" i="1" s="1"/>
  <c r="U438" i="1"/>
  <c r="T449" i="1"/>
  <c r="AC449" i="1" s="1"/>
  <c r="AD449" i="1" s="1"/>
  <c r="AB449" i="1"/>
  <c r="V447" i="1"/>
  <c r="T447" i="1"/>
  <c r="V444" i="1"/>
  <c r="T444" i="1"/>
  <c r="V407" i="1"/>
  <c r="V389" i="1"/>
  <c r="T389" i="1"/>
  <c r="AE356" i="1"/>
  <c r="AA356" i="1"/>
  <c r="AA347" i="1"/>
  <c r="AB347" i="1" s="1"/>
  <c r="V266" i="1"/>
  <c r="AB435" i="1"/>
  <c r="AB420" i="1"/>
  <c r="AC420" i="1"/>
  <c r="AD420" i="1" s="1"/>
  <c r="AC430" i="1"/>
  <c r="AD430" i="1"/>
  <c r="AB430" i="1"/>
  <c r="T428" i="1"/>
  <c r="V428" i="1"/>
  <c r="V426" i="1"/>
  <c r="T426" i="1"/>
  <c r="AA424" i="1"/>
  <c r="AB424" i="1"/>
  <c r="T385" i="1"/>
  <c r="T351" i="1"/>
  <c r="U351" i="1" s="1"/>
  <c r="AA349" i="1"/>
  <c r="AB395" i="1"/>
  <c r="AC395" i="1"/>
  <c r="AD395" i="1"/>
  <c r="R451" i="1"/>
  <c r="S451" i="1"/>
  <c r="AA417" i="1"/>
  <c r="AB417" i="1" s="1"/>
  <c r="AA412" i="1"/>
  <c r="AA408" i="1"/>
  <c r="AB408" i="1" s="1"/>
  <c r="AA402" i="1"/>
  <c r="AA396" i="1"/>
  <c r="V392" i="1"/>
  <c r="T392" i="1"/>
  <c r="AB392" i="1"/>
  <c r="AA386" i="1"/>
  <c r="AA384" i="1"/>
  <c r="AA380" i="1"/>
  <c r="AB380" i="1"/>
  <c r="AA377" i="1"/>
  <c r="AA371" i="1"/>
  <c r="V365" i="1"/>
  <c r="V334" i="1"/>
  <c r="T334" i="1"/>
  <c r="T331" i="1"/>
  <c r="V331" i="1"/>
  <c r="R443" i="1"/>
  <c r="S443" i="1"/>
  <c r="AC424" i="1"/>
  <c r="AD424" i="1" s="1"/>
  <c r="U424" i="1"/>
  <c r="AA423" i="1"/>
  <c r="V418" i="1"/>
  <c r="T418" i="1"/>
  <c r="AA410" i="1"/>
  <c r="T402" i="1"/>
  <c r="V399" i="1"/>
  <c r="T399" i="1"/>
  <c r="AB399" i="1" s="1"/>
  <c r="AA370" i="1"/>
  <c r="AB370" i="1"/>
  <c r="AC370" i="1"/>
  <c r="AD370" i="1" s="1"/>
  <c r="V333" i="1"/>
  <c r="T333" i="1"/>
  <c r="AC333" i="1" s="1"/>
  <c r="AD333" i="1" s="1"/>
  <c r="AA332" i="1"/>
  <c r="V199" i="1"/>
  <c r="R413" i="1"/>
  <c r="S413" i="1"/>
  <c r="R412" i="1"/>
  <c r="S412" i="1" s="1"/>
  <c r="T408" i="1"/>
  <c r="T390" i="1"/>
  <c r="U390" i="1" s="1"/>
  <c r="AB390" i="1"/>
  <c r="V390" i="1"/>
  <c r="R390" i="1"/>
  <c r="S390" i="1"/>
  <c r="R363" i="1"/>
  <c r="S363" i="1" s="1"/>
  <c r="T361" i="1"/>
  <c r="AA360" i="1"/>
  <c r="AA354" i="1"/>
  <c r="AB354" i="1" s="1"/>
  <c r="AC354" i="1"/>
  <c r="AD354" i="1" s="1"/>
  <c r="R445" i="1"/>
  <c r="S445" i="1" s="1"/>
  <c r="T429" i="1"/>
  <c r="T421" i="1"/>
  <c r="T406" i="1"/>
  <c r="U406" i="1" s="1"/>
  <c r="R388" i="1"/>
  <c r="S388" i="1" s="1"/>
  <c r="AA379" i="1"/>
  <c r="R373" i="1"/>
  <c r="S373" i="1" s="1"/>
  <c r="V369" i="1"/>
  <c r="T369" i="1"/>
  <c r="AC369" i="1" s="1"/>
  <c r="AD369" i="1" s="1"/>
  <c r="R368" i="1"/>
  <c r="S368" i="1" s="1"/>
  <c r="AA361" i="1"/>
  <c r="AB361" i="1" s="1"/>
  <c r="R358" i="1"/>
  <c r="S358" i="1" s="1"/>
  <c r="AA353" i="1"/>
  <c r="R330" i="1"/>
  <c r="S330" i="1"/>
  <c r="AE139" i="1"/>
  <c r="R384" i="1"/>
  <c r="S384" i="1" s="1"/>
  <c r="R380" i="1"/>
  <c r="S380" i="1" s="1"/>
  <c r="R372" i="1"/>
  <c r="S372" i="1" s="1"/>
  <c r="R340" i="1"/>
  <c r="S340" i="1" s="1"/>
  <c r="U341" i="1"/>
  <c r="AG341" i="1" s="1"/>
  <c r="AH341" i="1" s="1"/>
  <c r="AB397" i="1"/>
  <c r="AC397" i="1"/>
  <c r="AD397" i="1" s="1"/>
  <c r="AB404" i="1"/>
  <c r="AC349" i="1"/>
  <c r="AD349" i="1" s="1"/>
  <c r="AB337" i="1"/>
  <c r="AC337" i="1"/>
  <c r="AD337" i="1"/>
  <c r="AB346" i="1"/>
  <c r="AC346" i="1"/>
  <c r="AD346" i="1"/>
  <c r="AC335" i="1"/>
  <c r="AD335" i="1"/>
  <c r="AF335" i="1" s="1"/>
  <c r="AC329" i="1"/>
  <c r="AD329" i="1" s="1"/>
  <c r="AB396" i="1"/>
  <c r="AC396" i="1"/>
  <c r="AD396" i="1" s="1"/>
  <c r="AB343" i="1"/>
  <c r="AC343" i="1"/>
  <c r="AD343" i="1" s="1"/>
  <c r="AB340" i="1"/>
  <c r="AC340" i="1"/>
  <c r="AD340" i="1"/>
  <c r="AF340" i="1" s="1"/>
  <c r="AC374" i="1"/>
  <c r="AD374" i="1" s="1"/>
  <c r="AC381" i="1"/>
  <c r="AD381" i="1" s="1"/>
  <c r="AB362" i="1"/>
  <c r="AC362" i="1"/>
  <c r="AD362" i="1"/>
  <c r="AC372" i="1"/>
  <c r="AD372" i="1" s="1"/>
  <c r="AC330" i="1"/>
  <c r="AD330" i="1"/>
  <c r="AF330" i="1"/>
  <c r="AC364" i="1"/>
  <c r="AD364" i="1" s="1"/>
  <c r="AF364" i="1" s="1"/>
  <c r="AB367" i="1"/>
  <c r="AC367" i="1"/>
  <c r="AD367" i="1"/>
  <c r="AC347" i="1"/>
  <c r="AD347" i="1" s="1"/>
  <c r="AB401" i="1"/>
  <c r="AB405" i="1"/>
  <c r="AC405" i="1"/>
  <c r="AD405" i="1"/>
  <c r="AB366" i="1"/>
  <c r="AC366" i="1"/>
  <c r="AD366" i="1" s="1"/>
  <c r="AB382" i="1"/>
  <c r="AC382" i="1"/>
  <c r="AD382" i="1" s="1"/>
  <c r="AF382" i="1" s="1"/>
  <c r="AB358" i="1"/>
  <c r="AC358" i="1"/>
  <c r="AD358" i="1" s="1"/>
  <c r="AB384" i="1"/>
  <c r="AC384" i="1"/>
  <c r="AD384" i="1" s="1"/>
  <c r="AC417" i="1"/>
  <c r="AD417" i="1" s="1"/>
  <c r="AC360" i="1"/>
  <c r="AD360" i="1"/>
  <c r="AC391" i="1"/>
  <c r="AD391" i="1" s="1"/>
  <c r="AB391" i="1"/>
  <c r="AB409" i="1"/>
  <c r="AB344" i="1"/>
  <c r="U350" i="1"/>
  <c r="AD350" i="1"/>
  <c r="U413" i="1"/>
  <c r="AB413" i="1"/>
  <c r="AG335" i="1"/>
  <c r="AH335" i="1" s="1"/>
  <c r="AB436" i="1"/>
  <c r="U436" i="1"/>
  <c r="AC436" i="1"/>
  <c r="AD436" i="1"/>
  <c r="AF329" i="1"/>
  <c r="U398" i="1"/>
  <c r="AB398" i="1"/>
  <c r="AG382" i="1"/>
  <c r="AH382" i="1" s="1"/>
  <c r="AB415" i="1"/>
  <c r="U415" i="1"/>
  <c r="AF405" i="1"/>
  <c r="AC377" i="1"/>
  <c r="AD377" i="1" s="1"/>
  <c r="AF377" i="1" s="1"/>
  <c r="AB427" i="1"/>
  <c r="AF415" i="1"/>
  <c r="AG415" i="1"/>
  <c r="AH415" i="1" s="1"/>
  <c r="AB331" i="1"/>
  <c r="AC331" i="1"/>
  <c r="AD331" i="1"/>
  <c r="AF331" i="1" s="1"/>
  <c r="U331" i="1"/>
  <c r="AF446" i="1"/>
  <c r="AG446" i="1"/>
  <c r="AH446" i="1"/>
  <c r="U369" i="1"/>
  <c r="U365" i="1"/>
  <c r="AB365" i="1"/>
  <c r="AC365" i="1"/>
  <c r="AD365" i="1"/>
  <c r="AF395" i="1"/>
  <c r="U449" i="1"/>
  <c r="AB437" i="1"/>
  <c r="U437" i="1"/>
  <c r="AC437" i="1"/>
  <c r="AD437" i="1"/>
  <c r="AG406" i="1"/>
  <c r="AH406" i="1" s="1"/>
  <c r="AB406" i="1"/>
  <c r="AC406" i="1"/>
  <c r="AD406" i="1" s="1"/>
  <c r="AF406" i="1" s="1"/>
  <c r="U361" i="1"/>
  <c r="AC361" i="1"/>
  <c r="AD361" i="1" s="1"/>
  <c r="AC390" i="1"/>
  <c r="AD390" i="1" s="1"/>
  <c r="AB389" i="1"/>
  <c r="AC389" i="1"/>
  <c r="AD389" i="1"/>
  <c r="U389" i="1"/>
  <c r="AB421" i="1"/>
  <c r="AC421" i="1"/>
  <c r="AD421" i="1" s="1"/>
  <c r="AF421" i="1" s="1"/>
  <c r="U421" i="1"/>
  <c r="U408" i="1"/>
  <c r="AC408" i="1"/>
  <c r="AD408" i="1" s="1"/>
  <c r="AB333" i="1"/>
  <c r="U333" i="1"/>
  <c r="AC399" i="1"/>
  <c r="AD399" i="1"/>
  <c r="U399" i="1"/>
  <c r="AC444" i="1"/>
  <c r="AD444" i="1"/>
  <c r="U444" i="1"/>
  <c r="AB444" i="1"/>
  <c r="AC401" i="1"/>
  <c r="AD401" i="1"/>
  <c r="U401" i="1"/>
  <c r="AC373" i="1"/>
  <c r="AD373" i="1" s="1"/>
  <c r="U373" i="1"/>
  <c r="AB429" i="1"/>
  <c r="AC429" i="1"/>
  <c r="AD429" i="1" s="1"/>
  <c r="U429" i="1"/>
  <c r="AF354" i="1"/>
  <c r="U392" i="1"/>
  <c r="AC392" i="1"/>
  <c r="AD392" i="1"/>
  <c r="AF392" i="1" s="1"/>
  <c r="AG392" i="1" s="1"/>
  <c r="AH392" i="1" s="1"/>
  <c r="AB351" i="1"/>
  <c r="AC351" i="1"/>
  <c r="AD351" i="1" s="1"/>
  <c r="AC428" i="1"/>
  <c r="AD428" i="1" s="1"/>
  <c r="AB426" i="1"/>
  <c r="AC426" i="1"/>
  <c r="AD426" i="1"/>
  <c r="U426" i="1"/>
  <c r="AC407" i="1"/>
  <c r="AD407" i="1"/>
  <c r="U407" i="1"/>
  <c r="AB407" i="1"/>
  <c r="AC412" i="1"/>
  <c r="AD412" i="1"/>
  <c r="AF412" i="1" s="1"/>
  <c r="AB402" i="1"/>
  <c r="AF440" i="1"/>
  <c r="AG413" i="1"/>
  <c r="AH413" i="1" s="1"/>
  <c r="AF391" i="1"/>
  <c r="AF350" i="1"/>
  <c r="AG350" i="1" s="1"/>
  <c r="AH350" i="1"/>
  <c r="AF398" i="1"/>
  <c r="AG398" i="1"/>
  <c r="AH398" i="1" s="1"/>
  <c r="AG421" i="1"/>
  <c r="AH421" i="1" s="1"/>
  <c r="AF426" i="1"/>
  <c r="AF399" i="1"/>
  <c r="AG399" i="1" s="1"/>
  <c r="AH399" i="1"/>
  <c r="AF333" i="1"/>
  <c r="AF365" i="1"/>
  <c r="AF437" i="1"/>
  <c r="AF401" i="1"/>
  <c r="T72" i="1"/>
  <c r="T36" i="1"/>
  <c r="T20" i="1"/>
  <c r="AB20" i="1" s="1"/>
  <c r="U20" i="1"/>
  <c r="S136" i="1"/>
  <c r="AA28" i="1"/>
  <c r="R122" i="1"/>
  <c r="S122" i="1"/>
  <c r="T112" i="1"/>
  <c r="U112" i="1" s="1"/>
  <c r="R98" i="1"/>
  <c r="S98" i="1"/>
  <c r="R38" i="1"/>
  <c r="S38" i="1" s="1"/>
  <c r="R18" i="1"/>
  <c r="S18" i="1" s="1"/>
  <c r="AA29" i="1"/>
  <c r="T89" i="1"/>
  <c r="T141" i="1"/>
  <c r="T133" i="1"/>
  <c r="T149" i="1"/>
  <c r="T178" i="1"/>
  <c r="U178" i="1"/>
  <c r="AA161" i="1"/>
  <c r="R112" i="1"/>
  <c r="S112" i="1" s="1"/>
  <c r="R88" i="1"/>
  <c r="S88" i="1" s="1"/>
  <c r="T86" i="1"/>
  <c r="U86" i="1" s="1"/>
  <c r="R68" i="1"/>
  <c r="S68" i="1" s="1"/>
  <c r="R56" i="1"/>
  <c r="S56" i="1" s="1"/>
  <c r="T137" i="1"/>
  <c r="T41" i="1"/>
  <c r="AA132" i="1"/>
  <c r="AA130" i="1"/>
  <c r="AB130" i="1"/>
  <c r="AA137" i="1"/>
  <c r="T132" i="1"/>
  <c r="AC132" i="1" s="1"/>
  <c r="AD132" i="1" s="1"/>
  <c r="AF132" i="1" s="1"/>
  <c r="R130" i="1"/>
  <c r="S130" i="1" s="1"/>
  <c r="R123" i="1"/>
  <c r="S123" i="1" s="1"/>
  <c r="R111" i="1"/>
  <c r="S111" i="1" s="1"/>
  <c r="T97" i="1"/>
  <c r="R94" i="1"/>
  <c r="S94" i="1"/>
  <c r="R89" i="1"/>
  <c r="S89" i="1" s="1"/>
  <c r="T87" i="1"/>
  <c r="AA86" i="1"/>
  <c r="R79" i="1"/>
  <c r="S79" i="1"/>
  <c r="T77" i="1"/>
  <c r="R72" i="1"/>
  <c r="S72" i="1"/>
  <c r="T67" i="1"/>
  <c r="AA58" i="1"/>
  <c r="AB58" i="1" s="1"/>
  <c r="R58" i="1"/>
  <c r="S58" i="1" s="1"/>
  <c r="T55" i="1"/>
  <c r="U55" i="1" s="1"/>
  <c r="AA51" i="1"/>
  <c r="R43" i="1"/>
  <c r="S43" i="1" s="1"/>
  <c r="AA32" i="1"/>
  <c r="R308" i="1"/>
  <c r="S308" i="1" s="1"/>
  <c r="R304" i="1"/>
  <c r="S304" i="1" s="1"/>
  <c r="T289" i="1"/>
  <c r="R263" i="1"/>
  <c r="S263" i="1" s="1"/>
  <c r="R177" i="1"/>
  <c r="S177" i="1" s="1"/>
  <c r="R169" i="1"/>
  <c r="S169" i="1"/>
  <c r="S164" i="1"/>
  <c r="R153" i="1"/>
  <c r="S153" i="1" s="1"/>
  <c r="AA87" i="1"/>
  <c r="AA79" i="1"/>
  <c r="R59" i="1"/>
  <c r="S59" i="1" s="1"/>
  <c r="AA33" i="1"/>
  <c r="R170" i="1"/>
  <c r="S170" i="1"/>
  <c r="R155" i="1"/>
  <c r="S155" i="1" s="1"/>
  <c r="T96" i="1"/>
  <c r="T51" i="1"/>
  <c r="U51" i="1" s="1"/>
  <c r="T42" i="1"/>
  <c r="T16" i="1"/>
  <c r="AB16" i="1" s="1"/>
  <c r="AC16" i="1"/>
  <c r="AD16" i="1" s="1"/>
  <c r="V237" i="1"/>
  <c r="V60" i="1"/>
  <c r="T60" i="1"/>
  <c r="U60" i="1" s="1"/>
  <c r="V238" i="1"/>
  <c r="T163" i="1"/>
  <c r="V111" i="1"/>
  <c r="V85" i="1"/>
  <c r="T85" i="1"/>
  <c r="V65" i="1"/>
  <c r="T278" i="1"/>
  <c r="AC278" i="1" s="1"/>
  <c r="AD278" i="1" s="1"/>
  <c r="T138" i="1"/>
  <c r="V289" i="1"/>
  <c r="V200" i="1"/>
  <c r="V179" i="1"/>
  <c r="T179" i="1"/>
  <c r="U179" i="1"/>
  <c r="T158" i="1"/>
  <c r="T250" i="1"/>
  <c r="V250" i="1"/>
  <c r="T226" i="1"/>
  <c r="AA172" i="1"/>
  <c r="V79" i="1"/>
  <c r="T130" i="1"/>
  <c r="U130" i="1" s="1"/>
  <c r="T47" i="1"/>
  <c r="T129" i="1"/>
  <c r="U129" i="1" s="1"/>
  <c r="AA129" i="1"/>
  <c r="T121" i="1"/>
  <c r="V16" i="1"/>
  <c r="R13" i="1"/>
  <c r="S13" i="1"/>
  <c r="R305" i="1"/>
  <c r="S305" i="1"/>
  <c r="R301" i="1"/>
  <c r="S301" i="1" s="1"/>
  <c r="R296" i="1"/>
  <c r="S296" i="1" s="1"/>
  <c r="AA269" i="1"/>
  <c r="T247" i="1"/>
  <c r="AC247" i="1" s="1"/>
  <c r="AD247" i="1" s="1"/>
  <c r="T231" i="1"/>
  <c r="R207" i="1"/>
  <c r="S207" i="1"/>
  <c r="R151" i="1"/>
  <c r="S151" i="1" s="1"/>
  <c r="T144" i="1"/>
  <c r="T135" i="1"/>
  <c r="V56" i="1"/>
  <c r="T56" i="1"/>
  <c r="V121" i="1"/>
  <c r="T84" i="1"/>
  <c r="V260" i="1"/>
  <c r="T260" i="1"/>
  <c r="T189" i="1"/>
  <c r="U189" i="1" s="1"/>
  <c r="V189" i="1"/>
  <c r="V170" i="1"/>
  <c r="V70" i="1"/>
  <c r="T70" i="1"/>
  <c r="AA60" i="1"/>
  <c r="V268" i="1"/>
  <c r="T15" i="1"/>
  <c r="AC15" i="1" s="1"/>
  <c r="AD15" i="1" s="1"/>
  <c r="AF15" i="1" s="1"/>
  <c r="V134" i="1"/>
  <c r="T307" i="1"/>
  <c r="T303" i="1"/>
  <c r="R128" i="1"/>
  <c r="S128" i="1" s="1"/>
  <c r="AA98" i="1"/>
  <c r="AC98" i="1"/>
  <c r="AD98" i="1" s="1"/>
  <c r="R161" i="1"/>
  <c r="S161" i="1" s="1"/>
  <c r="T152" i="1"/>
  <c r="T58" i="1"/>
  <c r="U58" i="1"/>
  <c r="T19" i="1"/>
  <c r="AC19" i="1"/>
  <c r="AD19" i="1" s="1"/>
  <c r="R172" i="1"/>
  <c r="S172" i="1" s="1"/>
  <c r="AA165" i="1"/>
  <c r="R143" i="1"/>
  <c r="S143" i="1"/>
  <c r="R127" i="1"/>
  <c r="S127" i="1"/>
  <c r="T110" i="1"/>
  <c r="T98" i="1"/>
  <c r="AB98" i="1" s="1"/>
  <c r="R51" i="1"/>
  <c r="S51" i="1" s="1"/>
  <c r="R44" i="1"/>
  <c r="S44" i="1" s="1"/>
  <c r="R32" i="1"/>
  <c r="S32" i="1" s="1"/>
  <c r="R27" i="1"/>
  <c r="S27" i="1" s="1"/>
  <c r="V123" i="1"/>
  <c r="U317" i="1"/>
  <c r="T125" i="1"/>
  <c r="T26" i="1"/>
  <c r="U26" i="1" s="1"/>
  <c r="T295" i="1"/>
  <c r="R286" i="1"/>
  <c r="S286" i="1" s="1"/>
  <c r="T325" i="1"/>
  <c r="U325" i="1" s="1"/>
  <c r="R322" i="1"/>
  <c r="S322" i="1" s="1"/>
  <c r="V272" i="1"/>
  <c r="T74" i="1"/>
  <c r="V74" i="1"/>
  <c r="S213" i="1"/>
  <c r="U192" i="1"/>
  <c r="AA144" i="1"/>
  <c r="R144" i="1"/>
  <c r="S144" i="1" s="1"/>
  <c r="R95" i="1"/>
  <c r="S95" i="1" s="1"/>
  <c r="T25" i="1"/>
  <c r="AA147" i="1"/>
  <c r="R50" i="1"/>
  <c r="S50" i="1" s="1"/>
  <c r="R40" i="1"/>
  <c r="S40" i="1" s="1"/>
  <c r="R22" i="1"/>
  <c r="S22" i="1" s="1"/>
  <c r="T322" i="1"/>
  <c r="U322" i="1" s="1"/>
  <c r="R319" i="1"/>
  <c r="S319" i="1" s="1"/>
  <c r="T257" i="1"/>
  <c r="T198" i="1"/>
  <c r="AA141" i="1"/>
  <c r="R140" i="1"/>
  <c r="S140" i="1"/>
  <c r="R138" i="1"/>
  <c r="S138" i="1"/>
  <c r="T105" i="1"/>
  <c r="U105" i="1" s="1"/>
  <c r="R99" i="1"/>
  <c r="S99" i="1"/>
  <c r="T83" i="1"/>
  <c r="R80" i="1"/>
  <c r="S80" i="1"/>
  <c r="R76" i="1"/>
  <c r="S76" i="1"/>
  <c r="AA74" i="1"/>
  <c r="T71" i="1"/>
  <c r="R70" i="1"/>
  <c r="S70" i="1" s="1"/>
  <c r="R64" i="1"/>
  <c r="S64" i="1" s="1"/>
  <c r="R23" i="1"/>
  <c r="S23" i="1"/>
  <c r="V147" i="1"/>
  <c r="T147" i="1"/>
  <c r="AB147" i="1" s="1"/>
  <c r="U147" i="1"/>
  <c r="AA103" i="1"/>
  <c r="AC325" i="1"/>
  <c r="AD325" i="1" s="1"/>
  <c r="T326" i="1"/>
  <c r="AB326" i="1"/>
  <c r="AC307" i="1"/>
  <c r="AD307" i="1"/>
  <c r="V325" i="1"/>
  <c r="V292" i="1"/>
  <c r="T271" i="1"/>
  <c r="V246" i="1"/>
  <c r="T246" i="1"/>
  <c r="V232" i="1"/>
  <c r="T228" i="1"/>
  <c r="V221" i="1"/>
  <c r="T215" i="1"/>
  <c r="AB215" i="1" s="1"/>
  <c r="T207" i="1"/>
  <c r="U207" i="1"/>
  <c r="T184" i="1"/>
  <c r="U184" i="1"/>
  <c r="V184" i="1"/>
  <c r="V167" i="1"/>
  <c r="T167" i="1"/>
  <c r="V108" i="1"/>
  <c r="T108" i="1"/>
  <c r="AB108" i="1" s="1"/>
  <c r="AC108" i="1" s="1"/>
  <c r="AD108" i="1" s="1"/>
  <c r="T324" i="1"/>
  <c r="AC324" i="1"/>
  <c r="AD324" i="1" s="1"/>
  <c r="AA100" i="1"/>
  <c r="AB100" i="1" s="1"/>
  <c r="AC100" i="1" s="1"/>
  <c r="AD100" i="1" s="1"/>
  <c r="V53" i="1"/>
  <c r="T53" i="1"/>
  <c r="V49" i="1"/>
  <c r="V48" i="1"/>
  <c r="V44" i="1"/>
  <c r="T327" i="1"/>
  <c r="T43" i="1"/>
  <c r="V96" i="1"/>
  <c r="V192" i="1"/>
  <c r="V136" i="1"/>
  <c r="T136" i="1"/>
  <c r="AB136" i="1" s="1"/>
  <c r="AC136" i="1"/>
  <c r="AD136" i="1" s="1"/>
  <c r="V78" i="1"/>
  <c r="T78" i="1"/>
  <c r="V61" i="1"/>
  <c r="T61" i="1"/>
  <c r="U61" i="1"/>
  <c r="AB325" i="1"/>
  <c r="R244" i="1"/>
  <c r="S244" i="1" s="1"/>
  <c r="V90" i="1"/>
  <c r="T90" i="1"/>
  <c r="V62" i="1"/>
  <c r="T62" i="1"/>
  <c r="U62" i="1" s="1"/>
  <c r="R39" i="1"/>
  <c r="S39" i="1" s="1"/>
  <c r="T33" i="1"/>
  <c r="R31" i="1"/>
  <c r="S31" i="1" s="1"/>
  <c r="V25" i="1"/>
  <c r="R24" i="1"/>
  <c r="S24" i="1" s="1"/>
  <c r="T308" i="1"/>
  <c r="U308" i="1" s="1"/>
  <c r="R41" i="1"/>
  <c r="S41" i="1"/>
  <c r="R323" i="1"/>
  <c r="S323" i="1" s="1"/>
  <c r="R314" i="1"/>
  <c r="S314" i="1" s="1"/>
  <c r="R313" i="1"/>
  <c r="S313" i="1" s="1"/>
  <c r="T293" i="1"/>
  <c r="R291" i="1"/>
  <c r="S291" i="1" s="1"/>
  <c r="R287" i="1"/>
  <c r="S287" i="1"/>
  <c r="R262" i="1"/>
  <c r="S262" i="1"/>
  <c r="T243" i="1"/>
  <c r="U243" i="1" s="1"/>
  <c r="AA127" i="1"/>
  <c r="AA99" i="1"/>
  <c r="R82" i="1"/>
  <c r="S82" i="1"/>
  <c r="T57" i="1"/>
  <c r="R46" i="1"/>
  <c r="S46" i="1" s="1"/>
  <c r="T38" i="1"/>
  <c r="R37" i="1"/>
  <c r="S37" i="1"/>
  <c r="T30" i="1"/>
  <c r="AB30" i="1"/>
  <c r="T28" i="1"/>
  <c r="AB28" i="1"/>
  <c r="T23" i="1"/>
  <c r="R320" i="1"/>
  <c r="S320" i="1" s="1"/>
  <c r="R317" i="1"/>
  <c r="S317" i="1" s="1"/>
  <c r="R316" i="1"/>
  <c r="S316" i="1"/>
  <c r="R315" i="1"/>
  <c r="S315" i="1" s="1"/>
  <c r="T312" i="1"/>
  <c r="AC312" i="1" s="1"/>
  <c r="AD312" i="1" s="1"/>
  <c r="R309" i="1"/>
  <c r="S309" i="1"/>
  <c r="R302" i="1"/>
  <c r="S302" i="1"/>
  <c r="T300" i="1"/>
  <c r="AB300" i="1" s="1"/>
  <c r="T294" i="1"/>
  <c r="AC294" i="1"/>
  <c r="AD294" i="1" s="1"/>
  <c r="R281" i="1"/>
  <c r="S281" i="1" s="1"/>
  <c r="AA272" i="1"/>
  <c r="R267" i="1"/>
  <c r="S267" i="1" s="1"/>
  <c r="T236" i="1"/>
  <c r="R220" i="1"/>
  <c r="S220" i="1" s="1"/>
  <c r="R145" i="1"/>
  <c r="S145" i="1" s="1"/>
  <c r="R137" i="1"/>
  <c r="S137" i="1" s="1"/>
  <c r="R135" i="1"/>
  <c r="S135" i="1" s="1"/>
  <c r="R25" i="1"/>
  <c r="S25" i="1" s="1"/>
  <c r="T323" i="1"/>
  <c r="AB323" i="1"/>
  <c r="T319" i="1"/>
  <c r="T100" i="1"/>
  <c r="U100" i="1" s="1"/>
  <c r="AA95" i="1"/>
  <c r="AC320" i="1"/>
  <c r="AD320" i="1" s="1"/>
  <c r="AB320" i="1"/>
  <c r="U320" i="1"/>
  <c r="T321" i="1"/>
  <c r="AB321" i="1"/>
  <c r="V315" i="1"/>
  <c r="T315" i="1"/>
  <c r="U312" i="1"/>
  <c r="T310" i="1"/>
  <c r="AB310" i="1" s="1"/>
  <c r="V302" i="1"/>
  <c r="T302" i="1"/>
  <c r="U302" i="1" s="1"/>
  <c r="V301" i="1"/>
  <c r="T301" i="1"/>
  <c r="AB301" i="1"/>
  <c r="V280" i="1"/>
  <c r="V21" i="1"/>
  <c r="T21" i="1"/>
  <c r="T91" i="1"/>
  <c r="T37" i="1"/>
  <c r="U37" i="1" s="1"/>
  <c r="T81" i="1"/>
  <c r="U81" i="1"/>
  <c r="V263" i="1"/>
  <c r="V259" i="1"/>
  <c r="AA145" i="1"/>
  <c r="V82" i="1"/>
  <c r="T82" i="1"/>
  <c r="T93" i="1"/>
  <c r="U93" i="1" s="1"/>
  <c r="V214" i="1"/>
  <c r="AB311" i="1"/>
  <c r="T316" i="1"/>
  <c r="T313" i="1"/>
  <c r="AB313" i="1"/>
  <c r="R264" i="1"/>
  <c r="S264" i="1"/>
  <c r="T306" i="1"/>
  <c r="U306" i="1" s="1"/>
  <c r="AB306" i="1"/>
  <c r="T304" i="1"/>
  <c r="R299" i="1"/>
  <c r="S299" i="1"/>
  <c r="R278" i="1"/>
  <c r="S278" i="1"/>
  <c r="R93" i="1"/>
  <c r="S93" i="1" s="1"/>
  <c r="R49" i="1"/>
  <c r="S49" i="1" s="1"/>
  <c r="AA231" i="1"/>
  <c r="R215" i="1"/>
  <c r="S215" i="1" s="1"/>
  <c r="AA125" i="1"/>
  <c r="R97" i="1"/>
  <c r="S97" i="1" s="1"/>
  <c r="V298" i="1"/>
  <c r="T298" i="1"/>
  <c r="V241" i="1"/>
  <c r="T204" i="1"/>
  <c r="AE117" i="1"/>
  <c r="AA115" i="1"/>
  <c r="AB115" i="1"/>
  <c r="AC115" i="1" s="1"/>
  <c r="AD115" i="1" s="1"/>
  <c r="AF115" i="1" s="1"/>
  <c r="T314" i="1"/>
  <c r="V314" i="1"/>
  <c r="U313" i="1"/>
  <c r="AC313" i="1"/>
  <c r="AD313" i="1" s="1"/>
  <c r="U57" i="1"/>
  <c r="AE253" i="1"/>
  <c r="V257" i="1"/>
  <c r="T318" i="1"/>
  <c r="AC318" i="1" s="1"/>
  <c r="AD318" i="1" s="1"/>
  <c r="AB318" i="1"/>
  <c r="AA277" i="1"/>
  <c r="AC277" i="1"/>
  <c r="AD277" i="1" s="1"/>
  <c r="AE236" i="1"/>
  <c r="T194" i="1"/>
  <c r="U194" i="1" s="1"/>
  <c r="V174" i="1"/>
  <c r="V282" i="1"/>
  <c r="AA248" i="1"/>
  <c r="AB248" i="1" s="1"/>
  <c r="AA206" i="1"/>
  <c r="V154" i="1"/>
  <c r="T154" i="1"/>
  <c r="U154" i="1" s="1"/>
  <c r="AA140" i="1"/>
  <c r="AB140" i="1" s="1"/>
  <c r="T196" i="1"/>
  <c r="AB196" i="1" s="1"/>
  <c r="AC196" i="1" s="1"/>
  <c r="AD196" i="1" s="1"/>
  <c r="U196" i="1"/>
  <c r="S187" i="1"/>
  <c r="R183" i="1"/>
  <c r="S183" i="1"/>
  <c r="R173" i="1"/>
  <c r="S173" i="1" s="1"/>
  <c r="R160" i="1"/>
  <c r="S160" i="1"/>
  <c r="R154" i="1"/>
  <c r="S154" i="1"/>
  <c r="AA106" i="1"/>
  <c r="AB106" i="1" s="1"/>
  <c r="AA92" i="1"/>
  <c r="AA57" i="1"/>
  <c r="AB57" i="1" s="1"/>
  <c r="R113" i="1"/>
  <c r="S113" i="1" s="1"/>
  <c r="R109" i="1"/>
  <c r="S109" i="1" s="1"/>
  <c r="R90" i="1"/>
  <c r="S90" i="1"/>
  <c r="R77" i="1"/>
  <c r="S77" i="1"/>
  <c r="R33" i="1"/>
  <c r="S33" i="1" s="1"/>
  <c r="T99" i="1"/>
  <c r="AF396" i="1"/>
  <c r="AG396" i="1"/>
  <c r="AH396" i="1" s="1"/>
  <c r="AF381" i="1"/>
  <c r="U334" i="1"/>
  <c r="AB334" i="1"/>
  <c r="AC334" i="1"/>
  <c r="AD334" i="1" s="1"/>
  <c r="U326" i="1"/>
  <c r="AC326" i="1"/>
  <c r="AD326" i="1" s="1"/>
  <c r="AG377" i="1"/>
  <c r="AH377" i="1" s="1"/>
  <c r="AF324" i="1"/>
  <c r="U324" i="1"/>
  <c r="AB324" i="1"/>
  <c r="AB412" i="1"/>
  <c r="U412" i="1"/>
  <c r="AG412" i="1"/>
  <c r="AH412" i="1" s="1"/>
  <c r="V375" i="1"/>
  <c r="T375" i="1"/>
  <c r="U375" i="1" s="1"/>
  <c r="V355" i="1"/>
  <c r="T355" i="1"/>
  <c r="T352" i="1"/>
  <c r="V352" i="1"/>
  <c r="T264" i="1"/>
  <c r="AC264" i="1"/>
  <c r="AD264" i="1" s="1"/>
  <c r="V253" i="1"/>
  <c r="V191" i="1"/>
  <c r="V186" i="1"/>
  <c r="V143" i="1"/>
  <c r="T143" i="1"/>
  <c r="AB143" i="1" s="1"/>
  <c r="AA122" i="1"/>
  <c r="V109" i="1"/>
  <c r="T109" i="1"/>
  <c r="U109" i="1" s="1"/>
  <c r="AB312" i="1"/>
  <c r="AB364" i="1"/>
  <c r="U364" i="1"/>
  <c r="AG364" i="1" s="1"/>
  <c r="AH364" i="1"/>
  <c r="AB374" i="1"/>
  <c r="U374" i="1"/>
  <c r="U380" i="1"/>
  <c r="AC380" i="1"/>
  <c r="AD380" i="1" s="1"/>
  <c r="AB342" i="1"/>
  <c r="T403" i="1"/>
  <c r="V403" i="1"/>
  <c r="AA81" i="1"/>
  <c r="V32" i="1"/>
  <c r="T32" i="1"/>
  <c r="U32" i="1" s="1"/>
  <c r="T31" i="1"/>
  <c r="R30" i="1"/>
  <c r="S30" i="1" s="1"/>
  <c r="T14" i="1"/>
  <c r="AC14" i="1"/>
  <c r="AD14" i="1" s="1"/>
  <c r="U278" i="1"/>
  <c r="AB15" i="1"/>
  <c r="AB308" i="1"/>
  <c r="AC301" i="1"/>
  <c r="AD301" i="1" s="1"/>
  <c r="AF301" i="1" s="1"/>
  <c r="AC134" i="1"/>
  <c r="AD134" i="1" s="1"/>
  <c r="AC147" i="1"/>
  <c r="AD147" i="1" s="1"/>
  <c r="AC292" i="1"/>
  <c r="AD292" i="1" s="1"/>
  <c r="AC154" i="1"/>
  <c r="AD154" i="1"/>
  <c r="AC308" i="1"/>
  <c r="AD308" i="1" s="1"/>
  <c r="U301" i="1"/>
  <c r="AC327" i="1"/>
  <c r="AD327" i="1" s="1"/>
  <c r="U294" i="1"/>
  <c r="AB294" i="1"/>
  <c r="U310" i="1"/>
  <c r="AC310" i="1"/>
  <c r="AD310" i="1" s="1"/>
  <c r="AC302" i="1"/>
  <c r="AD302" i="1" s="1"/>
  <c r="AF302" i="1" s="1"/>
  <c r="AB302" i="1"/>
  <c r="AC306" i="1"/>
  <c r="AD306" i="1" s="1"/>
  <c r="U316" i="1"/>
  <c r="AC316" i="1"/>
  <c r="AD316" i="1" s="1"/>
  <c r="AB316" i="1"/>
  <c r="U321" i="1"/>
  <c r="AC321" i="1"/>
  <c r="AD321" i="1" s="1"/>
  <c r="U99" i="1"/>
  <c r="AF294" i="1"/>
  <c r="AC314" i="1"/>
  <c r="AD314" i="1" s="1"/>
  <c r="U314" i="1"/>
  <c r="U298" i="1"/>
  <c r="AC298" i="1"/>
  <c r="AD298" i="1" s="1"/>
  <c r="AB298" i="1"/>
  <c r="AC282" i="1"/>
  <c r="AD282" i="1"/>
  <c r="AF282" i="1" s="1"/>
  <c r="AG282" i="1" s="1"/>
  <c r="AH282" i="1" s="1"/>
  <c r="AC403" i="1"/>
  <c r="AD403" i="1" s="1"/>
  <c r="AC375" i="1"/>
  <c r="AD375" i="1" s="1"/>
  <c r="U143" i="1"/>
  <c r="U355" i="1"/>
  <c r="AC355" i="1"/>
  <c r="AD355" i="1" s="1"/>
  <c r="AB355" i="1"/>
  <c r="AB352" i="1"/>
  <c r="U352" i="1"/>
  <c r="AC352" i="1"/>
  <c r="AD352" i="1" s="1"/>
  <c r="AF326" i="1"/>
  <c r="AG326" i="1" s="1"/>
  <c r="AH326" i="1" s="1"/>
  <c r="AF310" i="1"/>
  <c r="AG310" i="1" s="1"/>
  <c r="AH310" i="1" s="1"/>
  <c r="AF318" i="1"/>
  <c r="AF355" i="1"/>
  <c r="AG355" i="1" s="1"/>
  <c r="AH355" i="1" s="1"/>
  <c r="U140" i="1"/>
  <c r="AC140" i="1"/>
  <c r="AD140" i="1"/>
  <c r="AA50" i="1"/>
  <c r="U82" i="1"/>
  <c r="AC271" i="1"/>
  <c r="AD271" i="1"/>
  <c r="V107" i="1"/>
  <c r="AA52" i="1"/>
  <c r="AB280" i="1"/>
  <c r="V275" i="1"/>
  <c r="T275" i="1"/>
  <c r="V242" i="1"/>
  <c r="T234" i="1"/>
  <c r="U234" i="1" s="1"/>
  <c r="V234" i="1"/>
  <c r="V205" i="1"/>
  <c r="T205" i="1"/>
  <c r="AA102" i="1"/>
  <c r="V95" i="1"/>
  <c r="T95" i="1"/>
  <c r="AB95" i="1" s="1"/>
  <c r="AC95" i="1" s="1"/>
  <c r="AD95" i="1" s="1"/>
  <c r="U95" i="1"/>
  <c r="V88" i="1"/>
  <c r="T88" i="1"/>
  <c r="AA69" i="1"/>
  <c r="AA68" i="1"/>
  <c r="AB68" i="1" s="1"/>
  <c r="AC68" i="1" s="1"/>
  <c r="AD68" i="1" s="1"/>
  <c r="AA41" i="1"/>
  <c r="AB41" i="1" s="1"/>
  <c r="AC41" i="1" s="1"/>
  <c r="AD41" i="1" s="1"/>
  <c r="V40" i="1"/>
  <c r="T40" i="1"/>
  <c r="T161" i="1"/>
  <c r="V68" i="1"/>
  <c r="T224" i="1"/>
  <c r="U224" i="1"/>
  <c r="T69" i="1"/>
  <c r="V283" i="1"/>
  <c r="T283" i="1"/>
  <c r="AC283" i="1" s="1"/>
  <c r="AD283" i="1"/>
  <c r="AF283" i="1" s="1"/>
  <c r="V156" i="1"/>
  <c r="V73" i="1"/>
  <c r="T73" i="1"/>
  <c r="AB73" i="1" s="1"/>
  <c r="AC73" i="1" s="1"/>
  <c r="U73" i="1"/>
  <c r="V52" i="1"/>
  <c r="T52" i="1"/>
  <c r="V24" i="1"/>
  <c r="T24" i="1"/>
  <c r="U24" i="1" s="1"/>
  <c r="T22" i="1"/>
  <c r="AB22" i="1" s="1"/>
  <c r="V18" i="1"/>
  <c r="T18" i="1"/>
  <c r="AB282" i="1"/>
  <c r="U271" i="1"/>
  <c r="T46" i="1"/>
  <c r="V287" i="1"/>
  <c r="T287" i="1"/>
  <c r="AC287" i="1"/>
  <c r="AD287" i="1" s="1"/>
  <c r="V244" i="1"/>
  <c r="V116" i="1"/>
  <c r="T116" i="1"/>
  <c r="AE104" i="1"/>
  <c r="AA104" i="1"/>
  <c r="V80" i="1"/>
  <c r="T80" i="1"/>
  <c r="V59" i="1"/>
  <c r="T59" i="1"/>
  <c r="AC280" i="1"/>
  <c r="AD280" i="1" s="1"/>
  <c r="AF280" i="1" s="1"/>
  <c r="V254" i="1"/>
  <c r="T270" i="1"/>
  <c r="T102" i="1"/>
  <c r="T103" i="1"/>
  <c r="T124" i="1"/>
  <c r="AB124" i="1" s="1"/>
  <c r="T106" i="1"/>
  <c r="U106" i="1" s="1"/>
  <c r="T145" i="1"/>
  <c r="U145" i="1"/>
  <c r="AB145" i="1"/>
  <c r="AB21" i="1"/>
  <c r="AA212" i="1"/>
  <c r="AA108" i="1"/>
  <c r="AA262" i="1"/>
  <c r="T120" i="1"/>
  <c r="U120" i="1" s="1"/>
  <c r="V120" i="1"/>
  <c r="AA116" i="1"/>
  <c r="AA109" i="1"/>
  <c r="AA40" i="1"/>
  <c r="R285" i="1"/>
  <c r="S285" i="1"/>
  <c r="R254" i="1"/>
  <c r="S254" i="1" s="1"/>
  <c r="R247" i="1"/>
  <c r="S247" i="1" s="1"/>
  <c r="T232" i="1"/>
  <c r="U232" i="1"/>
  <c r="R223" i="1"/>
  <c r="S223" i="1" s="1"/>
  <c r="R193" i="1"/>
  <c r="S193" i="1" s="1"/>
  <c r="T191" i="1"/>
  <c r="V131" i="1"/>
  <c r="T126" i="1"/>
  <c r="AB126" i="1" s="1"/>
  <c r="U126" i="1"/>
  <c r="R114" i="1"/>
  <c r="S114" i="1" s="1"/>
  <c r="AA107" i="1"/>
  <c r="AA105" i="1"/>
  <c r="R104" i="1"/>
  <c r="S104" i="1" s="1"/>
  <c r="R103" i="1"/>
  <c r="S103" i="1" s="1"/>
  <c r="R101" i="1"/>
  <c r="S101" i="1" s="1"/>
  <c r="S251" i="1"/>
  <c r="T238" i="1"/>
  <c r="U238" i="1"/>
  <c r="T237" i="1"/>
  <c r="R222" i="1"/>
  <c r="S222" i="1" s="1"/>
  <c r="T219" i="1"/>
  <c r="V219" i="1"/>
  <c r="R214" i="1"/>
  <c r="S214" i="1"/>
  <c r="T208" i="1"/>
  <c r="T206" i="1"/>
  <c r="R200" i="1"/>
  <c r="S200" i="1" s="1"/>
  <c r="R180" i="1"/>
  <c r="S180" i="1" s="1"/>
  <c r="R165" i="1"/>
  <c r="S165" i="1" s="1"/>
  <c r="R152" i="1"/>
  <c r="S152" i="1" s="1"/>
  <c r="R150" i="1"/>
  <c r="S150" i="1" s="1"/>
  <c r="R149" i="1"/>
  <c r="S149" i="1" s="1"/>
  <c r="R117" i="1"/>
  <c r="S117" i="1" s="1"/>
  <c r="R116" i="1"/>
  <c r="S116" i="1"/>
  <c r="T113" i="1"/>
  <c r="R221" i="1"/>
  <c r="S221" i="1"/>
  <c r="R219" i="1"/>
  <c r="S219" i="1"/>
  <c r="T212" i="1"/>
  <c r="U212" i="1"/>
  <c r="T210" i="1"/>
  <c r="R190" i="1"/>
  <c r="S190" i="1"/>
  <c r="R181" i="1"/>
  <c r="S181" i="1"/>
  <c r="R121" i="1"/>
  <c r="S121" i="1" s="1"/>
  <c r="AA96" i="1"/>
  <c r="R73" i="1"/>
  <c r="S73" i="1"/>
  <c r="T65" i="1"/>
  <c r="AB65" i="1" s="1"/>
  <c r="AC65" i="1" s="1"/>
  <c r="AD65" i="1" s="1"/>
  <c r="R63" i="1"/>
  <c r="S63" i="1" s="1"/>
  <c r="R47" i="1"/>
  <c r="S47" i="1" s="1"/>
  <c r="AC44" i="1"/>
  <c r="AD44" i="1" s="1"/>
  <c r="AA42" i="1"/>
  <c r="R28" i="1"/>
  <c r="S28" i="1"/>
  <c r="R19" i="1"/>
  <c r="S19" i="1" s="1"/>
  <c r="AF277" i="1"/>
  <c r="U290" i="1"/>
  <c r="AC290" i="1"/>
  <c r="AD290" i="1"/>
  <c r="AC28" i="1"/>
  <c r="AD28" i="1"/>
  <c r="AF28" i="1" s="1"/>
  <c r="AA250" i="1"/>
  <c r="AF247" i="1"/>
  <c r="V220" i="1"/>
  <c r="T127" i="1"/>
  <c r="V127" i="1"/>
  <c r="V114" i="1"/>
  <c r="T114" i="1"/>
  <c r="AA73" i="1"/>
  <c r="AD73" i="1"/>
  <c r="AF73" i="1" s="1"/>
  <c r="AB290" i="1"/>
  <c r="V230" i="1"/>
  <c r="T230" i="1"/>
  <c r="U230" i="1" s="1"/>
  <c r="V201" i="1"/>
  <c r="T201" i="1"/>
  <c r="U201" i="1" s="1"/>
  <c r="R120" i="1"/>
  <c r="S120" i="1"/>
  <c r="T118" i="1"/>
  <c r="U115" i="1"/>
  <c r="T281" i="1"/>
  <c r="U281" i="1"/>
  <c r="AC26" i="1"/>
  <c r="AD26" i="1" s="1"/>
  <c r="AF26" i="1"/>
  <c r="U15" i="1"/>
  <c r="AB86" i="1"/>
  <c r="AC86" i="1" s="1"/>
  <c r="AD86" i="1" s="1"/>
  <c r="AF86" i="1" s="1"/>
  <c r="AC257" i="1"/>
  <c r="AD257" i="1" s="1"/>
  <c r="AF257" i="1" s="1"/>
  <c r="AA238" i="1"/>
  <c r="T181" i="1"/>
  <c r="U181" i="1"/>
  <c r="V162" i="1"/>
  <c r="T162" i="1"/>
  <c r="R134" i="1"/>
  <c r="S134" i="1" s="1"/>
  <c r="T104" i="1"/>
  <c r="U104" i="1"/>
  <c r="AA76" i="1"/>
  <c r="AB76" i="1" s="1"/>
  <c r="AC76" i="1" s="1"/>
  <c r="AD76" i="1" s="1"/>
  <c r="AA70" i="1"/>
  <c r="AE63" i="1"/>
  <c r="AB283" i="1"/>
  <c r="AC130" i="1"/>
  <c r="AD130" i="1"/>
  <c r="U28" i="1"/>
  <c r="U68" i="1"/>
  <c r="T235" i="1"/>
  <c r="V202" i="1"/>
  <c r="T202" i="1"/>
  <c r="AB292" i="1"/>
  <c r="U295" i="1"/>
  <c r="U44" i="1"/>
  <c r="AB26" i="1"/>
  <c r="T291" i="1"/>
  <c r="V291" i="1"/>
  <c r="V286" i="1"/>
  <c r="T286" i="1"/>
  <c r="T255" i="1"/>
  <c r="AC255" i="1"/>
  <c r="AD255" i="1" s="1"/>
  <c r="V255" i="1"/>
  <c r="V249" i="1"/>
  <c r="T249" i="1"/>
  <c r="AB249" i="1" s="1"/>
  <c r="V148" i="1"/>
  <c r="T148" i="1"/>
  <c r="V64" i="1"/>
  <c r="T64" i="1"/>
  <c r="AB64" i="1" s="1"/>
  <c r="V63" i="1"/>
  <c r="T63" i="1"/>
  <c r="U63" i="1"/>
  <c r="AB277" i="1"/>
  <c r="AB60" i="1"/>
  <c r="AC60" i="1" s="1"/>
  <c r="AD60" i="1" s="1"/>
  <c r="AF60" i="1"/>
  <c r="AB79" i="1"/>
  <c r="AC79" i="1" s="1"/>
  <c r="AD79" i="1"/>
  <c r="AF79" i="1" s="1"/>
  <c r="AG79" i="1"/>
  <c r="AH79" i="1" s="1"/>
  <c r="AB278" i="1"/>
  <c r="S260" i="1"/>
  <c r="V50" i="1"/>
  <c r="T50" i="1"/>
  <c r="V35" i="1"/>
  <c r="V265" i="1"/>
  <c r="AA254" i="1"/>
  <c r="AB254" i="1" s="1"/>
  <c r="AC254" i="1"/>
  <c r="AD254" i="1"/>
  <c r="R102" i="1"/>
  <c r="S102" i="1" s="1"/>
  <c r="R295" i="1"/>
  <c r="S295" i="1" s="1"/>
  <c r="R284" i="1"/>
  <c r="S284" i="1" s="1"/>
  <c r="R280" i="1"/>
  <c r="S280" i="1"/>
  <c r="R279" i="1"/>
  <c r="S279" i="1"/>
  <c r="T258" i="1"/>
  <c r="AB258" i="1" s="1"/>
  <c r="S243" i="1"/>
  <c r="AA239" i="1"/>
  <c r="R233" i="1"/>
  <c r="S233" i="1" s="1"/>
  <c r="R191" i="1"/>
  <c r="S191" i="1" s="1"/>
  <c r="T119" i="1"/>
  <c r="U119" i="1" s="1"/>
  <c r="AB291" i="1"/>
  <c r="R273" i="1"/>
  <c r="S273" i="1" s="1"/>
  <c r="AA264" i="1"/>
  <c r="AB264" i="1"/>
  <c r="R205" i="1"/>
  <c r="S205" i="1" s="1"/>
  <c r="R184" i="1"/>
  <c r="S184" i="1"/>
  <c r="R175" i="1"/>
  <c r="S175" i="1" s="1"/>
  <c r="R163" i="1"/>
  <c r="S163" i="1"/>
  <c r="R201" i="1"/>
  <c r="S201" i="1"/>
  <c r="T174" i="1"/>
  <c r="U174" i="1"/>
  <c r="AA171" i="1"/>
  <c r="AB171" i="1" s="1"/>
  <c r="AC171" i="1" s="1"/>
  <c r="AD171" i="1" s="1"/>
  <c r="AF171" i="1" s="1"/>
  <c r="T170" i="1"/>
  <c r="R115" i="1"/>
  <c r="S115" i="1" s="1"/>
  <c r="R198" i="1"/>
  <c r="S198" i="1" s="1"/>
  <c r="R195" i="1"/>
  <c r="S195" i="1" s="1"/>
  <c r="S168" i="1"/>
  <c r="R159" i="1"/>
  <c r="S159" i="1"/>
  <c r="R55" i="1"/>
  <c r="S55" i="1"/>
  <c r="AA54" i="1"/>
  <c r="AB54" i="1" s="1"/>
  <c r="AA49" i="1"/>
  <c r="AB49" i="1" s="1"/>
  <c r="AC49" i="1" s="1"/>
  <c r="AD49" i="1" s="1"/>
  <c r="AF49" i="1"/>
  <c r="AC31" i="1"/>
  <c r="AD31" i="1" s="1"/>
  <c r="R26" i="1"/>
  <c r="S26" i="1" s="1"/>
  <c r="AA202" i="1"/>
  <c r="U84" i="1"/>
  <c r="T296" i="1"/>
  <c r="T288" i="1"/>
  <c r="AC288" i="1" s="1"/>
  <c r="AD288" i="1" s="1"/>
  <c r="AB288" i="1"/>
  <c r="U287" i="1"/>
  <c r="V248" i="1"/>
  <c r="T248" i="1"/>
  <c r="U248" i="1" s="1"/>
  <c r="AA243" i="1"/>
  <c r="AB243" i="1"/>
  <c r="AE201" i="1"/>
  <c r="T169" i="1"/>
  <c r="AE55" i="1"/>
  <c r="T48" i="1"/>
  <c r="U48" i="1" s="1"/>
  <c r="AF290" i="1"/>
  <c r="AG290" i="1" s="1"/>
  <c r="AH290" i="1" s="1"/>
  <c r="U264" i="1"/>
  <c r="U283" i="1"/>
  <c r="U53" i="1"/>
  <c r="AE195" i="1"/>
  <c r="AA195" i="1"/>
  <c r="U23" i="1"/>
  <c r="AF292" i="1"/>
  <c r="AG292" i="1" s="1"/>
  <c r="AH292" i="1" s="1"/>
  <c r="AB281" i="1"/>
  <c r="AC281" i="1"/>
  <c r="AD281" i="1" s="1"/>
  <c r="AB99" i="1"/>
  <c r="AC99" i="1" s="1"/>
  <c r="AD99" i="1" s="1"/>
  <c r="U300" i="1"/>
  <c r="U172" i="1"/>
  <c r="T279" i="1"/>
  <c r="T274" i="1"/>
  <c r="U274" i="1" s="1"/>
  <c r="AC274" i="1"/>
  <c r="AD274" i="1" s="1"/>
  <c r="AF274" i="1" s="1"/>
  <c r="V274" i="1"/>
  <c r="T261" i="1"/>
  <c r="U261" i="1"/>
  <c r="V245" i="1"/>
  <c r="T245" i="1"/>
  <c r="T241" i="1"/>
  <c r="R241" i="1"/>
  <c r="S241" i="1" s="1"/>
  <c r="V197" i="1"/>
  <c r="AA169" i="1"/>
  <c r="V168" i="1"/>
  <c r="T168" i="1"/>
  <c r="U168" i="1"/>
  <c r="V164" i="1"/>
  <c r="T164" i="1"/>
  <c r="U164" i="1" s="1"/>
  <c r="AA160" i="1"/>
  <c r="V299" i="1"/>
  <c r="R293" i="1"/>
  <c r="S293" i="1" s="1"/>
  <c r="V175" i="1"/>
  <c r="T175" i="1"/>
  <c r="U175" i="1" s="1"/>
  <c r="V284" i="1"/>
  <c r="T284" i="1"/>
  <c r="U199" i="1"/>
  <c r="V183" i="1"/>
  <c r="T183" i="1"/>
  <c r="AA177" i="1"/>
  <c r="AB177" i="1" s="1"/>
  <c r="R298" i="1"/>
  <c r="S298" i="1"/>
  <c r="V211" i="1"/>
  <c r="T211" i="1"/>
  <c r="AB87" i="1"/>
  <c r="AC87" i="1" s="1"/>
  <c r="AD87" i="1" s="1"/>
  <c r="V297" i="1"/>
  <c r="T297" i="1"/>
  <c r="AB297" i="1" s="1"/>
  <c r="V262" i="1"/>
  <c r="T262" i="1"/>
  <c r="V252" i="1"/>
  <c r="T252" i="1"/>
  <c r="U252" i="1" s="1"/>
  <c r="AB252" i="1"/>
  <c r="V187" i="1"/>
  <c r="T187" i="1"/>
  <c r="V166" i="1"/>
  <c r="T166" i="1"/>
  <c r="R148" i="1"/>
  <c r="S148" i="1"/>
  <c r="R289" i="1"/>
  <c r="S289" i="1" s="1"/>
  <c r="AA39" i="1"/>
  <c r="V39" i="1"/>
  <c r="T39" i="1"/>
  <c r="AB39" i="1" s="1"/>
  <c r="T27" i="1"/>
  <c r="AC27" i="1" s="1"/>
  <c r="AD27" i="1" s="1"/>
  <c r="AF27" i="1" s="1"/>
  <c r="U27" i="1"/>
  <c r="AB238" i="1"/>
  <c r="U124" i="1"/>
  <c r="AC124" i="1"/>
  <c r="AD124" i="1" s="1"/>
  <c r="AF124" i="1" s="1"/>
  <c r="AC275" i="1"/>
  <c r="AD275" i="1"/>
  <c r="U275" i="1"/>
  <c r="U114" i="1"/>
  <c r="AB269" i="1"/>
  <c r="U52" i="1"/>
  <c r="AB161" i="1"/>
  <c r="AC161" i="1" s="1"/>
  <c r="AD161" i="1" s="1"/>
  <c r="U208" i="1"/>
  <c r="AC145" i="1"/>
  <c r="AD145" i="1"/>
  <c r="AC270" i="1"/>
  <c r="AD270" i="1"/>
  <c r="U46" i="1"/>
  <c r="AC22" i="1"/>
  <c r="AD22" i="1" s="1"/>
  <c r="U22" i="1"/>
  <c r="AB287" i="1"/>
  <c r="U40" i="1"/>
  <c r="AB266" i="1"/>
  <c r="AB286" i="1"/>
  <c r="AC268" i="1"/>
  <c r="AD268" i="1" s="1"/>
  <c r="AB104" i="1"/>
  <c r="AC104" i="1"/>
  <c r="AD104" i="1" s="1"/>
  <c r="AF104" i="1" s="1"/>
  <c r="AC296" i="1"/>
  <c r="AD296" i="1"/>
  <c r="U296" i="1"/>
  <c r="AB187" i="1"/>
  <c r="AB284" i="1"/>
  <c r="AC284" i="1"/>
  <c r="AD284" i="1"/>
  <c r="AF284" i="1" s="1"/>
  <c r="U284" i="1"/>
  <c r="AB296" i="1"/>
  <c r="AB27" i="1"/>
  <c r="AF281" i="1"/>
  <c r="AG281" i="1"/>
  <c r="AH281" i="1" s="1"/>
  <c r="AC248" i="1"/>
  <c r="AD248" i="1" s="1"/>
  <c r="AF248" i="1" s="1"/>
  <c r="U169" i="1"/>
  <c r="U245" i="1"/>
  <c r="U166" i="1"/>
  <c r="U297" i="1"/>
  <c r="AC261" i="1"/>
  <c r="AD261" i="1"/>
  <c r="U288" i="1"/>
  <c r="AF275" i="1"/>
  <c r="AG27" i="1"/>
  <c r="AH27" i="1"/>
  <c r="AG284" i="1"/>
  <c r="AH284" i="1" s="1"/>
  <c r="U64" i="1"/>
  <c r="AB231" i="1"/>
  <c r="AC231" i="1"/>
  <c r="AD231" i="1" s="1"/>
  <c r="AF231" i="1" s="1"/>
  <c r="U231" i="1"/>
  <c r="AE197" i="1"/>
  <c r="T188" i="1"/>
  <c r="AA180" i="1"/>
  <c r="V160" i="1"/>
  <c r="T160" i="1"/>
  <c r="AB160" i="1" s="1"/>
  <c r="AC160" i="1" s="1"/>
  <c r="T159" i="1"/>
  <c r="T131" i="1"/>
  <c r="AA93" i="1"/>
  <c r="AB93" i="1" s="1"/>
  <c r="AC93" i="1"/>
  <c r="AD93" i="1" s="1"/>
  <c r="AA46" i="1"/>
  <c r="AB46" i="1" s="1"/>
  <c r="AC46" i="1" s="1"/>
  <c r="AD46" i="1" s="1"/>
  <c r="V34" i="1"/>
  <c r="T34" i="1"/>
  <c r="U78" i="1"/>
  <c r="AF136" i="1"/>
  <c r="U171" i="1"/>
  <c r="AC64" i="1"/>
  <c r="AD64" i="1"/>
  <c r="AG49" i="1"/>
  <c r="AH49" i="1" s="1"/>
  <c r="T146" i="1"/>
  <c r="U146" i="1"/>
  <c r="U270" i="1"/>
  <c r="AB151" i="1"/>
  <c r="AC151" i="1"/>
  <c r="AD151" i="1"/>
  <c r="AF151" i="1" s="1"/>
  <c r="U151" i="1"/>
  <c r="U19" i="1"/>
  <c r="AG19" i="1" s="1"/>
  <c r="AH19" i="1" s="1"/>
  <c r="AB19" i="1"/>
  <c r="U170" i="1"/>
  <c r="AF44" i="1"/>
  <c r="U219" i="1"/>
  <c r="U204" i="1"/>
  <c r="AF108" i="1"/>
  <c r="U25" i="1"/>
  <c r="AB25" i="1"/>
  <c r="AC25" i="1"/>
  <c r="AD25" i="1"/>
  <c r="AA213" i="1"/>
  <c r="AB127" i="1"/>
  <c r="U205" i="1"/>
  <c r="U31" i="1"/>
  <c r="AB31" i="1"/>
  <c r="AB33" i="1"/>
  <c r="AB90" i="1"/>
  <c r="AC90" i="1"/>
  <c r="AD90" i="1" s="1"/>
  <c r="U90" i="1"/>
  <c r="U70" i="1"/>
  <c r="AB70" i="1"/>
  <c r="U135" i="1"/>
  <c r="AB135" i="1"/>
  <c r="AC135" i="1"/>
  <c r="AD135" i="1" s="1"/>
  <c r="AF135" i="1"/>
  <c r="AG135" i="1"/>
  <c r="AH135" i="1"/>
  <c r="V273" i="1"/>
  <c r="V251" i="1"/>
  <c r="T251" i="1"/>
  <c r="AB14" i="1"/>
  <c r="U236" i="1"/>
  <c r="AB152" i="1"/>
  <c r="AC152" i="1"/>
  <c r="AD152" i="1"/>
  <c r="AF152" i="1" s="1"/>
  <c r="AG152" i="1"/>
  <c r="AH152" i="1" s="1"/>
  <c r="U152" i="1"/>
  <c r="U77" i="1"/>
  <c r="AB36" i="1"/>
  <c r="U36" i="1"/>
  <c r="AC36" i="1"/>
  <c r="AD36" i="1"/>
  <c r="U190" i="1"/>
  <c r="V276" i="1"/>
  <c r="T276" i="1"/>
  <c r="V223" i="1"/>
  <c r="T223" i="1"/>
  <c r="AA223" i="1"/>
  <c r="U103" i="1"/>
  <c r="AB81" i="1"/>
  <c r="AC126" i="1"/>
  <c r="AD126" i="1"/>
  <c r="AB105" i="1"/>
  <c r="AC57" i="1"/>
  <c r="AD57" i="1" s="1"/>
  <c r="AF57" i="1" s="1"/>
  <c r="U247" i="1"/>
  <c r="U41" i="1"/>
  <c r="AA241" i="1"/>
  <c r="AB241" i="1" s="1"/>
  <c r="AA229" i="1"/>
  <c r="AA209" i="1"/>
  <c r="AC105" i="1"/>
  <c r="AD105" i="1" s="1"/>
  <c r="AA207" i="1"/>
  <c r="AA200" i="1"/>
  <c r="AA198" i="1"/>
  <c r="AB198" i="1" s="1"/>
  <c r="AC198" i="1" s="1"/>
  <c r="AD198" i="1" s="1"/>
  <c r="V185" i="1"/>
  <c r="T185" i="1"/>
  <c r="U185" i="1"/>
  <c r="AE168" i="1"/>
  <c r="AB156" i="1"/>
  <c r="AC156" i="1"/>
  <c r="AD156" i="1"/>
  <c r="R265" i="1"/>
  <c r="S265" i="1" s="1"/>
  <c r="AA199" i="1"/>
  <c r="AB199" i="1"/>
  <c r="AC199" i="1" s="1"/>
  <c r="AD199" i="1"/>
  <c r="AF199" i="1" s="1"/>
  <c r="V180" i="1"/>
  <c r="T180" i="1"/>
  <c r="AB172" i="1"/>
  <c r="AC172" i="1"/>
  <c r="AD172" i="1" s="1"/>
  <c r="AF172" i="1" s="1"/>
  <c r="AG172" i="1"/>
  <c r="AH172" i="1" s="1"/>
  <c r="T155" i="1"/>
  <c r="AA150" i="1"/>
  <c r="R208" i="1"/>
  <c r="S208" i="1"/>
  <c r="S186" i="1"/>
  <c r="AE66" i="1"/>
  <c r="AA66" i="1"/>
  <c r="V150" i="1"/>
  <c r="T150" i="1"/>
  <c r="V155" i="1"/>
  <c r="R132" i="1"/>
  <c r="S132" i="1"/>
  <c r="AA114" i="1"/>
  <c r="AB114" i="1"/>
  <c r="AC114" i="1" s="1"/>
  <c r="AD114" i="1" s="1"/>
  <c r="V75" i="1"/>
  <c r="T75" i="1"/>
  <c r="T123" i="1"/>
  <c r="V101" i="1"/>
  <c r="T101" i="1"/>
  <c r="U101" i="1"/>
  <c r="T122" i="1"/>
  <c r="AC122" i="1" s="1"/>
  <c r="AD122" i="1" s="1"/>
  <c r="AF122" i="1" s="1"/>
  <c r="AA48" i="1"/>
  <c r="AB48" i="1"/>
  <c r="AC48" i="1" s="1"/>
  <c r="AD48" i="1" s="1"/>
  <c r="V76" i="1"/>
  <c r="AA62" i="1"/>
  <c r="AB62" i="1"/>
  <c r="AC62" i="1" s="1"/>
  <c r="AD62" i="1" s="1"/>
  <c r="AA37" i="1"/>
  <c r="AB37" i="1" s="1"/>
  <c r="AC37" i="1" s="1"/>
  <c r="AD37" i="1" s="1"/>
  <c r="R74" i="1"/>
  <c r="S74" i="1"/>
  <c r="R69" i="1"/>
  <c r="S69" i="1"/>
  <c r="AA43" i="1"/>
  <c r="AA38" i="1"/>
  <c r="T45" i="1"/>
  <c r="AF19" i="1"/>
  <c r="U34" i="1"/>
  <c r="AC273" i="1"/>
  <c r="AD273" i="1" s="1"/>
  <c r="U182" i="1"/>
  <c r="U251" i="1"/>
  <c r="AC251" i="1"/>
  <c r="AD251" i="1"/>
  <c r="AB251" i="1"/>
  <c r="U123" i="1"/>
  <c r="AC123" i="1"/>
  <c r="AD123" i="1" s="1"/>
  <c r="AF123" i="1" s="1"/>
  <c r="U150" i="1"/>
  <c r="AF90" i="1"/>
  <c r="AG90" i="1"/>
  <c r="AH90" i="1" s="1"/>
  <c r="AF25" i="1"/>
  <c r="U159" i="1"/>
  <c r="AG231" i="1"/>
  <c r="AH231" i="1" s="1"/>
  <c r="U160" i="1"/>
  <c r="AD160" i="1"/>
  <c r="AF160" i="1" s="1"/>
  <c r="U188" i="1"/>
  <c r="U45" i="1"/>
  <c r="U276" i="1"/>
  <c r="AB276" i="1"/>
  <c r="AC276" i="1"/>
  <c r="AD276" i="1"/>
  <c r="AC131" i="1"/>
  <c r="AD131" i="1" s="1"/>
  <c r="AF48" i="1"/>
  <c r="U256" i="1"/>
  <c r="AC256" i="1"/>
  <c r="AD256" i="1" s="1"/>
  <c r="AF256" i="1" s="1"/>
  <c r="AG256" i="1" s="1"/>
  <c r="AH256" i="1" s="1"/>
  <c r="AB256" i="1"/>
  <c r="AF114" i="1"/>
  <c r="AG114" i="1"/>
  <c r="AH114" i="1" s="1"/>
  <c r="U221" i="1"/>
  <c r="AB272" i="1"/>
  <c r="AG122" i="1"/>
  <c r="AH122" i="1"/>
  <c r="AF37" i="1"/>
  <c r="AF266" i="1"/>
  <c r="AG266" i="1"/>
  <c r="AH266" i="1" s="1"/>
  <c r="AF98" i="1"/>
  <c r="AG274" i="1"/>
  <c r="AH274" i="1" s="1"/>
  <c r="U262" i="1"/>
  <c r="AB262" i="1"/>
  <c r="AC262" i="1"/>
  <c r="AD262" i="1" s="1"/>
  <c r="AF262" i="1" s="1"/>
  <c r="AF140" i="1"/>
  <c r="AG140" i="1"/>
  <c r="AH140" i="1" s="1"/>
  <c r="U121" i="1"/>
  <c r="U226" i="1"/>
  <c r="U87" i="1"/>
  <c r="AB137" i="1"/>
  <c r="AC137" i="1"/>
  <c r="AD137" i="1" s="1"/>
  <c r="U263" i="1"/>
  <c r="AB263" i="1"/>
  <c r="AC263" i="1"/>
  <c r="AD263" i="1" s="1"/>
  <c r="T259" i="1"/>
  <c r="AB259" i="1"/>
  <c r="T213" i="1"/>
  <c r="V213" i="1"/>
  <c r="U203" i="1"/>
  <c r="AB203" i="1"/>
  <c r="AC203" i="1" s="1"/>
  <c r="AD203" i="1" s="1"/>
  <c r="V177" i="1"/>
  <c r="T177" i="1"/>
  <c r="T111" i="1"/>
  <c r="AC146" i="1"/>
  <c r="AD146" i="1"/>
  <c r="AF146" i="1" s="1"/>
  <c r="AG146" i="1" s="1"/>
  <c r="AH146" i="1" s="1"/>
  <c r="AB273" i="1"/>
  <c r="AC30" i="1"/>
  <c r="AD30" i="1"/>
  <c r="AA203" i="1"/>
  <c r="AC54" i="1"/>
  <c r="AD54" i="1" s="1"/>
  <c r="AF54" i="1" s="1"/>
  <c r="U65" i="1"/>
  <c r="U266" i="1"/>
  <c r="AC106" i="1"/>
  <c r="AD106" i="1" s="1"/>
  <c r="AB18" i="1"/>
  <c r="AC18" i="1"/>
  <c r="AD18" i="1" s="1"/>
  <c r="AB88" i="1"/>
  <c r="AC88" i="1" s="1"/>
  <c r="AD88" i="1" s="1"/>
  <c r="U88" i="1"/>
  <c r="AB234" i="1"/>
  <c r="AC234" i="1"/>
  <c r="AD234" i="1" s="1"/>
  <c r="AF271" i="1"/>
  <c r="AG271" i="1"/>
  <c r="AH271" i="1" s="1"/>
  <c r="AF154" i="1"/>
  <c r="AF16" i="1"/>
  <c r="AA184" i="1"/>
  <c r="AB184" i="1" s="1"/>
  <c r="AC184" i="1" s="1"/>
  <c r="AD184" i="1" s="1"/>
  <c r="AA181" i="1"/>
  <c r="AB181" i="1" s="1"/>
  <c r="V142" i="1"/>
  <c r="T142" i="1"/>
  <c r="T92" i="1"/>
  <c r="AB92" i="1" s="1"/>
  <c r="AA78" i="1"/>
  <c r="AB78" i="1" s="1"/>
  <c r="AC78" i="1" s="1"/>
  <c r="AD78" i="1" s="1"/>
  <c r="AA75" i="1"/>
  <c r="AE67" i="1"/>
  <c r="AA67" i="1"/>
  <c r="AB67" i="1" s="1"/>
  <c r="AC67" i="1" s="1"/>
  <c r="AD67" i="1" s="1"/>
  <c r="T13" i="1"/>
  <c r="U13" i="1" s="1"/>
  <c r="V13" i="1"/>
  <c r="AB101" i="1"/>
  <c r="AC101" i="1"/>
  <c r="AD101" i="1" s="1"/>
  <c r="AF14" i="1"/>
  <c r="AC20" i="1"/>
  <c r="AD20" i="1" s="1"/>
  <c r="U108" i="1"/>
  <c r="AG115" i="1"/>
  <c r="AH115" i="1"/>
  <c r="AC252" i="1"/>
  <c r="AD252" i="1"/>
  <c r="AF252" i="1" s="1"/>
  <c r="V203" i="1"/>
  <c r="AG15" i="1"/>
  <c r="AH15" i="1" s="1"/>
  <c r="AA45" i="1"/>
  <c r="AB45" i="1"/>
  <c r="AB116" i="1"/>
  <c r="U161" i="1"/>
  <c r="AF147" i="1"/>
  <c r="AA230" i="1"/>
  <c r="AB230" i="1"/>
  <c r="AC230" i="1" s="1"/>
  <c r="AD230" i="1" s="1"/>
  <c r="AC21" i="1"/>
  <c r="AD21" i="1"/>
  <c r="U21" i="1"/>
  <c r="U43" i="1"/>
  <c r="AB207" i="1"/>
  <c r="AC207" i="1" s="1"/>
  <c r="AD207" i="1" s="1"/>
  <c r="AB247" i="1"/>
  <c r="AB129" i="1"/>
  <c r="U163" i="1"/>
  <c r="U67" i="1"/>
  <c r="T128" i="1"/>
  <c r="V269" i="1"/>
  <c r="V240" i="1"/>
  <c r="T240" i="1"/>
  <c r="AA240" i="1"/>
  <c r="T239" i="1"/>
  <c r="AB239" i="1"/>
  <c r="V233" i="1"/>
  <c r="T233" i="1"/>
  <c r="T197" i="1"/>
  <c r="T195" i="1"/>
  <c r="V195" i="1"/>
  <c r="V193" i="1"/>
  <c r="AA170" i="1"/>
  <c r="AB170" i="1" s="1"/>
  <c r="AC170" i="1" s="1"/>
  <c r="AD170" i="1" s="1"/>
  <c r="T165" i="1"/>
  <c r="AB165" i="1" s="1"/>
  <c r="V165" i="1"/>
  <c r="AA162" i="1"/>
  <c r="AG86" i="1"/>
  <c r="AH86" i="1" s="1"/>
  <c r="AB201" i="1"/>
  <c r="AB102" i="1"/>
  <c r="U102" i="1"/>
  <c r="AC102" i="1"/>
  <c r="AD102" i="1"/>
  <c r="AF102" i="1" s="1"/>
  <c r="AF134" i="1"/>
  <c r="AB83" i="1"/>
  <c r="AC83" i="1"/>
  <c r="AD83" i="1"/>
  <c r="AF83" i="1" s="1"/>
  <c r="U83" i="1"/>
  <c r="U42" i="1"/>
  <c r="AB42" i="1"/>
  <c r="AC42" i="1" s="1"/>
  <c r="AD42" i="1" s="1"/>
  <c r="U225" i="1"/>
  <c r="AA220" i="1"/>
  <c r="AB200" i="1"/>
  <c r="AC200" i="1" s="1"/>
  <c r="AD200" i="1" s="1"/>
  <c r="U153" i="1"/>
  <c r="AC153" i="1"/>
  <c r="AD153" i="1" s="1"/>
  <c r="AF153" i="1" s="1"/>
  <c r="T139" i="1"/>
  <c r="AB139" i="1"/>
  <c r="V117" i="1"/>
  <c r="T117" i="1"/>
  <c r="U223" i="1"/>
  <c r="U122" i="1"/>
  <c r="T216" i="1"/>
  <c r="U14" i="1"/>
  <c r="U39" i="1"/>
  <c r="AC39" i="1"/>
  <c r="AD39" i="1" s="1"/>
  <c r="AB225" i="1"/>
  <c r="AC225" i="1" s="1"/>
  <c r="AD225" i="1"/>
  <c r="AF31" i="1"/>
  <c r="AB24" i="1"/>
  <c r="AC24" i="1"/>
  <c r="AD24" i="1" s="1"/>
  <c r="AG24" i="1" s="1"/>
  <c r="AH24" i="1" s="1"/>
  <c r="AA163" i="1"/>
  <c r="AB163" i="1" s="1"/>
  <c r="AC163" i="1"/>
  <c r="AD163" i="1"/>
  <c r="AF163" i="1" s="1"/>
  <c r="AC149" i="1"/>
  <c r="AD149" i="1"/>
  <c r="AF149" i="1" s="1"/>
  <c r="U149" i="1"/>
  <c r="V229" i="1"/>
  <c r="T229" i="1"/>
  <c r="AA225" i="1"/>
  <c r="AB224" i="1"/>
  <c r="AC224" i="1"/>
  <c r="AD224" i="1" s="1"/>
  <c r="AE224" i="1"/>
  <c r="AA224" i="1"/>
  <c r="AA183" i="1"/>
  <c r="AE179" i="1"/>
  <c r="AA179" i="1"/>
  <c r="AB179" i="1" s="1"/>
  <c r="AC179" i="1"/>
  <c r="AD179" i="1" s="1"/>
  <c r="AA157" i="1"/>
  <c r="AA110" i="1"/>
  <c r="AB110" i="1"/>
  <c r="AC110" i="1" s="1"/>
  <c r="AD110" i="1" s="1"/>
  <c r="AA65" i="1"/>
  <c r="AB146" i="1"/>
  <c r="T217" i="1"/>
  <c r="AB168" i="1"/>
  <c r="AC168" i="1" s="1"/>
  <c r="AD168" i="1" s="1"/>
  <c r="AF168" i="1" s="1"/>
  <c r="AG168" i="1" s="1"/>
  <c r="AH168" i="1" s="1"/>
  <c r="AG247" i="1"/>
  <c r="AH247" i="1" s="1"/>
  <c r="AG28" i="1"/>
  <c r="AH28" i="1" s="1"/>
  <c r="AB51" i="1"/>
  <c r="AC51" i="1" s="1"/>
  <c r="AD51" i="1" s="1"/>
  <c r="U110" i="1"/>
  <c r="AF261" i="1"/>
  <c r="U18" i="1"/>
  <c r="AB153" i="1"/>
  <c r="AC201" i="1"/>
  <c r="AD201" i="1" s="1"/>
  <c r="AG201" i="1" s="1"/>
  <c r="AH201" i="1" s="1"/>
  <c r="U249" i="1"/>
  <c r="U50" i="1"/>
  <c r="T157" i="1"/>
  <c r="AB149" i="1"/>
  <c r="U113" i="1"/>
  <c r="AB113" i="1"/>
  <c r="AC113" i="1"/>
  <c r="AD113" i="1" s="1"/>
  <c r="AB103" i="1"/>
  <c r="AC103" i="1"/>
  <c r="AD103" i="1" s="1"/>
  <c r="AG103" i="1" s="1"/>
  <c r="AH103" i="1" s="1"/>
  <c r="U59" i="1"/>
  <c r="U30" i="1"/>
  <c r="AC243" i="1"/>
  <c r="AD243" i="1" s="1"/>
  <c r="U246" i="1"/>
  <c r="AC246" i="1"/>
  <c r="AD246" i="1"/>
  <c r="U198" i="1"/>
  <c r="U260" i="1"/>
  <c r="AB260" i="1"/>
  <c r="AC260" i="1"/>
  <c r="AD260" i="1" s="1"/>
  <c r="AB144" i="1"/>
  <c r="U144" i="1"/>
  <c r="AC144" i="1"/>
  <c r="AD144" i="1" s="1"/>
  <c r="U47" i="1"/>
  <c r="U158" i="1"/>
  <c r="U85" i="1"/>
  <c r="U137" i="1"/>
  <c r="U72" i="1"/>
  <c r="U54" i="1"/>
  <c r="T66" i="1"/>
  <c r="T272" i="1"/>
  <c r="U269" i="1"/>
  <c r="AC269" i="1"/>
  <c r="AD269" i="1"/>
  <c r="U268" i="1"/>
  <c r="AB268" i="1"/>
  <c r="V267" i="1"/>
  <c r="T267" i="1"/>
  <c r="U267" i="1" s="1"/>
  <c r="AB246" i="1"/>
  <c r="AA245" i="1"/>
  <c r="AB245" i="1"/>
  <c r="AC245" i="1" s="1"/>
  <c r="AD245" i="1" s="1"/>
  <c r="T242" i="1"/>
  <c r="T218" i="1"/>
  <c r="AB218" i="1" s="1"/>
  <c r="T214" i="1"/>
  <c r="T209" i="1"/>
  <c r="AA193" i="1"/>
  <c r="AA192" i="1"/>
  <c r="AB192" i="1"/>
  <c r="AC192" i="1" s="1"/>
  <c r="AD192" i="1" s="1"/>
  <c r="AA190" i="1"/>
  <c r="AB190" i="1"/>
  <c r="AC190" i="1" s="1"/>
  <c r="AD190" i="1"/>
  <c r="T176" i="1"/>
  <c r="T173" i="1"/>
  <c r="AA166" i="1"/>
  <c r="AB166" i="1"/>
  <c r="AC166" i="1" s="1"/>
  <c r="AD166" i="1" s="1"/>
  <c r="AF166" i="1" s="1"/>
  <c r="AA164" i="1"/>
  <c r="AB164" i="1"/>
  <c r="AC164" i="1"/>
  <c r="AD164" i="1" s="1"/>
  <c r="AB174" i="1"/>
  <c r="AC174" i="1" s="1"/>
  <c r="AD174" i="1" s="1"/>
  <c r="AB40" i="1"/>
  <c r="AC40" i="1" s="1"/>
  <c r="AD40" i="1" s="1"/>
  <c r="AC23" i="1"/>
  <c r="AD23" i="1"/>
  <c r="AF23" i="1" s="1"/>
  <c r="AB23" i="1"/>
  <c r="AB271" i="1"/>
  <c r="U257" i="1"/>
  <c r="AG257" i="1"/>
  <c r="AH257" i="1" s="1"/>
  <c r="AB257" i="1"/>
  <c r="AC58" i="1"/>
  <c r="AD58" i="1" s="1"/>
  <c r="AG58" i="1" s="1"/>
  <c r="AH58" i="1" s="1"/>
  <c r="T265" i="1"/>
  <c r="AA204" i="1"/>
  <c r="AB204" i="1" s="1"/>
  <c r="AC204" i="1" s="1"/>
  <c r="AD204" i="1" s="1"/>
  <c r="AA194" i="1"/>
  <c r="AB194" i="1"/>
  <c r="AC194" i="1" s="1"/>
  <c r="AD194" i="1"/>
  <c r="AA191" i="1"/>
  <c r="AB191" i="1"/>
  <c r="AA189" i="1"/>
  <c r="AB189" i="1" s="1"/>
  <c r="AC189" i="1" s="1"/>
  <c r="AD189" i="1" s="1"/>
  <c r="AF189" i="1" s="1"/>
  <c r="AA173" i="1"/>
  <c r="AB173" i="1" s="1"/>
  <c r="AC173" i="1" s="1"/>
  <c r="AD173" i="1" s="1"/>
  <c r="U134" i="1"/>
  <c r="AG134" i="1" s="1"/>
  <c r="AH134" i="1" s="1"/>
  <c r="AB134" i="1"/>
  <c r="AB120" i="1"/>
  <c r="AC120" i="1"/>
  <c r="AD120" i="1" s="1"/>
  <c r="AF120" i="1" s="1"/>
  <c r="AB52" i="1"/>
  <c r="AB91" i="1"/>
  <c r="AC91" i="1"/>
  <c r="AD91" i="1" s="1"/>
  <c r="U91" i="1"/>
  <c r="U215" i="1"/>
  <c r="AC215" i="1"/>
  <c r="AD215" i="1" s="1"/>
  <c r="AG215" i="1" s="1"/>
  <c r="AH215" i="1" s="1"/>
  <c r="U97" i="1"/>
  <c r="R269" i="1"/>
  <c r="S269" i="1" s="1"/>
  <c r="R255" i="1"/>
  <c r="S255" i="1" s="1"/>
  <c r="T222" i="1"/>
  <c r="T253" i="1"/>
  <c r="AC253" i="1" s="1"/>
  <c r="R249" i="1"/>
  <c r="S249" i="1"/>
  <c r="R240" i="1"/>
  <c r="S240" i="1"/>
  <c r="AA221" i="1"/>
  <c r="AB221" i="1"/>
  <c r="AC221" i="1" s="1"/>
  <c r="AD221" i="1"/>
  <c r="AA217" i="1"/>
  <c r="R216" i="1"/>
  <c r="S216" i="1" s="1"/>
  <c r="AA214" i="1"/>
  <c r="R185" i="1"/>
  <c r="S185" i="1"/>
  <c r="R167" i="1"/>
  <c r="S167" i="1" s="1"/>
  <c r="R157" i="1"/>
  <c r="S157" i="1" s="1"/>
  <c r="AA94" i="1"/>
  <c r="AB94" i="1" s="1"/>
  <c r="AC94" i="1" s="1"/>
  <c r="AD94" i="1" s="1"/>
  <c r="AA72" i="1"/>
  <c r="AB72" i="1" s="1"/>
  <c r="AC72" i="1" s="1"/>
  <c r="AD72" i="1" s="1"/>
  <c r="U35" i="1"/>
  <c r="AB35" i="1"/>
  <c r="AC35" i="1" s="1"/>
  <c r="AD35" i="1"/>
  <c r="AF35" i="1" s="1"/>
  <c r="R238" i="1"/>
  <c r="S238" i="1"/>
  <c r="T227" i="1"/>
  <c r="AA226" i="1"/>
  <c r="R226" i="1"/>
  <c r="S226" i="1"/>
  <c r="R225" i="1"/>
  <c r="S225" i="1"/>
  <c r="R212" i="1"/>
  <c r="S212" i="1" s="1"/>
  <c r="AA208" i="1"/>
  <c r="AB208" i="1" s="1"/>
  <c r="AC208" i="1" s="1"/>
  <c r="AD208" i="1" s="1"/>
  <c r="AA178" i="1"/>
  <c r="AB178" i="1"/>
  <c r="AC178" i="1" s="1"/>
  <c r="AD178" i="1" s="1"/>
  <c r="R178" i="1"/>
  <c r="S178" i="1"/>
  <c r="R171" i="1"/>
  <c r="S171" i="1"/>
  <c r="R146" i="1"/>
  <c r="S146" i="1"/>
  <c r="R133" i="1"/>
  <c r="S133" i="1"/>
  <c r="AA119" i="1"/>
  <c r="AB119" i="1"/>
  <c r="AA111" i="1"/>
  <c r="AB111" i="1" s="1"/>
  <c r="AC111" i="1" s="1"/>
  <c r="AD111" i="1" s="1"/>
  <c r="AA101" i="1"/>
  <c r="R147" i="1"/>
  <c r="S147" i="1" s="1"/>
  <c r="V94" i="1"/>
  <c r="T94" i="1"/>
  <c r="R91" i="1"/>
  <c r="S91" i="1"/>
  <c r="AA121" i="1"/>
  <c r="AB121" i="1" s="1"/>
  <c r="AC121" i="1" s="1"/>
  <c r="AD121" i="1" s="1"/>
  <c r="R125" i="1"/>
  <c r="S125" i="1" s="1"/>
  <c r="AA117" i="1"/>
  <c r="AB117" i="1" s="1"/>
  <c r="AC117" i="1" s="1"/>
  <c r="AD117" i="1" s="1"/>
  <c r="T107" i="1"/>
  <c r="U107" i="1" s="1"/>
  <c r="R86" i="1"/>
  <c r="S86" i="1" s="1"/>
  <c r="R85" i="1"/>
  <c r="S85" i="1" s="1"/>
  <c r="AA71" i="1"/>
  <c r="R71" i="1"/>
  <c r="S71" i="1"/>
  <c r="R48" i="1"/>
  <c r="S48" i="1"/>
  <c r="R36" i="1"/>
  <c r="S36" i="1" s="1"/>
  <c r="T17" i="1"/>
  <c r="V17" i="1"/>
  <c r="AG83" i="1"/>
  <c r="AH83" i="1" s="1"/>
  <c r="AF198" i="1"/>
  <c r="AD253" i="1"/>
  <c r="U214" i="1"/>
  <c r="U217" i="1"/>
  <c r="AB217" i="1"/>
  <c r="U142" i="1"/>
  <c r="AB142" i="1"/>
  <c r="AC142" i="1"/>
  <c r="AD142" i="1"/>
  <c r="AG142" i="1" s="1"/>
  <c r="AH142" i="1" s="1"/>
  <c r="AB107" i="1"/>
  <c r="AC107" i="1" s="1"/>
  <c r="AD107" i="1" s="1"/>
  <c r="U157" i="1"/>
  <c r="AB157" i="1"/>
  <c r="AF39" i="1"/>
  <c r="U139" i="1"/>
  <c r="AC139" i="1"/>
  <c r="AD139" i="1"/>
  <c r="U197" i="1"/>
  <c r="AF21" i="1"/>
  <c r="AG21" i="1" s="1"/>
  <c r="AH21" i="1" s="1"/>
  <c r="U111" i="1"/>
  <c r="AC17" i="1"/>
  <c r="AD17" i="1" s="1"/>
  <c r="U209" i="1"/>
  <c r="U272" i="1"/>
  <c r="AC272" i="1"/>
  <c r="AD272" i="1" s="1"/>
  <c r="U229" i="1"/>
  <c r="AB229" i="1"/>
  <c r="AC229" i="1" s="1"/>
  <c r="AD229" i="1" s="1"/>
  <c r="U117" i="1"/>
  <c r="AB209" i="1"/>
  <c r="AC209" i="1"/>
  <c r="AD209" i="1" s="1"/>
  <c r="AB128" i="1"/>
  <c r="U128" i="1"/>
  <c r="AC128" i="1"/>
  <c r="AD128" i="1"/>
  <c r="AG128" i="1" s="1"/>
  <c r="AH128" i="1" s="1"/>
  <c r="U177" i="1"/>
  <c r="AC177" i="1"/>
  <c r="AD177" i="1" s="1"/>
  <c r="AC259" i="1"/>
  <c r="AD259" i="1" s="1"/>
  <c r="U259" i="1"/>
  <c r="AG137" i="1"/>
  <c r="AH137" i="1" s="1"/>
  <c r="AF137" i="1"/>
  <c r="AF194" i="1"/>
  <c r="AG194" i="1" s="1"/>
  <c r="AH194" i="1" s="1"/>
  <c r="AF58" i="1"/>
  <c r="AF269" i="1"/>
  <c r="AF201" i="1"/>
  <c r="AG102" i="1"/>
  <c r="AH102" i="1" s="1"/>
  <c r="AF18" i="1"/>
  <c r="AG18" i="1" s="1"/>
  <c r="AH18" i="1" s="1"/>
  <c r="AF215" i="1"/>
  <c r="AG166" i="1"/>
  <c r="AH166" i="1"/>
  <c r="AC218" i="1"/>
  <c r="AD218" i="1" s="1"/>
  <c r="AF103" i="1"/>
  <c r="U239" i="1"/>
  <c r="AC239" i="1"/>
  <c r="AD239" i="1" s="1"/>
  <c r="AC13" i="1"/>
  <c r="AD13" i="1" s="1"/>
  <c r="U94" i="1"/>
  <c r="U227" i="1"/>
  <c r="AG23" i="1"/>
  <c r="AH23" i="1"/>
  <c r="AF174" i="1"/>
  <c r="AG174" i="1" s="1"/>
  <c r="AH174" i="1" s="1"/>
  <c r="U173" i="1"/>
  <c r="AF192" i="1"/>
  <c r="AB214" i="1"/>
  <c r="AC214" i="1" s="1"/>
  <c r="AD214" i="1" s="1"/>
  <c r="U242" i="1"/>
  <c r="AB66" i="1"/>
  <c r="AC66" i="1"/>
  <c r="AD66" i="1" s="1"/>
  <c r="AF66" i="1" s="1"/>
  <c r="AG66" i="1" s="1"/>
  <c r="AH66" i="1" s="1"/>
  <c r="U66" i="1"/>
  <c r="AF144" i="1"/>
  <c r="AG144" i="1"/>
  <c r="AH144" i="1" s="1"/>
  <c r="AG246" i="1"/>
  <c r="AH246" i="1" s="1"/>
  <c r="AF246" i="1"/>
  <c r="AF24" i="1"/>
  <c r="AC165" i="1"/>
  <c r="AD165" i="1" s="1"/>
  <c r="U165" i="1"/>
  <c r="AB195" i="1"/>
  <c r="AC195" i="1"/>
  <c r="AD195" i="1"/>
  <c r="U195" i="1"/>
  <c r="U240" i="1"/>
  <c r="AB240" i="1"/>
  <c r="AC240" i="1" s="1"/>
  <c r="AD240" i="1" s="1"/>
  <c r="U92" i="1"/>
  <c r="AG92" i="1" s="1"/>
  <c r="AH92" i="1" s="1"/>
  <c r="AC92" i="1"/>
  <c r="AD92" i="1"/>
  <c r="AF88" i="1"/>
  <c r="AG88" i="1"/>
  <c r="AH88" i="1"/>
  <c r="AG54" i="1"/>
  <c r="AH54" i="1" s="1"/>
  <c r="AF30" i="1"/>
  <c r="AG30" i="1" s="1"/>
  <c r="AH30" i="1" s="1"/>
  <c r="U213" i="1"/>
  <c r="AB213" i="1"/>
  <c r="AC213" i="1" s="1"/>
  <c r="AD213" i="1" s="1"/>
  <c r="AG262" i="1"/>
  <c r="AH262" i="1"/>
  <c r="AF195" i="1"/>
  <c r="AG195" i="1" s="1"/>
  <c r="AH195" i="1" s="1"/>
  <c r="AF139" i="1"/>
  <c r="AG139" i="1" s="1"/>
  <c r="AH139" i="1" s="1"/>
  <c r="AF92" i="1"/>
  <c r="AF142" i="1"/>
  <c r="AF128" i="1"/>
  <c r="AF17" i="1"/>
  <c r="AF229" i="1" l="1"/>
  <c r="AG229" i="1" s="1"/>
  <c r="AH229" i="1" s="1"/>
  <c r="AF72" i="1"/>
  <c r="AG72" i="1"/>
  <c r="AH72" i="1" s="1"/>
  <c r="AF40" i="1"/>
  <c r="AG40" i="1" s="1"/>
  <c r="AH40" i="1" s="1"/>
  <c r="AF260" i="1"/>
  <c r="AG260" i="1" s="1"/>
  <c r="AH260" i="1" s="1"/>
  <c r="AF51" i="1"/>
  <c r="AG51" i="1"/>
  <c r="AH51" i="1" s="1"/>
  <c r="AF263" i="1"/>
  <c r="AG263" i="1" s="1"/>
  <c r="AH263" i="1" s="1"/>
  <c r="AF87" i="1"/>
  <c r="AG87" i="1" s="1"/>
  <c r="AH87" i="1" s="1"/>
  <c r="AG41" i="1"/>
  <c r="AH41" i="1" s="1"/>
  <c r="AF41" i="1"/>
  <c r="AF218" i="1"/>
  <c r="AG218" i="1" s="1"/>
  <c r="AH218" i="1" s="1"/>
  <c r="AF178" i="1"/>
  <c r="AG178" i="1" s="1"/>
  <c r="AH178" i="1" s="1"/>
  <c r="AF94" i="1"/>
  <c r="AG94" i="1" s="1"/>
  <c r="AH94" i="1" s="1"/>
  <c r="AF207" i="1"/>
  <c r="AG207" i="1" s="1"/>
  <c r="AH207" i="1" s="1"/>
  <c r="AF213" i="1"/>
  <c r="AG213" i="1"/>
  <c r="AH213" i="1" s="1"/>
  <c r="AF272" i="1"/>
  <c r="AG272" i="1" s="1"/>
  <c r="AH272" i="1" s="1"/>
  <c r="AG179" i="1"/>
  <c r="AH179" i="1" s="1"/>
  <c r="AF67" i="1"/>
  <c r="AG67" i="1" s="1"/>
  <c r="AH67" i="1" s="1"/>
  <c r="AF184" i="1"/>
  <c r="AG184" i="1"/>
  <c r="AH184" i="1" s="1"/>
  <c r="AF203" i="1"/>
  <c r="AG203" i="1" s="1"/>
  <c r="AH203" i="1" s="1"/>
  <c r="AF105" i="1"/>
  <c r="AG105" i="1" s="1"/>
  <c r="AH105" i="1" s="1"/>
  <c r="AF380" i="1"/>
  <c r="AG380" i="1" s="1"/>
  <c r="AH380" i="1" s="1"/>
  <c r="AF100" i="1"/>
  <c r="AG100" i="1"/>
  <c r="AH100" i="1" s="1"/>
  <c r="AF165" i="1"/>
  <c r="AG165" i="1" s="1"/>
  <c r="AH165" i="1" s="1"/>
  <c r="AF20" i="1"/>
  <c r="AG20" i="1" s="1"/>
  <c r="AH20" i="1" s="1"/>
  <c r="AF13" i="1"/>
  <c r="AG13" i="1" s="1"/>
  <c r="AH13" i="1" s="1"/>
  <c r="AF209" i="1"/>
  <c r="AG209" i="1"/>
  <c r="AH209" i="1" s="1"/>
  <c r="AF117" i="1"/>
  <c r="AG117" i="1"/>
  <c r="AH117" i="1" s="1"/>
  <c r="AF78" i="1"/>
  <c r="AG78" i="1"/>
  <c r="AH78" i="1" s="1"/>
  <c r="AF106" i="1"/>
  <c r="AG106" i="1" s="1"/>
  <c r="AH106" i="1" s="1"/>
  <c r="AF62" i="1"/>
  <c r="AG62" i="1"/>
  <c r="AH62" i="1" s="1"/>
  <c r="AF929" i="1"/>
  <c r="AF845" i="1"/>
  <c r="AG845" i="1"/>
  <c r="AH845" i="1" s="1"/>
  <c r="AF800" i="1"/>
  <c r="AG800" i="1" s="1"/>
  <c r="AH800" i="1" s="1"/>
  <c r="AF208" i="1"/>
  <c r="AG208" i="1"/>
  <c r="AH208" i="1" s="1"/>
  <c r="AF161" i="1"/>
  <c r="AG161" i="1"/>
  <c r="AH161" i="1" s="1"/>
  <c r="AF76" i="1"/>
  <c r="AG76" i="1" s="1"/>
  <c r="AH76" i="1" s="1"/>
  <c r="AF214" i="1"/>
  <c r="AG214" i="1" s="1"/>
  <c r="AH214" i="1" s="1"/>
  <c r="AF239" i="1"/>
  <c r="AG239" i="1"/>
  <c r="AH239" i="1" s="1"/>
  <c r="AF259" i="1"/>
  <c r="AG259" i="1"/>
  <c r="AH259" i="1" s="1"/>
  <c r="AF111" i="1"/>
  <c r="AG111" i="1"/>
  <c r="AH111" i="1" s="1"/>
  <c r="AF204" i="1"/>
  <c r="AG204" i="1"/>
  <c r="AH204" i="1" s="1"/>
  <c r="AF230" i="1"/>
  <c r="AG230" i="1"/>
  <c r="AH230" i="1" s="1"/>
  <c r="AF101" i="1"/>
  <c r="AG101" i="1"/>
  <c r="AH101" i="1" s="1"/>
  <c r="AF46" i="1"/>
  <c r="AG46" i="1" s="1"/>
  <c r="AH46" i="1" s="1"/>
  <c r="AF95" i="1"/>
  <c r="AG95" i="1" s="1"/>
  <c r="AH95" i="1" s="1"/>
  <c r="AF532" i="1"/>
  <c r="AG532" i="1"/>
  <c r="AH532" i="1" s="1"/>
  <c r="AF245" i="1"/>
  <c r="AG245" i="1"/>
  <c r="AH245" i="1" s="1"/>
  <c r="AF99" i="1"/>
  <c r="AG99" i="1"/>
  <c r="AH99" i="1" s="1"/>
  <c r="AF240" i="1"/>
  <c r="AG240" i="1"/>
  <c r="AH240" i="1" s="1"/>
  <c r="AF200" i="1"/>
  <c r="AG200" i="1"/>
  <c r="AH200" i="1" s="1"/>
  <c r="AF22" i="1"/>
  <c r="AG22" i="1" s="1"/>
  <c r="AH22" i="1" s="1"/>
  <c r="AF177" i="1"/>
  <c r="AG177" i="1"/>
  <c r="AH177" i="1" s="1"/>
  <c r="AF107" i="1"/>
  <c r="AG107" i="1"/>
  <c r="AH107" i="1" s="1"/>
  <c r="AF173" i="1"/>
  <c r="AG173" i="1" s="1"/>
  <c r="AH173" i="1" s="1"/>
  <c r="AG243" i="1"/>
  <c r="AH243" i="1" s="1"/>
  <c r="AF243" i="1"/>
  <c r="AF110" i="1"/>
  <c r="AG110" i="1"/>
  <c r="AH110" i="1" s="1"/>
  <c r="AF42" i="1"/>
  <c r="AG42" i="1" s="1"/>
  <c r="AH42" i="1" s="1"/>
  <c r="AF170" i="1"/>
  <c r="AG170" i="1" s="1"/>
  <c r="AH170" i="1" s="1"/>
  <c r="AF234" i="1"/>
  <c r="AG234" i="1" s="1"/>
  <c r="AH234" i="1" s="1"/>
  <c r="AB183" i="1"/>
  <c r="AC183" i="1" s="1"/>
  <c r="AD183" i="1" s="1"/>
  <c r="U183" i="1"/>
  <c r="AB162" i="1"/>
  <c r="AC162" i="1" s="1"/>
  <c r="AD162" i="1" s="1"/>
  <c r="AF801" i="1"/>
  <c r="AG801" i="1" s="1"/>
  <c r="AH801" i="1" s="1"/>
  <c r="AF225" i="1"/>
  <c r="AG225" i="1"/>
  <c r="AH225" i="1" s="1"/>
  <c r="AF64" i="1"/>
  <c r="AG64" i="1"/>
  <c r="AH64" i="1" s="1"/>
  <c r="AG296" i="1"/>
  <c r="AH296" i="1" s="1"/>
  <c r="AF254" i="1"/>
  <c r="AG254" i="1" s="1"/>
  <c r="AH254" i="1" s="1"/>
  <c r="AF527" i="1"/>
  <c r="AG527" i="1" s="1"/>
  <c r="AH527" i="1" s="1"/>
  <c r="AC459" i="1"/>
  <c r="AD459" i="1" s="1"/>
  <c r="AB459" i="1"/>
  <c r="U235" i="1"/>
  <c r="U218" i="1"/>
  <c r="U253" i="1"/>
  <c r="AF179" i="1"/>
  <c r="AF91" i="1"/>
  <c r="AG91" i="1"/>
  <c r="AH91" i="1" s="1"/>
  <c r="AC258" i="1"/>
  <c r="AD258" i="1" s="1"/>
  <c r="AG199" i="1"/>
  <c r="AH199" i="1" s="1"/>
  <c r="AG37" i="1"/>
  <c r="AH37" i="1" s="1"/>
  <c r="AF296" i="1"/>
  <c r="AF268" i="1"/>
  <c r="AG268" i="1" s="1"/>
  <c r="AH268" i="1" s="1"/>
  <c r="AB50" i="1"/>
  <c r="AC50" i="1" s="1"/>
  <c r="AD50" i="1" s="1"/>
  <c r="U148" i="1"/>
  <c r="AB148" i="1"/>
  <c r="AC148" i="1"/>
  <c r="AD148" i="1" s="1"/>
  <c r="U286" i="1"/>
  <c r="AC286" i="1"/>
  <c r="AD286" i="1" s="1"/>
  <c r="AF130" i="1"/>
  <c r="AG130" i="1" s="1"/>
  <c r="AH130" i="1" s="1"/>
  <c r="U191" i="1"/>
  <c r="AC191" i="1"/>
  <c r="AD191" i="1" s="1"/>
  <c r="AF264" i="1"/>
  <c r="AG264" i="1"/>
  <c r="AH264" i="1" s="1"/>
  <c r="U304" i="1"/>
  <c r="AB304" i="1"/>
  <c r="AC304" i="1"/>
  <c r="AD304" i="1" s="1"/>
  <c r="U319" i="1"/>
  <c r="AC319" i="1"/>
  <c r="AD319" i="1" s="1"/>
  <c r="AB319" i="1"/>
  <c r="AC38" i="1"/>
  <c r="AD38" i="1" s="1"/>
  <c r="U38" i="1"/>
  <c r="AB38" i="1"/>
  <c r="AC133" i="1"/>
  <c r="AD133" i="1" s="1"/>
  <c r="U133" i="1"/>
  <c r="AG405" i="1"/>
  <c r="AH405" i="1" s="1"/>
  <c r="U385" i="1"/>
  <c r="AB385" i="1"/>
  <c r="AC385" i="1"/>
  <c r="AD385" i="1" s="1"/>
  <c r="AF430" i="1"/>
  <c r="AG430" i="1" s="1"/>
  <c r="AH430" i="1" s="1"/>
  <c r="AC328" i="1"/>
  <c r="AD328" i="1" s="1"/>
  <c r="U328" i="1"/>
  <c r="AC378" i="1"/>
  <c r="AD378" i="1" s="1"/>
  <c r="U378" i="1"/>
  <c r="AB378" i="1"/>
  <c r="AB443" i="1"/>
  <c r="AC443" i="1"/>
  <c r="AD443" i="1" s="1"/>
  <c r="U443" i="1"/>
  <c r="AC344" i="1"/>
  <c r="AD344" i="1" s="1"/>
  <c r="U344" i="1"/>
  <c r="AB386" i="1"/>
  <c r="AC386" i="1"/>
  <c r="AD386" i="1" s="1"/>
  <c r="AG490" i="1"/>
  <c r="AH490" i="1" s="1"/>
  <c r="AF472" i="1"/>
  <c r="AG472" i="1"/>
  <c r="AH472" i="1" s="1"/>
  <c r="AF529" i="1"/>
  <c r="AG529" i="1"/>
  <c r="AH529" i="1" s="1"/>
  <c r="U518" i="1"/>
  <c r="AC518" i="1"/>
  <c r="AD518" i="1" s="1"/>
  <c r="AB518" i="1"/>
  <c r="AF791" i="1"/>
  <c r="AG791" i="1" s="1"/>
  <c r="AH791" i="1" s="1"/>
  <c r="AF657" i="1"/>
  <c r="AG657" i="1"/>
  <c r="AH657" i="1" s="1"/>
  <c r="AF642" i="1"/>
  <c r="AG642" i="1" s="1"/>
  <c r="AH642" i="1" s="1"/>
  <c r="AC942" i="1"/>
  <c r="AD942" i="1" s="1"/>
  <c r="AB942" i="1"/>
  <c r="U942" i="1"/>
  <c r="AC949" i="1"/>
  <c r="AD949" i="1" s="1"/>
  <c r="AB949" i="1"/>
  <c r="U949" i="1"/>
  <c r="AF972" i="1"/>
  <c r="AG269" i="1"/>
  <c r="AH269" i="1" s="1"/>
  <c r="AF273" i="1"/>
  <c r="AG273" i="1" s="1"/>
  <c r="AH273" i="1" s="1"/>
  <c r="U180" i="1"/>
  <c r="AB180" i="1"/>
  <c r="AC180" i="1"/>
  <c r="AD180" i="1" s="1"/>
  <c r="AG124" i="1"/>
  <c r="AH124" i="1" s="1"/>
  <c r="AG31" i="1"/>
  <c r="AH31" i="1" s="1"/>
  <c r="U118" i="1"/>
  <c r="AF65" i="1"/>
  <c r="AG65" i="1"/>
  <c r="AH65" i="1" s="1"/>
  <c r="AF298" i="1"/>
  <c r="AG298" i="1" s="1"/>
  <c r="AH298" i="1" s="1"/>
  <c r="AB32" i="1"/>
  <c r="AC32" i="1" s="1"/>
  <c r="AD32" i="1" s="1"/>
  <c r="U125" i="1"/>
  <c r="AC125" i="1"/>
  <c r="AD125" i="1" s="1"/>
  <c r="AB303" i="1"/>
  <c r="AC303" i="1"/>
  <c r="AD303" i="1" s="1"/>
  <c r="U303" i="1"/>
  <c r="AC138" i="1"/>
  <c r="AD138" i="1" s="1"/>
  <c r="U138" i="1"/>
  <c r="U141" i="1"/>
  <c r="AC141" i="1"/>
  <c r="AD141" i="1" s="1"/>
  <c r="AF389" i="1"/>
  <c r="AG389" i="1" s="1"/>
  <c r="AH389" i="1" s="1"/>
  <c r="AF358" i="1"/>
  <c r="AG358" i="1"/>
  <c r="AH358" i="1" s="1"/>
  <c r="U338" i="1"/>
  <c r="AB338" i="1"/>
  <c r="AC338" i="1"/>
  <c r="AD338" i="1" s="1"/>
  <c r="AG431" i="1"/>
  <c r="AH431" i="1" s="1"/>
  <c r="AF431" i="1"/>
  <c r="AG567" i="1"/>
  <c r="AH567" i="1" s="1"/>
  <c r="AF567" i="1"/>
  <c r="AF577" i="1"/>
  <c r="AG577" i="1" s="1"/>
  <c r="AH577" i="1" s="1"/>
  <c r="AG514" i="1"/>
  <c r="AH514" i="1" s="1"/>
  <c r="AF514" i="1"/>
  <c r="AF464" i="1"/>
  <c r="AG464" i="1" s="1"/>
  <c r="AH464" i="1" s="1"/>
  <c r="AB470" i="1"/>
  <c r="AC470" i="1"/>
  <c r="AD470" i="1" s="1"/>
  <c r="U470" i="1"/>
  <c r="U512" i="1"/>
  <c r="AC512" i="1"/>
  <c r="AD512" i="1" s="1"/>
  <c r="AB512" i="1"/>
  <c r="AG900" i="1"/>
  <c r="AH900" i="1" s="1"/>
  <c r="AF900" i="1"/>
  <c r="AG661" i="1"/>
  <c r="AH661" i="1" s="1"/>
  <c r="AF661" i="1"/>
  <c r="AC714" i="1"/>
  <c r="AD714" i="1" s="1"/>
  <c r="AB714" i="1"/>
  <c r="U714" i="1"/>
  <c r="AF777" i="1"/>
  <c r="AG777" i="1" s="1"/>
  <c r="AH777" i="1" s="1"/>
  <c r="AG189" i="1"/>
  <c r="AH189" i="1" s="1"/>
  <c r="AF190" i="1"/>
  <c r="AG190" i="1" s="1"/>
  <c r="AH190" i="1" s="1"/>
  <c r="AG73" i="1"/>
  <c r="AH73" i="1" s="1"/>
  <c r="AF196" i="1"/>
  <c r="AG196" i="1"/>
  <c r="AH196" i="1" s="1"/>
  <c r="AC250" i="1"/>
  <c r="AD250" i="1" s="1"/>
  <c r="AB250" i="1"/>
  <c r="U250" i="1"/>
  <c r="U89" i="1"/>
  <c r="AF337" i="1"/>
  <c r="AG337" i="1" s="1"/>
  <c r="AH337" i="1" s="1"/>
  <c r="U348" i="1"/>
  <c r="AB348" i="1"/>
  <c r="AC348" i="1"/>
  <c r="AD348" i="1" s="1"/>
  <c r="AF433" i="1"/>
  <c r="AG433" i="1"/>
  <c r="AH433" i="1" s="1"/>
  <c r="AF546" i="1"/>
  <c r="AG546" i="1"/>
  <c r="AH546" i="1" s="1"/>
  <c r="AF894" i="1"/>
  <c r="AG894" i="1" s="1"/>
  <c r="AH894" i="1" s="1"/>
  <c r="AF813" i="1"/>
  <c r="AG813" i="1" s="1"/>
  <c r="AH813" i="1" s="1"/>
  <c r="AF857" i="1"/>
  <c r="AG857" i="1"/>
  <c r="AH857" i="1" s="1"/>
  <c r="AF825" i="1"/>
  <c r="AG825" i="1"/>
  <c r="AH825" i="1" s="1"/>
  <c r="AF979" i="1"/>
  <c r="AG979" i="1"/>
  <c r="AH979" i="1" s="1"/>
  <c r="AG248" i="1"/>
  <c r="AH248" i="1" s="1"/>
  <c r="AG375" i="1"/>
  <c r="AH375" i="1" s="1"/>
  <c r="AF375" i="1"/>
  <c r="AF407" i="1"/>
  <c r="AG407" i="1" s="1"/>
  <c r="AH407" i="1" s="1"/>
  <c r="AF419" i="1"/>
  <c r="AG419" i="1" s="1"/>
  <c r="AH419" i="1" s="1"/>
  <c r="AB451" i="1"/>
  <c r="AC451" i="1"/>
  <c r="AD451" i="1" s="1"/>
  <c r="U451" i="1"/>
  <c r="AC217" i="1"/>
  <c r="AD217" i="1" s="1"/>
  <c r="AC129" i="1"/>
  <c r="AD129" i="1" s="1"/>
  <c r="AB131" i="1"/>
  <c r="U131" i="1"/>
  <c r="AF347" i="1"/>
  <c r="AG347" i="1"/>
  <c r="AH347" i="1" s="1"/>
  <c r="AF253" i="1"/>
  <c r="AG253" i="1" s="1"/>
  <c r="AH253" i="1" s="1"/>
  <c r="AG153" i="1"/>
  <c r="AH153" i="1" s="1"/>
  <c r="AF121" i="1"/>
  <c r="AG121" i="1"/>
  <c r="AH121" i="1" s="1"/>
  <c r="AF221" i="1"/>
  <c r="AG221" i="1" s="1"/>
  <c r="AH221" i="1" s="1"/>
  <c r="U162" i="1"/>
  <c r="AG192" i="1"/>
  <c r="AH192" i="1" s="1"/>
  <c r="AC157" i="1"/>
  <c r="AD157" i="1" s="1"/>
  <c r="AG39" i="1"/>
  <c r="AH39" i="1" s="1"/>
  <c r="AB118" i="1"/>
  <c r="AC118" i="1" s="1"/>
  <c r="AD118" i="1" s="1"/>
  <c r="AG160" i="1"/>
  <c r="AH160" i="1" s="1"/>
  <c r="AF251" i="1"/>
  <c r="AG251" i="1" s="1"/>
  <c r="AH251" i="1" s="1"/>
  <c r="AG48" i="1"/>
  <c r="AH48" i="1" s="1"/>
  <c r="AB150" i="1"/>
  <c r="AB155" i="1"/>
  <c r="U155" i="1"/>
  <c r="AC155" i="1"/>
  <c r="AD155" i="1" s="1"/>
  <c r="AG104" i="1"/>
  <c r="AH104" i="1" s="1"/>
  <c r="U211" i="1"/>
  <c r="AB211" i="1"/>
  <c r="AC211" i="1" s="1"/>
  <c r="AD211" i="1" s="1"/>
  <c r="AC181" i="1"/>
  <c r="AD181" i="1" s="1"/>
  <c r="AC238" i="1"/>
  <c r="AD238" i="1" s="1"/>
  <c r="AF403" i="1"/>
  <c r="AG403" i="1" s="1"/>
  <c r="AH403" i="1" s="1"/>
  <c r="AF327" i="1"/>
  <c r="U293" i="1"/>
  <c r="AC293" i="1"/>
  <c r="AD293" i="1" s="1"/>
  <c r="AB293" i="1"/>
  <c r="AF373" i="1"/>
  <c r="AG373" i="1" s="1"/>
  <c r="AH373" i="1" s="1"/>
  <c r="AF367" i="1"/>
  <c r="AG367" i="1"/>
  <c r="AH367" i="1" s="1"/>
  <c r="AF362" i="1"/>
  <c r="AG362" i="1" s="1"/>
  <c r="AH362" i="1" s="1"/>
  <c r="AF434" i="1"/>
  <c r="AG434" i="1" s="1"/>
  <c r="AH434" i="1" s="1"/>
  <c r="U371" i="1"/>
  <c r="AB371" i="1"/>
  <c r="AC371" i="1"/>
  <c r="AD371" i="1" s="1"/>
  <c r="AF317" i="1"/>
  <c r="AG317" i="1" s="1"/>
  <c r="AH317" i="1" s="1"/>
  <c r="AG539" i="1"/>
  <c r="AH539" i="1" s="1"/>
  <c r="AF523" i="1"/>
  <c r="AG523" i="1" s="1"/>
  <c r="AH523" i="1" s="1"/>
  <c r="AF534" i="1"/>
  <c r="AG534" i="1" s="1"/>
  <c r="AH534" i="1" s="1"/>
  <c r="AF542" i="1"/>
  <c r="AG542" i="1"/>
  <c r="AH542" i="1" s="1"/>
  <c r="AF452" i="1"/>
  <c r="AG452" i="1" s="1"/>
  <c r="AH452" i="1" s="1"/>
  <c r="AG467" i="1"/>
  <c r="AH467" i="1" s="1"/>
  <c r="AF467" i="1"/>
  <c r="AF877" i="1"/>
  <c r="AG877" i="1" s="1"/>
  <c r="AH877" i="1" s="1"/>
  <c r="AF829" i="1"/>
  <c r="AG829" i="1"/>
  <c r="AH829" i="1" s="1"/>
  <c r="AF917" i="1"/>
  <c r="AG917" i="1" s="1"/>
  <c r="AH917" i="1" s="1"/>
  <c r="AG553" i="1"/>
  <c r="AH553" i="1" s="1"/>
  <c r="AF553" i="1"/>
  <c r="AB265" i="1"/>
  <c r="AC265" i="1"/>
  <c r="AD265" i="1" s="1"/>
  <c r="AF278" i="1"/>
  <c r="AG278" i="1"/>
  <c r="AH278" i="1" s="1"/>
  <c r="AF445" i="1"/>
  <c r="AG445" i="1" s="1"/>
  <c r="AH445" i="1" s="1"/>
  <c r="AC524" i="1"/>
  <c r="AD524" i="1" s="1"/>
  <c r="U524" i="1"/>
  <c r="AB524" i="1"/>
  <c r="AF565" i="1"/>
  <c r="AG565" i="1"/>
  <c r="AH565" i="1" s="1"/>
  <c r="AB633" i="1"/>
  <c r="U633" i="1"/>
  <c r="AC633" i="1"/>
  <c r="AD633" i="1" s="1"/>
  <c r="AB176" i="1"/>
  <c r="AC176" i="1" s="1"/>
  <c r="AD176" i="1" s="1"/>
  <c r="AC267" i="1"/>
  <c r="AD267" i="1" s="1"/>
  <c r="AB267" i="1"/>
  <c r="AF224" i="1"/>
  <c r="AG224" i="1" s="1"/>
  <c r="AH224" i="1" s="1"/>
  <c r="AF424" i="1"/>
  <c r="AG424" i="1" s="1"/>
  <c r="AH424" i="1" s="1"/>
  <c r="AF478" i="1"/>
  <c r="AG478" i="1" s="1"/>
  <c r="AH478" i="1" s="1"/>
  <c r="AG557" i="1"/>
  <c r="AH557" i="1" s="1"/>
  <c r="AF831" i="1"/>
  <c r="AG831" i="1" s="1"/>
  <c r="AH831" i="1" s="1"/>
  <c r="U590" i="1"/>
  <c r="AC590" i="1"/>
  <c r="AD590" i="1" s="1"/>
  <c r="AB590" i="1"/>
  <c r="AG149" i="1"/>
  <c r="AH149" i="1" s="1"/>
  <c r="AG252" i="1"/>
  <c r="AH252" i="1" s="1"/>
  <c r="AF276" i="1"/>
  <c r="AG276" i="1"/>
  <c r="AH276" i="1" s="1"/>
  <c r="AF288" i="1"/>
  <c r="AG288" i="1"/>
  <c r="AH288" i="1" s="1"/>
  <c r="AG333" i="1"/>
  <c r="AH333" i="1" s="1"/>
  <c r="AF360" i="1"/>
  <c r="AG360" i="1" s="1"/>
  <c r="AH360" i="1" s="1"/>
  <c r="AG329" i="1"/>
  <c r="AH329" i="1" s="1"/>
  <c r="AF450" i="1"/>
  <c r="AG450" i="1"/>
  <c r="AH450" i="1" s="1"/>
  <c r="U329" i="1"/>
  <c r="AB329" i="1"/>
  <c r="AF557" i="1"/>
  <c r="AG583" i="1"/>
  <c r="AH583" i="1" s="1"/>
  <c r="U517" i="1"/>
  <c r="AB517" i="1"/>
  <c r="AC517" i="1"/>
  <c r="AD517" i="1" s="1"/>
  <c r="AF543" i="1"/>
  <c r="AG543" i="1" s="1"/>
  <c r="AH543" i="1" s="1"/>
  <c r="U475" i="1"/>
  <c r="AC475" i="1"/>
  <c r="AD475" i="1" s="1"/>
  <c r="AB475" i="1"/>
  <c r="AF864" i="1"/>
  <c r="AG864" i="1" s="1"/>
  <c r="AH864" i="1" s="1"/>
  <c r="AG629" i="1"/>
  <c r="AH629" i="1" s="1"/>
  <c r="AF925" i="1"/>
  <c r="AG925" i="1" s="1"/>
  <c r="AH925" i="1" s="1"/>
  <c r="AB587" i="1"/>
  <c r="U587" i="1"/>
  <c r="AC587" i="1"/>
  <c r="AD587" i="1" s="1"/>
  <c r="U216" i="1"/>
  <c r="U176" i="1"/>
  <c r="AG154" i="1"/>
  <c r="AH154" i="1" s="1"/>
  <c r="AF131" i="1"/>
  <c r="AG131" i="1" s="1"/>
  <c r="AH131" i="1" s="1"/>
  <c r="U75" i="1"/>
  <c r="AB75" i="1"/>
  <c r="AC75" i="1"/>
  <c r="AD75" i="1" s="1"/>
  <c r="AG198" i="1"/>
  <c r="AH198" i="1" s="1"/>
  <c r="AB34" i="1"/>
  <c r="AC34" i="1" s="1"/>
  <c r="AD34" i="1" s="1"/>
  <c r="AF145" i="1"/>
  <c r="AG145" i="1" s="1"/>
  <c r="AH145" i="1" s="1"/>
  <c r="AG275" i="1"/>
  <c r="AH275" i="1" s="1"/>
  <c r="AC119" i="1"/>
  <c r="AD119" i="1" s="1"/>
  <c r="AF255" i="1"/>
  <c r="AG44" i="1"/>
  <c r="AH44" i="1" s="1"/>
  <c r="AG294" i="1"/>
  <c r="AH294" i="1" s="1"/>
  <c r="AF306" i="1"/>
  <c r="AG306" i="1"/>
  <c r="AH306" i="1" s="1"/>
  <c r="AG301" i="1"/>
  <c r="AH301" i="1" s="1"/>
  <c r="AG147" i="1"/>
  <c r="AH147" i="1" s="1"/>
  <c r="AF361" i="1"/>
  <c r="AG361" i="1"/>
  <c r="AH361" i="1" s="1"/>
  <c r="AF417" i="1"/>
  <c r="AG417" i="1" s="1"/>
  <c r="AH417" i="1" s="1"/>
  <c r="AF343" i="1"/>
  <c r="AG343" i="1" s="1"/>
  <c r="AH343" i="1" s="1"/>
  <c r="U428" i="1"/>
  <c r="AB428" i="1"/>
  <c r="AB447" i="1"/>
  <c r="U447" i="1"/>
  <c r="AC447" i="1"/>
  <c r="AD447" i="1" s="1"/>
  <c r="AF435" i="1"/>
  <c r="AG435" i="1" s="1"/>
  <c r="AH435" i="1" s="1"/>
  <c r="AB410" i="1"/>
  <c r="AC410" i="1"/>
  <c r="AD410" i="1" s="1"/>
  <c r="AB422" i="1"/>
  <c r="AC422" i="1"/>
  <c r="AD422" i="1" s="1"/>
  <c r="AG469" i="1"/>
  <c r="AH469" i="1" s="1"/>
  <c r="AG465" i="1"/>
  <c r="AH465" i="1" s="1"/>
  <c r="AF471" i="1"/>
  <c r="AG471" i="1" s="1"/>
  <c r="AH471" i="1" s="1"/>
  <c r="AF507" i="1"/>
  <c r="AG507" i="1" s="1"/>
  <c r="AH507" i="1" s="1"/>
  <c r="AF495" i="1"/>
  <c r="AG495" i="1"/>
  <c r="AH495" i="1" s="1"/>
  <c r="AB480" i="1"/>
  <c r="AC480" i="1"/>
  <c r="AD480" i="1" s="1"/>
  <c r="U480" i="1"/>
  <c r="AG835" i="1"/>
  <c r="AH835" i="1" s="1"/>
  <c r="AF613" i="1"/>
  <c r="AG613" i="1" s="1"/>
  <c r="AH613" i="1" s="1"/>
  <c r="AF679" i="1"/>
  <c r="AG679" i="1"/>
  <c r="AH679" i="1" s="1"/>
  <c r="AF715" i="1"/>
  <c r="AG715" i="1"/>
  <c r="AH715" i="1" s="1"/>
  <c r="AG57" i="1"/>
  <c r="AH57" i="1" s="1"/>
  <c r="AF93" i="1"/>
  <c r="AG93" i="1"/>
  <c r="AH93" i="1" s="1"/>
  <c r="U210" i="1"/>
  <c r="AF428" i="1"/>
  <c r="AG428" i="1"/>
  <c r="AH428" i="1" s="1"/>
  <c r="AC332" i="1"/>
  <c r="AD332" i="1" s="1"/>
  <c r="AB332" i="1"/>
  <c r="AB141" i="1"/>
  <c r="U187" i="1"/>
  <c r="AC187" i="1"/>
  <c r="AD187" i="1" s="1"/>
  <c r="AF68" i="1"/>
  <c r="AG68" i="1"/>
  <c r="AH68" i="1" s="1"/>
  <c r="AC363" i="1"/>
  <c r="AD363" i="1" s="1"/>
  <c r="U363" i="1"/>
  <c r="AB363" i="1"/>
  <c r="AF516" i="1"/>
  <c r="AG516" i="1"/>
  <c r="AH516" i="1" s="1"/>
  <c r="AF945" i="1"/>
  <c r="AG945" i="1"/>
  <c r="AH945" i="1" s="1"/>
  <c r="AB13" i="1"/>
  <c r="AG35" i="1"/>
  <c r="AH35" i="1" s="1"/>
  <c r="AF126" i="1"/>
  <c r="AG126" i="1"/>
  <c r="AH126" i="1" s="1"/>
  <c r="AG261" i="1"/>
  <c r="AH261" i="1" s="1"/>
  <c r="AC455" i="1"/>
  <c r="AD455" i="1" s="1"/>
  <c r="U455" i="1"/>
  <c r="AB455" i="1"/>
  <c r="AG120" i="1"/>
  <c r="AH120" i="1" s="1"/>
  <c r="AF164" i="1"/>
  <c r="AG164" i="1" s="1"/>
  <c r="AH164" i="1" s="1"/>
  <c r="AG163" i="1"/>
  <c r="AH163" i="1" s="1"/>
  <c r="U17" i="1"/>
  <c r="AG17" i="1" s="1"/>
  <c r="AH17" i="1" s="1"/>
  <c r="AB17" i="1"/>
  <c r="AB125" i="1"/>
  <c r="U233" i="1"/>
  <c r="U265" i="1"/>
  <c r="AB253" i="1"/>
  <c r="AF113" i="1"/>
  <c r="AG113" i="1" s="1"/>
  <c r="AH113" i="1" s="1"/>
  <c r="AB222" i="1"/>
  <c r="AC222" i="1" s="1"/>
  <c r="AD222" i="1" s="1"/>
  <c r="U222" i="1"/>
  <c r="U258" i="1"/>
  <c r="AG123" i="1"/>
  <c r="AH123" i="1" s="1"/>
  <c r="AC150" i="1"/>
  <c r="AD150" i="1" s="1"/>
  <c r="AC45" i="1"/>
  <c r="AD45" i="1" s="1"/>
  <c r="AB122" i="1"/>
  <c r="AF156" i="1"/>
  <c r="AG156" i="1" s="1"/>
  <c r="AH156" i="1" s="1"/>
  <c r="AF36" i="1"/>
  <c r="AG36" i="1"/>
  <c r="AH36" i="1" s="1"/>
  <c r="AG25" i="1"/>
  <c r="AH25" i="1" s="1"/>
  <c r="AG171" i="1"/>
  <c r="AH171" i="1" s="1"/>
  <c r="AG60" i="1"/>
  <c r="AH60" i="1" s="1"/>
  <c r="U255" i="1"/>
  <c r="AG255" i="1" s="1"/>
  <c r="AH255" i="1" s="1"/>
  <c r="AB255" i="1"/>
  <c r="U127" i="1"/>
  <c r="AC127" i="1"/>
  <c r="AD127" i="1" s="1"/>
  <c r="AC33" i="1"/>
  <c r="AD33" i="1" s="1"/>
  <c r="U33" i="1"/>
  <c r="U228" i="1"/>
  <c r="AC70" i="1"/>
  <c r="AD70" i="1" s="1"/>
  <c r="AG426" i="1"/>
  <c r="AH426" i="1" s="1"/>
  <c r="AB328" i="1"/>
  <c r="AF384" i="1"/>
  <c r="AG384" i="1" s="1"/>
  <c r="AH384" i="1" s="1"/>
  <c r="AF397" i="1"/>
  <c r="AG397" i="1" s="1"/>
  <c r="AH397" i="1" s="1"/>
  <c r="AF442" i="1"/>
  <c r="AG442" i="1"/>
  <c r="AH442" i="1" s="1"/>
  <c r="AF416" i="1"/>
  <c r="AG416" i="1" s="1"/>
  <c r="AH416" i="1" s="1"/>
  <c r="U386" i="1"/>
  <c r="AF497" i="1"/>
  <c r="AG497" i="1" s="1"/>
  <c r="AH497" i="1" s="1"/>
  <c r="AF581" i="1"/>
  <c r="AG581" i="1"/>
  <c r="AH581" i="1" s="1"/>
  <c r="AF492" i="1"/>
  <c r="AG492" i="1" s="1"/>
  <c r="AH492" i="1" s="1"/>
  <c r="AG483" i="1"/>
  <c r="AH483" i="1" s="1"/>
  <c r="AG489" i="1"/>
  <c r="AH489" i="1" s="1"/>
  <c r="AF489" i="1"/>
  <c r="AF545" i="1"/>
  <c r="AG545" i="1"/>
  <c r="AH545" i="1" s="1"/>
  <c r="AG520" i="1"/>
  <c r="AH520" i="1" s="1"/>
  <c r="AG915" i="1"/>
  <c r="AH915" i="1" s="1"/>
  <c r="AF798" i="1"/>
  <c r="AG798" i="1" s="1"/>
  <c r="AH798" i="1" s="1"/>
  <c r="AG826" i="1"/>
  <c r="AH826" i="1" s="1"/>
  <c r="AF826" i="1"/>
  <c r="U69" i="1"/>
  <c r="AB69" i="1"/>
  <c r="AC69" i="1" s="1"/>
  <c r="AD69" i="1" s="1"/>
  <c r="AG352" i="1"/>
  <c r="AH352" i="1" s="1"/>
  <c r="AF352" i="1"/>
  <c r="U315" i="1"/>
  <c r="AC315" i="1"/>
  <c r="AD315" i="1" s="1"/>
  <c r="AB315" i="1"/>
  <c r="U167" i="1"/>
  <c r="AF307" i="1"/>
  <c r="AG307" i="1" s="1"/>
  <c r="AH307" i="1" s="1"/>
  <c r="AB56" i="1"/>
  <c r="AC56" i="1" s="1"/>
  <c r="AD56" i="1" s="1"/>
  <c r="U56" i="1"/>
  <c r="U96" i="1"/>
  <c r="AB96" i="1"/>
  <c r="AC96" i="1" s="1"/>
  <c r="AD96" i="1" s="1"/>
  <c r="U289" i="1"/>
  <c r="AC289" i="1"/>
  <c r="AD289" i="1" s="1"/>
  <c r="AG429" i="1"/>
  <c r="AH429" i="1" s="1"/>
  <c r="AF429" i="1"/>
  <c r="AG366" i="1"/>
  <c r="AH366" i="1" s="1"/>
  <c r="AF366" i="1"/>
  <c r="AF374" i="1"/>
  <c r="AG374" i="1" s="1"/>
  <c r="AH374" i="1" s="1"/>
  <c r="AF370" i="1"/>
  <c r="AG370" i="1" s="1"/>
  <c r="AH370" i="1" s="1"/>
  <c r="AC409" i="1"/>
  <c r="AD409" i="1" s="1"/>
  <c r="U409" i="1"/>
  <c r="U357" i="1"/>
  <c r="AB357" i="1"/>
  <c r="AC357" i="1"/>
  <c r="AD357" i="1" s="1"/>
  <c r="AF535" i="1"/>
  <c r="AG535" i="1" s="1"/>
  <c r="AH535" i="1" s="1"/>
  <c r="AF456" i="1"/>
  <c r="AG456" i="1"/>
  <c r="AH456" i="1" s="1"/>
  <c r="U476" i="1"/>
  <c r="AC476" i="1"/>
  <c r="AD476" i="1" s="1"/>
  <c r="AF511" i="1"/>
  <c r="AG511" i="1"/>
  <c r="AH511" i="1" s="1"/>
  <c r="AC473" i="1"/>
  <c r="AD473" i="1" s="1"/>
  <c r="AB473" i="1"/>
  <c r="U473" i="1"/>
  <c r="AG918" i="1"/>
  <c r="AH918" i="1" s="1"/>
  <c r="AF918" i="1"/>
  <c r="AC593" i="1"/>
  <c r="AD593" i="1" s="1"/>
  <c r="AB593" i="1"/>
  <c r="U593" i="1"/>
  <c r="AF671" i="1"/>
  <c r="AG671" i="1"/>
  <c r="AH671" i="1" s="1"/>
  <c r="AF727" i="1"/>
  <c r="AG727" i="1"/>
  <c r="AH727" i="1" s="1"/>
  <c r="AF623" i="1"/>
  <c r="AG623" i="1" s="1"/>
  <c r="AH623" i="1" s="1"/>
  <c r="U662" i="1"/>
  <c r="AC662" i="1"/>
  <c r="AD662" i="1" s="1"/>
  <c r="AB662" i="1"/>
  <c r="AF740" i="1"/>
  <c r="AG740" i="1"/>
  <c r="AH740" i="1" s="1"/>
  <c r="AG776" i="1"/>
  <c r="AH776" i="1" s="1"/>
  <c r="AF776" i="1"/>
  <c r="AB169" i="1"/>
  <c r="AC169" i="1" s="1"/>
  <c r="AD169" i="1" s="1"/>
  <c r="AG26" i="1"/>
  <c r="AH26" i="1" s="1"/>
  <c r="AF287" i="1"/>
  <c r="AG287" i="1" s="1"/>
  <c r="AH287" i="1" s="1"/>
  <c r="AG321" i="1"/>
  <c r="AH321" i="1" s="1"/>
  <c r="AF321" i="1"/>
  <c r="AG313" i="1"/>
  <c r="AH313" i="1" s="1"/>
  <c r="AF313" i="1"/>
  <c r="U323" i="1"/>
  <c r="AC323" i="1"/>
  <c r="AD323" i="1" s="1"/>
  <c r="AG324" i="1"/>
  <c r="AH324" i="1" s="1"/>
  <c r="AF325" i="1"/>
  <c r="AG325" i="1"/>
  <c r="AH325" i="1" s="1"/>
  <c r="AC295" i="1"/>
  <c r="AD295" i="1" s="1"/>
  <c r="AB295" i="1"/>
  <c r="AG437" i="1"/>
  <c r="AH437" i="1" s="1"/>
  <c r="AF408" i="1"/>
  <c r="AG408" i="1"/>
  <c r="AH408" i="1" s="1"/>
  <c r="AF342" i="1"/>
  <c r="AG342" i="1" s="1"/>
  <c r="AH342" i="1" s="1"/>
  <c r="AC393" i="1"/>
  <c r="AD393" i="1" s="1"/>
  <c r="U393" i="1"/>
  <c r="AB368" i="1"/>
  <c r="U368" i="1"/>
  <c r="AC368" i="1"/>
  <c r="AD368" i="1" s="1"/>
  <c r="AF432" i="1"/>
  <c r="AG432" i="1"/>
  <c r="AH432" i="1" s="1"/>
  <c r="AF580" i="1"/>
  <c r="AG580" i="1"/>
  <c r="AH580" i="1" s="1"/>
  <c r="AG457" i="1"/>
  <c r="AH457" i="1" s="1"/>
  <c r="AG502" i="1"/>
  <c r="AH502" i="1" s="1"/>
  <c r="AF502" i="1"/>
  <c r="AF547" i="1"/>
  <c r="AG547" i="1" s="1"/>
  <c r="AH547" i="1" s="1"/>
  <c r="AF541" i="1"/>
  <c r="AG541" i="1"/>
  <c r="AH541" i="1" s="1"/>
  <c r="AC458" i="1"/>
  <c r="AD458" i="1" s="1"/>
  <c r="AB458" i="1"/>
  <c r="U458" i="1"/>
  <c r="AF789" i="1"/>
  <c r="AG789" i="1"/>
  <c r="AH789" i="1" s="1"/>
  <c r="AF896" i="1"/>
  <c r="AG896" i="1" s="1"/>
  <c r="AH896" i="1" s="1"/>
  <c r="AF618" i="1"/>
  <c r="AG618" i="1"/>
  <c r="AH618" i="1" s="1"/>
  <c r="AF654" i="1"/>
  <c r="AG654" i="1"/>
  <c r="AH654" i="1" s="1"/>
  <c r="AF986" i="1"/>
  <c r="AG986" i="1"/>
  <c r="AH986" i="1" s="1"/>
  <c r="AF916" i="1"/>
  <c r="AG916" i="1"/>
  <c r="AH916" i="1" s="1"/>
  <c r="AB811" i="1"/>
  <c r="AC811" i="1"/>
  <c r="AD811" i="1" s="1"/>
  <c r="AB794" i="1"/>
  <c r="AC794" i="1"/>
  <c r="AD794" i="1" s="1"/>
  <c r="U794" i="1"/>
  <c r="AF989" i="1"/>
  <c r="AG989" i="1"/>
  <c r="AH989" i="1" s="1"/>
  <c r="U971" i="1"/>
  <c r="AB971" i="1"/>
  <c r="AC971" i="1"/>
  <c r="AD971" i="1" s="1"/>
  <c r="AG151" i="1"/>
  <c r="AH151" i="1" s="1"/>
  <c r="AC297" i="1"/>
  <c r="AD297" i="1" s="1"/>
  <c r="AF270" i="1"/>
  <c r="AG270" i="1"/>
  <c r="AH270" i="1" s="1"/>
  <c r="AC241" i="1"/>
  <c r="AD241" i="1" s="1"/>
  <c r="U241" i="1"/>
  <c r="AC279" i="1"/>
  <c r="AD279" i="1" s="1"/>
  <c r="U279" i="1"/>
  <c r="AB279" i="1"/>
  <c r="AC237" i="1"/>
  <c r="AD237" i="1" s="1"/>
  <c r="U237" i="1"/>
  <c r="AG302" i="1"/>
  <c r="AH302" i="1" s="1"/>
  <c r="AF308" i="1"/>
  <c r="AG308" i="1" s="1"/>
  <c r="AH308" i="1" s="1"/>
  <c r="AG14" i="1"/>
  <c r="AH14" i="1" s="1"/>
  <c r="AF334" i="1"/>
  <c r="AG334" i="1" s="1"/>
  <c r="AH334" i="1" s="1"/>
  <c r="AG401" i="1"/>
  <c r="AH401" i="1" s="1"/>
  <c r="AF349" i="1"/>
  <c r="AF369" i="1"/>
  <c r="AG369" i="1" s="1"/>
  <c r="AH369" i="1" s="1"/>
  <c r="AC383" i="1"/>
  <c r="AD383" i="1" s="1"/>
  <c r="U383" i="1"/>
  <c r="AF425" i="1"/>
  <c r="AG425" i="1"/>
  <c r="AH425" i="1" s="1"/>
  <c r="AB345" i="1"/>
  <c r="U345" i="1"/>
  <c r="AC345" i="1"/>
  <c r="AD345" i="1" s="1"/>
  <c r="AF404" i="1"/>
  <c r="AG404" i="1" s="1"/>
  <c r="AH404" i="1" s="1"/>
  <c r="AG560" i="1"/>
  <c r="AH560" i="1" s="1"/>
  <c r="AF560" i="1"/>
  <c r="AF513" i="1"/>
  <c r="AG513" i="1" s="1"/>
  <c r="AH513" i="1" s="1"/>
  <c r="AF454" i="1"/>
  <c r="AG454" i="1" s="1"/>
  <c r="AH454" i="1" s="1"/>
  <c r="AB525" i="1"/>
  <c r="AC525" i="1"/>
  <c r="AD525" i="1" s="1"/>
  <c r="U525" i="1"/>
  <c r="AF441" i="1"/>
  <c r="AG441" i="1"/>
  <c r="AH441" i="1" s="1"/>
  <c r="AF509" i="1"/>
  <c r="AG509" i="1" s="1"/>
  <c r="AH509" i="1" s="1"/>
  <c r="AC466" i="1"/>
  <c r="AD466" i="1" s="1"/>
  <c r="U466" i="1"/>
  <c r="AF922" i="1"/>
  <c r="AG922" i="1" s="1"/>
  <c r="AH922" i="1" s="1"/>
  <c r="AF868" i="1"/>
  <c r="AG868" i="1"/>
  <c r="AH868" i="1" s="1"/>
  <c r="AG838" i="1"/>
  <c r="AH838" i="1" s="1"/>
  <c r="AF604" i="1"/>
  <c r="AG604" i="1"/>
  <c r="AH604" i="1" s="1"/>
  <c r="AF611" i="1"/>
  <c r="AG611" i="1"/>
  <c r="AH611" i="1" s="1"/>
  <c r="AB223" i="1"/>
  <c r="AC223" i="1" s="1"/>
  <c r="AD223" i="1" s="1"/>
  <c r="AC291" i="1"/>
  <c r="AD291" i="1" s="1"/>
  <c r="U291" i="1"/>
  <c r="AB206" i="1"/>
  <c r="AC206" i="1"/>
  <c r="AD206" i="1" s="1"/>
  <c r="U206" i="1"/>
  <c r="AF320" i="1"/>
  <c r="AG320" i="1"/>
  <c r="AH320" i="1" s="1"/>
  <c r="AG108" i="1"/>
  <c r="AH108" i="1" s="1"/>
  <c r="U71" i="1"/>
  <c r="AB71" i="1"/>
  <c r="AC71" i="1" s="1"/>
  <c r="AD71" i="1" s="1"/>
  <c r="AF390" i="1"/>
  <c r="AG390" i="1" s="1"/>
  <c r="AH390" i="1" s="1"/>
  <c r="AG365" i="1"/>
  <c r="AH365" i="1" s="1"/>
  <c r="AG330" i="1"/>
  <c r="AH330" i="1" s="1"/>
  <c r="AG354" i="1"/>
  <c r="AH354" i="1" s="1"/>
  <c r="AB425" i="1"/>
  <c r="AG414" i="1"/>
  <c r="AH414" i="1" s="1"/>
  <c r="U400" i="1"/>
  <c r="AC400" i="1"/>
  <c r="AD400" i="1" s="1"/>
  <c r="AB400" i="1"/>
  <c r="U349" i="1"/>
  <c r="AG349" i="1" s="1"/>
  <c r="AH349" i="1" s="1"/>
  <c r="AB349" i="1"/>
  <c r="AF578" i="1"/>
  <c r="AG578" i="1" s="1"/>
  <c r="AH578" i="1" s="1"/>
  <c r="AF508" i="1"/>
  <c r="AG508" i="1" s="1"/>
  <c r="AH508" i="1" s="1"/>
  <c r="AF503" i="1"/>
  <c r="AG503" i="1"/>
  <c r="AH503" i="1" s="1"/>
  <c r="AF505" i="1"/>
  <c r="AG505" i="1"/>
  <c r="AH505" i="1" s="1"/>
  <c r="AF500" i="1"/>
  <c r="AG500" i="1" s="1"/>
  <c r="AH500" i="1" s="1"/>
  <c r="AF477" i="1"/>
  <c r="AG477" i="1" s="1"/>
  <c r="AH477" i="1" s="1"/>
  <c r="AF954" i="1"/>
  <c r="AG954" i="1"/>
  <c r="AH954" i="1" s="1"/>
  <c r="AF939" i="1"/>
  <c r="AG939" i="1"/>
  <c r="AH939" i="1" s="1"/>
  <c r="AF895" i="1"/>
  <c r="AG895" i="1" s="1"/>
  <c r="AH895" i="1" s="1"/>
  <c r="AF960" i="1"/>
  <c r="AG960" i="1" s="1"/>
  <c r="AH960" i="1" s="1"/>
  <c r="AF937" i="1"/>
  <c r="AG937" i="1" s="1"/>
  <c r="AH937" i="1" s="1"/>
  <c r="AF802" i="1"/>
  <c r="AG802" i="1"/>
  <c r="AH802" i="1" s="1"/>
  <c r="AF951" i="1"/>
  <c r="AG951" i="1" s="1"/>
  <c r="AH951" i="1" s="1"/>
  <c r="AF598" i="1"/>
  <c r="AG598" i="1"/>
  <c r="AH598" i="1" s="1"/>
  <c r="AF686" i="1"/>
  <c r="AG686" i="1"/>
  <c r="AH686" i="1" s="1"/>
  <c r="AF691" i="1"/>
  <c r="AG691" i="1" s="1"/>
  <c r="AH691" i="1" s="1"/>
  <c r="AG886" i="1"/>
  <c r="AH886" i="1" s="1"/>
  <c r="AB212" i="1"/>
  <c r="AC212" i="1" s="1"/>
  <c r="AD212" i="1" s="1"/>
  <c r="AB232" i="1"/>
  <c r="AC232" i="1" s="1"/>
  <c r="AD232" i="1" s="1"/>
  <c r="U80" i="1"/>
  <c r="AC81" i="1"/>
  <c r="AD81" i="1" s="1"/>
  <c r="AF351" i="1"/>
  <c r="AG351" i="1" s="1"/>
  <c r="AH351" i="1" s="1"/>
  <c r="AF436" i="1"/>
  <c r="AG436" i="1"/>
  <c r="AH436" i="1" s="1"/>
  <c r="AG391" i="1"/>
  <c r="AH391" i="1" s="1"/>
  <c r="AF372" i="1"/>
  <c r="AG372" i="1"/>
  <c r="AH372" i="1" s="1"/>
  <c r="U388" i="1"/>
  <c r="AB388" i="1"/>
  <c r="AC388" i="1"/>
  <c r="AD388" i="1" s="1"/>
  <c r="AB387" i="1"/>
  <c r="AC387" i="1"/>
  <c r="AD387" i="1" s="1"/>
  <c r="AG440" i="1"/>
  <c r="AH440" i="1" s="1"/>
  <c r="AG570" i="1"/>
  <c r="AH570" i="1" s="1"/>
  <c r="AG576" i="1"/>
  <c r="AH576" i="1" s="1"/>
  <c r="AF563" i="1"/>
  <c r="AG563" i="1"/>
  <c r="AH563" i="1" s="1"/>
  <c r="U577" i="1"/>
  <c r="AB577" i="1"/>
  <c r="AB535" i="1"/>
  <c r="U535" i="1"/>
  <c r="AG792" i="1"/>
  <c r="AH792" i="1" s="1"/>
  <c r="AF927" i="1"/>
  <c r="AG927" i="1" s="1"/>
  <c r="AH927" i="1" s="1"/>
  <c r="AF865" i="1"/>
  <c r="AG865" i="1" s="1"/>
  <c r="AH865" i="1" s="1"/>
  <c r="AG938" i="1"/>
  <c r="AH938" i="1" s="1"/>
  <c r="AF641" i="1"/>
  <c r="AG641" i="1"/>
  <c r="AH641" i="1" s="1"/>
  <c r="AF870" i="1"/>
  <c r="AG870" i="1"/>
  <c r="AH870" i="1" s="1"/>
  <c r="AF591" i="1"/>
  <c r="AG591" i="1" s="1"/>
  <c r="AH591" i="1" s="1"/>
  <c r="AF701" i="1"/>
  <c r="AG701" i="1"/>
  <c r="AH701" i="1" s="1"/>
  <c r="AF725" i="1"/>
  <c r="AG725" i="1"/>
  <c r="AH725" i="1" s="1"/>
  <c r="AF994" i="1"/>
  <c r="AG994" i="1" s="1"/>
  <c r="AH994" i="1" s="1"/>
  <c r="AG973" i="1"/>
  <c r="AH973" i="1" s="1"/>
  <c r="T981" i="1"/>
  <c r="V981" i="1"/>
  <c r="AG283" i="1"/>
  <c r="AH283" i="1" s="1"/>
  <c r="AB202" i="1"/>
  <c r="AC202" i="1" s="1"/>
  <c r="AD202" i="1" s="1"/>
  <c r="U202" i="1"/>
  <c r="AF316" i="1"/>
  <c r="AG316" i="1"/>
  <c r="AH316" i="1" s="1"/>
  <c r="AB43" i="1"/>
  <c r="AC43" i="1" s="1"/>
  <c r="AD43" i="1" s="1"/>
  <c r="U98" i="1"/>
  <c r="AG98" i="1" s="1"/>
  <c r="AH98" i="1" s="1"/>
  <c r="AB307" i="1"/>
  <c r="U307" i="1"/>
  <c r="AB226" i="1"/>
  <c r="AC226" i="1" s="1"/>
  <c r="AD226" i="1" s="1"/>
  <c r="AC402" i="1"/>
  <c r="AD402" i="1" s="1"/>
  <c r="U402" i="1"/>
  <c r="AF449" i="1"/>
  <c r="AG449" i="1"/>
  <c r="AH449" i="1" s="1"/>
  <c r="AC448" i="1"/>
  <c r="AD448" i="1" s="1"/>
  <c r="AF311" i="1"/>
  <c r="AG311" i="1"/>
  <c r="AH311" i="1" s="1"/>
  <c r="AG491" i="1"/>
  <c r="AH491" i="1" s="1"/>
  <c r="AG573" i="1"/>
  <c r="AH573" i="1" s="1"/>
  <c r="AF573" i="1"/>
  <c r="AG569" i="1"/>
  <c r="AH569" i="1" s="1"/>
  <c r="AG496" i="1"/>
  <c r="AH496" i="1" s="1"/>
  <c r="AC540" i="1"/>
  <c r="AD540" i="1" s="1"/>
  <c r="AF552" i="1"/>
  <c r="AG552" i="1" s="1"/>
  <c r="AH552" i="1" s="1"/>
  <c r="U498" i="1"/>
  <c r="AC498" i="1"/>
  <c r="AD498" i="1" s="1"/>
  <c r="AB521" i="1"/>
  <c r="AC521" i="1"/>
  <c r="AD521" i="1" s="1"/>
  <c r="U521" i="1"/>
  <c r="AB423" i="1"/>
  <c r="AC423" i="1"/>
  <c r="AD423" i="1" s="1"/>
  <c r="AG907" i="1"/>
  <c r="AH907" i="1" s="1"/>
  <c r="AG879" i="1"/>
  <c r="AH879" i="1" s="1"/>
  <c r="AF863" i="1"/>
  <c r="AG863" i="1"/>
  <c r="AH863" i="1" s="1"/>
  <c r="AF959" i="1"/>
  <c r="AG959" i="1" s="1"/>
  <c r="AH959" i="1" s="1"/>
  <c r="AF936" i="1"/>
  <c r="AG936" i="1" s="1"/>
  <c r="AH936" i="1" s="1"/>
  <c r="AG681" i="1"/>
  <c r="AH681" i="1" s="1"/>
  <c r="AF690" i="1"/>
  <c r="AG690" i="1" s="1"/>
  <c r="AH690" i="1" s="1"/>
  <c r="AG710" i="1"/>
  <c r="AH710" i="1" s="1"/>
  <c r="AC903" i="1"/>
  <c r="AD903" i="1" s="1"/>
  <c r="AB903" i="1"/>
  <c r="U903" i="1"/>
  <c r="AB929" i="1"/>
  <c r="U929" i="1"/>
  <c r="AG929" i="1" s="1"/>
  <c r="AH929" i="1" s="1"/>
  <c r="AB933" i="1"/>
  <c r="AC933" i="1"/>
  <c r="AD933" i="1" s="1"/>
  <c r="U933" i="1"/>
  <c r="U795" i="1"/>
  <c r="AC795" i="1"/>
  <c r="AD795" i="1" s="1"/>
  <c r="U815" i="1"/>
  <c r="AC815" i="1"/>
  <c r="AD815" i="1" s="1"/>
  <c r="AB836" i="1"/>
  <c r="AC836" i="1"/>
  <c r="AD836" i="1" s="1"/>
  <c r="U836" i="1"/>
  <c r="AC594" i="1"/>
  <c r="AD594" i="1" s="1"/>
  <c r="U594" i="1"/>
  <c r="AB594" i="1"/>
  <c r="AC561" i="1"/>
  <c r="AD561" i="1" s="1"/>
  <c r="AB561" i="1"/>
  <c r="AC596" i="1"/>
  <c r="AD596" i="1" s="1"/>
  <c r="U596" i="1"/>
  <c r="AB596" i="1"/>
  <c r="T995" i="1"/>
  <c r="V995" i="1"/>
  <c r="AG280" i="1"/>
  <c r="AH280" i="1" s="1"/>
  <c r="AF312" i="1"/>
  <c r="AG312" i="1" s="1"/>
  <c r="AH312" i="1" s="1"/>
  <c r="U327" i="1"/>
  <c r="AG327" i="1" s="1"/>
  <c r="AH327" i="1" s="1"/>
  <c r="AB327" i="1"/>
  <c r="AB74" i="1"/>
  <c r="AC74" i="1"/>
  <c r="AD74" i="1" s="1"/>
  <c r="U74" i="1"/>
  <c r="U132" i="1"/>
  <c r="AG132" i="1" s="1"/>
  <c r="AH132" i="1" s="1"/>
  <c r="AB132" i="1"/>
  <c r="AF444" i="1"/>
  <c r="AG444" i="1" s="1"/>
  <c r="AH444" i="1" s="1"/>
  <c r="AG331" i="1"/>
  <c r="AH331" i="1" s="1"/>
  <c r="AG340" i="1"/>
  <c r="AH340" i="1" s="1"/>
  <c r="AF346" i="1"/>
  <c r="AG346" i="1" s="1"/>
  <c r="AH346" i="1" s="1"/>
  <c r="AF420" i="1"/>
  <c r="AG420" i="1" s="1"/>
  <c r="AH420" i="1" s="1"/>
  <c r="U427" i="1"/>
  <c r="AC427" i="1"/>
  <c r="AD427" i="1" s="1"/>
  <c r="AB373" i="1"/>
  <c r="AB439" i="1"/>
  <c r="AC439" i="1"/>
  <c r="AD439" i="1" s="1"/>
  <c r="AC376" i="1"/>
  <c r="AD376" i="1" s="1"/>
  <c r="AB376" i="1"/>
  <c r="AB379" i="1"/>
  <c r="AC379" i="1"/>
  <c r="AD379" i="1" s="1"/>
  <c r="AB353" i="1"/>
  <c r="AC353" i="1"/>
  <c r="AD353" i="1" s="1"/>
  <c r="AF461" i="1"/>
  <c r="AG461" i="1"/>
  <c r="AH461" i="1" s="1"/>
  <c r="AF487" i="1"/>
  <c r="AG487" i="1"/>
  <c r="AH487" i="1" s="1"/>
  <c r="AF485" i="1"/>
  <c r="AG485" i="1" s="1"/>
  <c r="AH485" i="1" s="1"/>
  <c r="AC515" i="1"/>
  <c r="AD515" i="1" s="1"/>
  <c r="AB515" i="1"/>
  <c r="U515" i="1"/>
  <c r="U519" i="1"/>
  <c r="AC519" i="1"/>
  <c r="AD519" i="1" s="1"/>
  <c r="AB519" i="1"/>
  <c r="AF584" i="1"/>
  <c r="AG584" i="1" s="1"/>
  <c r="AH584" i="1" s="1"/>
  <c r="AG566" i="1"/>
  <c r="AH566" i="1" s="1"/>
  <c r="AF474" i="1"/>
  <c r="AG474" i="1"/>
  <c r="AH474" i="1" s="1"/>
  <c r="AB506" i="1"/>
  <c r="AC506" i="1"/>
  <c r="AD506" i="1" s="1"/>
  <c r="U506" i="1"/>
  <c r="AB452" i="1"/>
  <c r="AB531" i="1"/>
  <c r="AC531" i="1"/>
  <c r="AD531" i="1" s="1"/>
  <c r="AB438" i="1"/>
  <c r="AC438" i="1"/>
  <c r="AD438" i="1" s="1"/>
  <c r="U504" i="1"/>
  <c r="AB504" i="1"/>
  <c r="AC504" i="1"/>
  <c r="AD504" i="1" s="1"/>
  <c r="AG944" i="1"/>
  <c r="AH944" i="1" s="1"/>
  <c r="AF944" i="1"/>
  <c r="AG953" i="1"/>
  <c r="AH953" i="1" s="1"/>
  <c r="AF953" i="1"/>
  <c r="AF935" i="1"/>
  <c r="AG935" i="1" s="1"/>
  <c r="AH935" i="1" s="1"/>
  <c r="AG809" i="1"/>
  <c r="AH809" i="1" s="1"/>
  <c r="AF881" i="1"/>
  <c r="AG881" i="1"/>
  <c r="AH881" i="1" s="1"/>
  <c r="AF874" i="1"/>
  <c r="AG874" i="1" s="1"/>
  <c r="AH874" i="1" s="1"/>
  <c r="AF673" i="1"/>
  <c r="AG673" i="1"/>
  <c r="AH673" i="1" s="1"/>
  <c r="AF637" i="1"/>
  <c r="AG637" i="1"/>
  <c r="AH637" i="1" s="1"/>
  <c r="AC912" i="1"/>
  <c r="AD912" i="1" s="1"/>
  <c r="U912" i="1"/>
  <c r="U925" i="1"/>
  <c r="AB925" i="1"/>
  <c r="AC799" i="1"/>
  <c r="AD799" i="1" s="1"/>
  <c r="U799" i="1"/>
  <c r="AB832" i="1"/>
  <c r="U832" i="1"/>
  <c r="AG832" i="1" s="1"/>
  <c r="AH832" i="1" s="1"/>
  <c r="AF700" i="1"/>
  <c r="AG700" i="1"/>
  <c r="AH700" i="1" s="1"/>
  <c r="AG765" i="1"/>
  <c r="AH765" i="1" s="1"/>
  <c r="U116" i="1"/>
  <c r="AC116" i="1"/>
  <c r="AD116" i="1" s="1"/>
  <c r="AC52" i="1"/>
  <c r="AD52" i="1" s="1"/>
  <c r="AF314" i="1"/>
  <c r="AG314" i="1"/>
  <c r="AH314" i="1" s="1"/>
  <c r="AB403" i="1"/>
  <c r="U403" i="1"/>
  <c r="AG277" i="1"/>
  <c r="AH277" i="1" s="1"/>
  <c r="AG381" i="1"/>
  <c r="AH381" i="1" s="1"/>
  <c r="AC418" i="1"/>
  <c r="AD418" i="1" s="1"/>
  <c r="AB418" i="1"/>
  <c r="U418" i="1"/>
  <c r="AG395" i="1"/>
  <c r="AH395" i="1" s="1"/>
  <c r="AB339" i="1"/>
  <c r="AC339" i="1"/>
  <c r="AD339" i="1" s="1"/>
  <c r="AB359" i="1"/>
  <c r="AC359" i="1"/>
  <c r="AD359" i="1" s="1"/>
  <c r="AF559" i="1"/>
  <c r="AG559" i="1" s="1"/>
  <c r="AH559" i="1" s="1"/>
  <c r="AC558" i="1"/>
  <c r="AD558" i="1" s="1"/>
  <c r="AB558" i="1"/>
  <c r="U558" i="1"/>
  <c r="AG582" i="1"/>
  <c r="AH582" i="1" s="1"/>
  <c r="AF582" i="1"/>
  <c r="AF522" i="1"/>
  <c r="AG522" i="1" s="1"/>
  <c r="AH522" i="1" s="1"/>
  <c r="AC510" i="1"/>
  <c r="AD510" i="1" s="1"/>
  <c r="AB510" i="1"/>
  <c r="U510" i="1"/>
  <c r="AF468" i="1"/>
  <c r="AG468" i="1" s="1"/>
  <c r="AH468" i="1" s="1"/>
  <c r="AG861" i="1"/>
  <c r="AH861" i="1" s="1"/>
  <c r="AG810" i="1"/>
  <c r="AH810" i="1" s="1"/>
  <c r="AF810" i="1"/>
  <c r="AC817" i="1"/>
  <c r="AD817" i="1" s="1"/>
  <c r="AB817" i="1"/>
  <c r="U817" i="1"/>
  <c r="AF968" i="1"/>
  <c r="AG968" i="1"/>
  <c r="AH968" i="1" s="1"/>
  <c r="AB799" i="1"/>
  <c r="AG651" i="1"/>
  <c r="AH651" i="1" s="1"/>
  <c r="AF651" i="1"/>
  <c r="AF736" i="1"/>
  <c r="AG736" i="1" s="1"/>
  <c r="AH736" i="1" s="1"/>
  <c r="AG762" i="1"/>
  <c r="AH762" i="1" s="1"/>
  <c r="AB694" i="1"/>
  <c r="U694" i="1"/>
  <c r="AC694" i="1"/>
  <c r="AD694" i="1" s="1"/>
  <c r="AB739" i="1"/>
  <c r="AC739" i="1"/>
  <c r="AD739" i="1" s="1"/>
  <c r="AF749" i="1"/>
  <c r="AG749" i="1" s="1"/>
  <c r="AH749" i="1" s="1"/>
  <c r="AB375" i="1"/>
  <c r="U318" i="1"/>
  <c r="AG318" i="1" s="1"/>
  <c r="AH318" i="1" s="1"/>
  <c r="AB322" i="1"/>
  <c r="AB369" i="1"/>
  <c r="AB419" i="1"/>
  <c r="AG663" i="1"/>
  <c r="AH663" i="1" s="1"/>
  <c r="AF871" i="1"/>
  <c r="AG871" i="1"/>
  <c r="AH871" i="1" s="1"/>
  <c r="AF919" i="1"/>
  <c r="AG919" i="1" s="1"/>
  <c r="AH919" i="1" s="1"/>
  <c r="AF664" i="1"/>
  <c r="AG664" i="1"/>
  <c r="AH664" i="1" s="1"/>
  <c r="AG606" i="1"/>
  <c r="AH606" i="1" s="1"/>
  <c r="AF606" i="1"/>
  <c r="AF650" i="1"/>
  <c r="AG650" i="1"/>
  <c r="AH650" i="1" s="1"/>
  <c r="AF597" i="1"/>
  <c r="AG597" i="1" s="1"/>
  <c r="AH597" i="1" s="1"/>
  <c r="AG699" i="1"/>
  <c r="AH699" i="1" s="1"/>
  <c r="AB923" i="1"/>
  <c r="U923" i="1"/>
  <c r="AF588" i="1"/>
  <c r="AG588" i="1" s="1"/>
  <c r="AH588" i="1" s="1"/>
  <c r="U808" i="1"/>
  <c r="AC808" i="1"/>
  <c r="AD808" i="1" s="1"/>
  <c r="U712" i="1"/>
  <c r="AG712" i="1" s="1"/>
  <c r="AH712" i="1" s="1"/>
  <c r="AB712" i="1"/>
  <c r="AG763" i="1"/>
  <c r="AH763" i="1" s="1"/>
  <c r="U687" i="1"/>
  <c r="AB687" i="1"/>
  <c r="AF774" i="1"/>
  <c r="AG774" i="1"/>
  <c r="AH774" i="1" s="1"/>
  <c r="U985" i="1"/>
  <c r="AG985" i="1" s="1"/>
  <c r="AH985" i="1" s="1"/>
  <c r="AB985" i="1"/>
  <c r="T984" i="1"/>
  <c r="V984" i="1"/>
  <c r="V941" i="1"/>
  <c r="T941" i="1"/>
  <c r="V858" i="1"/>
  <c r="T858" i="1"/>
  <c r="V804" i="1"/>
  <c r="T804" i="1"/>
  <c r="AB804" i="1" s="1"/>
  <c r="AF783" i="1"/>
  <c r="AG783" i="1" s="1"/>
  <c r="AH783" i="1" s="1"/>
  <c r="T890" i="1"/>
  <c r="T885" i="1"/>
  <c r="V823" i="1"/>
  <c r="T823" i="1"/>
  <c r="AB823" i="1" s="1"/>
  <c r="AG743" i="1"/>
  <c r="AH743" i="1" s="1"/>
  <c r="AB795" i="1"/>
  <c r="AC754" i="1"/>
  <c r="AD754" i="1" s="1"/>
  <c r="U754" i="1"/>
  <c r="V905" i="1"/>
  <c r="T905" i="1"/>
  <c r="T764" i="1"/>
  <c r="V764" i="1"/>
  <c r="V920" i="1"/>
  <c r="T920" i="1"/>
  <c r="AC143" i="1"/>
  <c r="AD143" i="1" s="1"/>
  <c r="U136" i="1"/>
  <c r="AG136" i="1" s="1"/>
  <c r="AH136" i="1" s="1"/>
  <c r="AC322" i="1"/>
  <c r="AD322" i="1" s="1"/>
  <c r="U494" i="1"/>
  <c r="AG494" i="1" s="1"/>
  <c r="AH494" i="1" s="1"/>
  <c r="U493" i="1"/>
  <c r="AC526" i="1"/>
  <c r="AD526" i="1" s="1"/>
  <c r="AB526" i="1"/>
  <c r="AF892" i="1"/>
  <c r="AG892" i="1" s="1"/>
  <c r="AH892" i="1" s="1"/>
  <c r="AF822" i="1"/>
  <c r="AG822" i="1" s="1"/>
  <c r="AH822" i="1" s="1"/>
  <c r="AF848" i="1"/>
  <c r="AG848" i="1"/>
  <c r="AH848" i="1" s="1"/>
  <c r="AG589" i="1"/>
  <c r="AH589" i="1" s="1"/>
  <c r="AF589" i="1"/>
  <c r="AG627" i="1"/>
  <c r="AH627" i="1" s="1"/>
  <c r="U665" i="1"/>
  <c r="AC665" i="1"/>
  <c r="AD665" i="1" s="1"/>
  <c r="AB888" i="1"/>
  <c r="AC888" i="1"/>
  <c r="AD888" i="1" s="1"/>
  <c r="U888" i="1"/>
  <c r="AB874" i="1"/>
  <c r="AG599" i="1"/>
  <c r="AH599" i="1" s="1"/>
  <c r="AF631" i="1"/>
  <c r="AG631" i="1" s="1"/>
  <c r="AH631" i="1" s="1"/>
  <c r="AF628" i="1"/>
  <c r="AG628" i="1" s="1"/>
  <c r="AH628" i="1" s="1"/>
  <c r="AB744" i="1"/>
  <c r="AC744" i="1"/>
  <c r="AD744" i="1" s="1"/>
  <c r="U744" i="1"/>
  <c r="U671" i="1"/>
  <c r="AB671" i="1"/>
  <c r="AG737" i="1"/>
  <c r="AH737" i="1" s="1"/>
  <c r="AB776" i="1"/>
  <c r="U776" i="1"/>
  <c r="AB669" i="1"/>
  <c r="AC669" i="1"/>
  <c r="AD669" i="1" s="1"/>
  <c r="U669" i="1"/>
  <c r="U967" i="1"/>
  <c r="AB967" i="1"/>
  <c r="AC967" i="1"/>
  <c r="AD967" i="1" s="1"/>
  <c r="AB643" i="1"/>
  <c r="U643" i="1"/>
  <c r="AC643" i="1"/>
  <c r="AD643" i="1" s="1"/>
  <c r="V998" i="1"/>
  <c r="T998" i="1"/>
  <c r="T991" i="1"/>
  <c r="V991" i="1"/>
  <c r="T756" i="1"/>
  <c r="V756" i="1"/>
  <c r="AB55" i="1"/>
  <c r="AC55" i="1"/>
  <c r="AD55" i="1" s="1"/>
  <c r="AG586" i="1"/>
  <c r="AH586" i="1" s="1"/>
  <c r="AG538" i="1"/>
  <c r="AH538" i="1" s="1"/>
  <c r="AG956" i="1"/>
  <c r="AH956" i="1" s="1"/>
  <c r="AG950" i="1"/>
  <c r="AH950" i="1" s="1"/>
  <c r="AG961" i="1"/>
  <c r="AH961" i="1" s="1"/>
  <c r="AF923" i="1"/>
  <c r="AG923" i="1" s="1"/>
  <c r="AH923" i="1" s="1"/>
  <c r="AF839" i="1"/>
  <c r="AG839" i="1" s="1"/>
  <c r="AH839" i="1" s="1"/>
  <c r="AG796" i="1"/>
  <c r="AH796" i="1" s="1"/>
  <c r="AF909" i="1"/>
  <c r="AG909" i="1"/>
  <c r="AH909" i="1" s="1"/>
  <c r="AG842" i="1"/>
  <c r="AH842" i="1" s="1"/>
  <c r="AG634" i="1"/>
  <c r="AH634" i="1" s="1"/>
  <c r="AF698" i="1"/>
  <c r="AG698" i="1" s="1"/>
  <c r="AH698" i="1" s="1"/>
  <c r="AC883" i="1"/>
  <c r="AD883" i="1" s="1"/>
  <c r="U883" i="1"/>
  <c r="AG639" i="1"/>
  <c r="AH639" i="1" s="1"/>
  <c r="AF639" i="1"/>
  <c r="AF781" i="1"/>
  <c r="AG781" i="1"/>
  <c r="AH781" i="1" s="1"/>
  <c r="T843" i="1"/>
  <c r="AB843" i="1" s="1"/>
  <c r="AC766" i="1"/>
  <c r="AD766" i="1" s="1"/>
  <c r="U766" i="1"/>
  <c r="AC300" i="1"/>
  <c r="AD300" i="1" s="1"/>
  <c r="AC249" i="1"/>
  <c r="AD249" i="1" s="1"/>
  <c r="AB109" i="1"/>
  <c r="AC109" i="1" s="1"/>
  <c r="AD109" i="1" s="1"/>
  <c r="U16" i="1"/>
  <c r="AG16" i="1" s="1"/>
  <c r="AH16" i="1" s="1"/>
  <c r="AB61" i="1"/>
  <c r="AC61" i="1" s="1"/>
  <c r="AD61" i="1" s="1"/>
  <c r="AC394" i="1"/>
  <c r="AD394" i="1" s="1"/>
  <c r="U580" i="1"/>
  <c r="U574" i="1"/>
  <c r="AG574" i="1" s="1"/>
  <c r="AH574" i="1" s="1"/>
  <c r="AC482" i="1"/>
  <c r="AD482" i="1" s="1"/>
  <c r="AB503" i="1"/>
  <c r="AC493" i="1"/>
  <c r="AD493" i="1" s="1"/>
  <c r="AB509" i="1"/>
  <c r="AC499" i="1"/>
  <c r="AD499" i="1" s="1"/>
  <c r="AB499" i="1"/>
  <c r="AG833" i="1"/>
  <c r="AH833" i="1" s="1"/>
  <c r="AC790" i="1"/>
  <c r="AD790" i="1" s="1"/>
  <c r="AG872" i="1"/>
  <c r="AH872" i="1" s="1"/>
  <c r="AF648" i="1"/>
  <c r="AG648" i="1" s="1"/>
  <c r="AH648" i="1" s="1"/>
  <c r="AB749" i="1"/>
  <c r="AC687" i="1"/>
  <c r="AD687" i="1" s="1"/>
  <c r="U932" i="1"/>
  <c r="AB932" i="1"/>
  <c r="AC932" i="1"/>
  <c r="AD932" i="1" s="1"/>
  <c r="AF720" i="1"/>
  <c r="AG720" i="1"/>
  <c r="AH720" i="1" s="1"/>
  <c r="AB875" i="1"/>
  <c r="AC875" i="1"/>
  <c r="AD875" i="1" s="1"/>
  <c r="U875" i="1"/>
  <c r="AG733" i="1"/>
  <c r="AH733" i="1" s="1"/>
  <c r="AF738" i="1"/>
  <c r="AG738" i="1"/>
  <c r="AH738" i="1" s="1"/>
  <c r="U972" i="1"/>
  <c r="AG972" i="1" s="1"/>
  <c r="AH972" i="1" s="1"/>
  <c r="AB972" i="1"/>
  <c r="AB970" i="1"/>
  <c r="AC963" i="1"/>
  <c r="AD963" i="1" s="1"/>
  <c r="U963" i="1"/>
  <c r="T924" i="1"/>
  <c r="V849" i="1"/>
  <c r="T849" i="1"/>
  <c r="T775" i="1"/>
  <c r="V775" i="1"/>
  <c r="AB625" i="1"/>
  <c r="AB950" i="1"/>
  <c r="AB826" i="1"/>
  <c r="V913" i="1"/>
  <c r="T913" i="1"/>
  <c r="R901" i="1"/>
  <c r="S901" i="1" s="1"/>
  <c r="R868" i="1"/>
  <c r="S868" i="1" s="1"/>
  <c r="R834" i="1"/>
  <c r="S834" i="1" s="1"/>
  <c r="V788" i="1"/>
  <c r="T788" i="1"/>
  <c r="V685" i="1"/>
  <c r="T685" i="1"/>
  <c r="AC750" i="1"/>
  <c r="AD750" i="1" s="1"/>
  <c r="U750" i="1"/>
  <c r="V819" i="1"/>
  <c r="T819" i="1"/>
  <c r="AB819" i="1" s="1"/>
  <c r="AG761" i="1"/>
  <c r="AH761" i="1" s="1"/>
  <c r="AB743" i="1"/>
  <c r="AG747" i="1"/>
  <c r="AH747" i="1" s="1"/>
  <c r="AF747" i="1"/>
  <c r="R960" i="1"/>
  <c r="S960" i="1" s="1"/>
  <c r="AB905" i="1"/>
  <c r="AB870" i="1"/>
  <c r="AB862" i="1"/>
  <c r="R847" i="1"/>
  <c r="S847" i="1" s="1"/>
  <c r="V771" i="1"/>
  <c r="T771" i="1"/>
  <c r="V734" i="1"/>
  <c r="T734" i="1"/>
  <c r="AG677" i="1"/>
  <c r="AH677" i="1" s="1"/>
  <c r="AF751" i="1"/>
  <c r="AG751" i="1"/>
  <c r="AH751" i="1" s="1"/>
  <c r="U992" i="1"/>
  <c r="AC992" i="1"/>
  <c r="AD992" i="1" s="1"/>
  <c r="AB944" i="1"/>
  <c r="AG748" i="1"/>
  <c r="AH748" i="1" s="1"/>
  <c r="U743" i="1"/>
  <c r="AF616" i="1"/>
  <c r="AG616" i="1"/>
  <c r="AH616" i="1" s="1"/>
  <c r="U635" i="1"/>
  <c r="AC635" i="1"/>
  <c r="AD635" i="1" s="1"/>
  <c r="AB635" i="1"/>
  <c r="AC600" i="1"/>
  <c r="AD600" i="1" s="1"/>
  <c r="U600" i="1"/>
  <c r="T996" i="1"/>
  <c r="AB996" i="1" s="1"/>
  <c r="AG619" i="1"/>
  <c r="AH619" i="1" s="1"/>
  <c r="AB992" i="1"/>
  <c r="T978" i="1"/>
  <c r="V978" i="1"/>
  <c r="U969" i="1"/>
  <c r="AC969" i="1"/>
  <c r="AD969" i="1" s="1"/>
  <c r="AB916" i="1"/>
  <c r="AB898" i="1"/>
  <c r="AB841" i="1"/>
  <c r="V668" i="1"/>
  <c r="T668" i="1"/>
  <c r="T709" i="1"/>
  <c r="V709" i="1"/>
  <c r="AB800" i="1"/>
  <c r="AB863" i="1"/>
  <c r="U603" i="1"/>
  <c r="AC603" i="1"/>
  <c r="AD603" i="1" s="1"/>
  <c r="AB726" i="1"/>
  <c r="R995" i="1"/>
  <c r="S995" i="1" s="1"/>
  <c r="R962" i="1"/>
  <c r="S962" i="1" s="1"/>
  <c r="V948" i="1"/>
  <c r="T948" i="1"/>
  <c r="T934" i="1"/>
  <c r="AB920" i="1"/>
  <c r="T852" i="1"/>
  <c r="V847" i="1"/>
  <c r="T847" i="1"/>
  <c r="AB838" i="1"/>
  <c r="T784" i="1"/>
  <c r="AC768" i="1"/>
  <c r="AD768" i="1" s="1"/>
  <c r="AG767" i="1"/>
  <c r="AH767" i="1" s="1"/>
  <c r="U676" i="1"/>
  <c r="AC676" i="1"/>
  <c r="AD676" i="1" s="1"/>
  <c r="AB818" i="1"/>
  <c r="AF752" i="1"/>
  <c r="AG752" i="1" s="1"/>
  <c r="AH752" i="1" s="1"/>
  <c r="U703" i="1"/>
  <c r="AG703" i="1" s="1"/>
  <c r="AH703" i="1" s="1"/>
  <c r="AB703" i="1"/>
  <c r="T1000" i="1"/>
  <c r="AB974" i="1"/>
  <c r="U974" i="1"/>
  <c r="AC974" i="1"/>
  <c r="AD974" i="1" s="1"/>
  <c r="V955" i="1"/>
  <c r="T955" i="1"/>
  <c r="R896" i="1"/>
  <c r="S896" i="1" s="1"/>
  <c r="T891" i="1"/>
  <c r="V891" i="1"/>
  <c r="R873" i="1"/>
  <c r="S873" i="1" s="1"/>
  <c r="AB852" i="1"/>
  <c r="T841" i="1"/>
  <c r="V841" i="1"/>
  <c r="AB588" i="1"/>
  <c r="AB711" i="1"/>
  <c r="U615" i="1"/>
  <c r="AB615" i="1"/>
  <c r="AC615" i="1"/>
  <c r="AD615" i="1" s="1"/>
  <c r="AB991" i="1"/>
  <c r="V988" i="1"/>
  <c r="U977" i="1"/>
  <c r="AC975" i="1"/>
  <c r="AD975" i="1" s="1"/>
  <c r="AB975" i="1"/>
  <c r="V958" i="1"/>
  <c r="T958" i="1"/>
  <c r="V926" i="1"/>
  <c r="T926" i="1"/>
  <c r="V902" i="1"/>
  <c r="T902" i="1"/>
  <c r="T887" i="1"/>
  <c r="V887" i="1"/>
  <c r="T873" i="1"/>
  <c r="V873" i="1"/>
  <c r="T830" i="1"/>
  <c r="AB830" i="1"/>
  <c r="AC610" i="1"/>
  <c r="AD610" i="1" s="1"/>
  <c r="U610" i="1"/>
  <c r="R998" i="1"/>
  <c r="S998" i="1" s="1"/>
  <c r="U988" i="1"/>
  <c r="AC988" i="1"/>
  <c r="AD988" i="1" s="1"/>
  <c r="AF977" i="1"/>
  <c r="AG977" i="1"/>
  <c r="AH977" i="1" s="1"/>
  <c r="R961" i="1"/>
  <c r="S961" i="1" s="1"/>
  <c r="AB958" i="1"/>
  <c r="V952" i="1"/>
  <c r="T952" i="1"/>
  <c r="R940" i="1"/>
  <c r="S940" i="1" s="1"/>
  <c r="AB937" i="1"/>
  <c r="R929" i="1"/>
  <c r="S929" i="1" s="1"/>
  <c r="AB887" i="1"/>
  <c r="T862" i="1"/>
  <c r="V862" i="1"/>
  <c r="R764" i="1"/>
  <c r="S764" i="1" s="1"/>
  <c r="AG741" i="1"/>
  <c r="AH741" i="1" s="1"/>
  <c r="T993" i="1"/>
  <c r="T970" i="1"/>
  <c r="R964" i="1"/>
  <c r="S964" i="1" s="1"/>
  <c r="R932" i="1"/>
  <c r="S932" i="1" s="1"/>
  <c r="R777" i="1"/>
  <c r="S777" i="1" s="1"/>
  <c r="T757" i="1"/>
  <c r="R742" i="1"/>
  <c r="S742" i="1" s="1"/>
  <c r="AC652" i="1"/>
  <c r="AD652" i="1" s="1"/>
  <c r="AB652" i="1"/>
  <c r="R693" i="1"/>
  <c r="S693" i="1" s="1"/>
  <c r="R674" i="1"/>
  <c r="S674" i="1" s="1"/>
  <c r="R658" i="1"/>
  <c r="S658" i="1" s="1"/>
  <c r="AB659" i="1"/>
  <c r="U716" i="1"/>
  <c r="AG716" i="1" s="1"/>
  <c r="AH716" i="1" s="1"/>
  <c r="V999" i="1"/>
  <c r="V997" i="1"/>
  <c r="T983" i="1"/>
  <c r="R975" i="1"/>
  <c r="S975" i="1" s="1"/>
  <c r="R947" i="1"/>
  <c r="S947" i="1" s="1"/>
  <c r="R864" i="1"/>
  <c r="S864" i="1" s="1"/>
  <c r="T755" i="1"/>
  <c r="T745" i="1"/>
  <c r="T684" i="1"/>
  <c r="R683" i="1"/>
  <c r="S683" i="1" s="1"/>
  <c r="T659" i="1"/>
  <c r="T706" i="1"/>
  <c r="T722" i="1"/>
  <c r="V693" i="1"/>
  <c r="T674" i="1"/>
  <c r="T987" i="1"/>
  <c r="R966" i="1"/>
  <c r="S966" i="1" s="1"/>
  <c r="R883" i="1"/>
  <c r="S883" i="1" s="1"/>
  <c r="R695" i="1"/>
  <c r="S695" i="1" s="1"/>
  <c r="V684" i="1"/>
  <c r="U652" i="1"/>
  <c r="T758" i="1"/>
  <c r="T746" i="1"/>
  <c r="R715" i="1"/>
  <c r="S715" i="1" s="1"/>
  <c r="R671" i="1"/>
  <c r="S671" i="1" s="1"/>
  <c r="R752" i="1"/>
  <c r="S752" i="1" s="1"/>
  <c r="T621" i="1"/>
  <c r="R589" i="1"/>
  <c r="S589" i="1" s="1"/>
  <c r="T568" i="1"/>
  <c r="R580" i="1"/>
  <c r="S580" i="1" s="1"/>
  <c r="T411" i="1"/>
  <c r="V309" i="1"/>
  <c r="T309" i="1"/>
  <c r="R568" i="1"/>
  <c r="S568" i="1" s="1"/>
  <c r="AB548" i="1"/>
  <c r="R438" i="1"/>
  <c r="S438" i="1" s="1"/>
  <c r="T660" i="1"/>
  <c r="R651" i="1"/>
  <c r="S651" i="1" s="1"/>
  <c r="R576" i="1"/>
  <c r="S576" i="1" s="1"/>
  <c r="T548" i="1"/>
  <c r="R481" i="1"/>
  <c r="S481" i="1" s="1"/>
  <c r="R444" i="1"/>
  <c r="S444" i="1" s="1"/>
  <c r="R436" i="1"/>
  <c r="S436" i="1" s="1"/>
  <c r="R369" i="1"/>
  <c r="S369" i="1" s="1"/>
  <c r="T299" i="1"/>
  <c r="AB299" i="1" s="1"/>
  <c r="AB553" i="1"/>
  <c r="AB275" i="1"/>
  <c r="AB289" i="1"/>
  <c r="V285" i="1"/>
  <c r="T285" i="1"/>
  <c r="AB228" i="1"/>
  <c r="AC228" i="1" s="1"/>
  <c r="AD228" i="1" s="1"/>
  <c r="R439" i="1"/>
  <c r="S439" i="1" s="1"/>
  <c r="R437" i="1"/>
  <c r="S437" i="1" s="1"/>
  <c r="AA236" i="1"/>
  <c r="AB236" i="1" s="1"/>
  <c r="AC236" i="1" s="1"/>
  <c r="AD236" i="1" s="1"/>
  <c r="AB261" i="1"/>
  <c r="AE242" i="1"/>
  <c r="AA242" i="1"/>
  <c r="AB242" i="1" s="1"/>
  <c r="AC242" i="1" s="1"/>
  <c r="AD242" i="1" s="1"/>
  <c r="AB182" i="1"/>
  <c r="AC182" i="1" s="1"/>
  <c r="AD182" i="1" s="1"/>
  <c r="T305" i="1"/>
  <c r="V305" i="1"/>
  <c r="AB219" i="1"/>
  <c r="AC219" i="1" s="1"/>
  <c r="AD219" i="1" s="1"/>
  <c r="T356" i="1"/>
  <c r="V356" i="1"/>
  <c r="AA219" i="1"/>
  <c r="AA197" i="1"/>
  <c r="AB197" i="1" s="1"/>
  <c r="AC197" i="1" s="1"/>
  <c r="AD197" i="1" s="1"/>
  <c r="R283" i="1"/>
  <c r="S283" i="1" s="1"/>
  <c r="AB274" i="1"/>
  <c r="AB244" i="1"/>
  <c r="AA188" i="1"/>
  <c r="AB188" i="1" s="1"/>
  <c r="AC188" i="1" s="1"/>
  <c r="AD188" i="1" s="1"/>
  <c r="AA232" i="1"/>
  <c r="T186" i="1"/>
  <c r="AB167" i="1"/>
  <c r="AC167" i="1" s="1"/>
  <c r="AD167" i="1" s="1"/>
  <c r="R303" i="1"/>
  <c r="S303" i="1" s="1"/>
  <c r="AB270" i="1"/>
  <c r="AC244" i="1"/>
  <c r="AD244" i="1" s="1"/>
  <c r="AB237" i="1"/>
  <c r="AA227" i="1"/>
  <c r="AB227" i="1" s="1"/>
  <c r="AC227" i="1" s="1"/>
  <c r="AD227" i="1" s="1"/>
  <c r="AA205" i="1"/>
  <c r="AB205" i="1" s="1"/>
  <c r="AC205" i="1" s="1"/>
  <c r="AD205" i="1" s="1"/>
  <c r="R236" i="1"/>
  <c r="S236" i="1" s="1"/>
  <c r="R234" i="1"/>
  <c r="S234" i="1" s="1"/>
  <c r="R192" i="1"/>
  <c r="S192" i="1" s="1"/>
  <c r="AA158" i="1"/>
  <c r="AB158" i="1" s="1"/>
  <c r="AC158" i="1" s="1"/>
  <c r="AD158" i="1" s="1"/>
  <c r="AA112" i="1"/>
  <c r="AB112" i="1" s="1"/>
  <c r="AC112" i="1" s="1"/>
  <c r="AD112" i="1" s="1"/>
  <c r="AB123" i="1"/>
  <c r="AB133" i="1"/>
  <c r="AA244" i="1"/>
  <c r="AA233" i="1"/>
  <c r="AB233" i="1" s="1"/>
  <c r="AC233" i="1" s="1"/>
  <c r="AD233" i="1" s="1"/>
  <c r="AA216" i="1"/>
  <c r="AB216" i="1" s="1"/>
  <c r="AC216" i="1" s="1"/>
  <c r="AD216" i="1" s="1"/>
  <c r="AA210" i="1"/>
  <c r="AB210" i="1" s="1"/>
  <c r="AC210" i="1" s="1"/>
  <c r="AD210" i="1" s="1"/>
  <c r="R203" i="1"/>
  <c r="S203" i="1" s="1"/>
  <c r="T193" i="1"/>
  <c r="AA235" i="1"/>
  <c r="AB235" i="1" s="1"/>
  <c r="AC235" i="1" s="1"/>
  <c r="AD235" i="1" s="1"/>
  <c r="AA185" i="1"/>
  <c r="AB185" i="1" s="1"/>
  <c r="AC185" i="1" s="1"/>
  <c r="AD185" i="1" s="1"/>
  <c r="T220" i="1"/>
  <c r="R217" i="1"/>
  <c r="S217" i="1" s="1"/>
  <c r="R176" i="1"/>
  <c r="S176" i="1" s="1"/>
  <c r="AB154" i="1"/>
  <c r="AB138" i="1"/>
  <c r="AB63" i="1"/>
  <c r="AC63" i="1" s="1"/>
  <c r="AD63" i="1" s="1"/>
  <c r="R124" i="1"/>
  <c r="S124" i="1" s="1"/>
  <c r="R107" i="1"/>
  <c r="S107" i="1" s="1"/>
  <c r="AE97" i="1"/>
  <c r="AA97" i="1"/>
  <c r="AB97" i="1" s="1"/>
  <c r="AC97" i="1" s="1"/>
  <c r="AD97" i="1" s="1"/>
  <c r="R67" i="1"/>
  <c r="S67" i="1" s="1"/>
  <c r="R87" i="1"/>
  <c r="S87" i="1" s="1"/>
  <c r="AB85" i="1"/>
  <c r="AC85" i="1" s="1"/>
  <c r="AD85" i="1" s="1"/>
  <c r="AB175" i="1"/>
  <c r="AC175" i="1" s="1"/>
  <c r="AD175" i="1" s="1"/>
  <c r="V153" i="1"/>
  <c r="R105" i="1"/>
  <c r="S105" i="1" s="1"/>
  <c r="AA175" i="1"/>
  <c r="AA159" i="1"/>
  <c r="AB159" i="1" s="1"/>
  <c r="AC159" i="1" s="1"/>
  <c r="AD159" i="1" s="1"/>
  <c r="AA84" i="1"/>
  <c r="AB84" i="1" s="1"/>
  <c r="AC84" i="1" s="1"/>
  <c r="AD84" i="1" s="1"/>
  <c r="AA82" i="1"/>
  <c r="AB82" i="1" s="1"/>
  <c r="AC82" i="1" s="1"/>
  <c r="AD82" i="1" s="1"/>
  <c r="AB77" i="1"/>
  <c r="AC77" i="1" s="1"/>
  <c r="AD77" i="1" s="1"/>
  <c r="V29" i="1"/>
  <c r="T29" i="1"/>
  <c r="AA53" i="1"/>
  <c r="AB53" i="1" s="1"/>
  <c r="AC53" i="1" s="1"/>
  <c r="AD53" i="1" s="1"/>
  <c r="AA89" i="1"/>
  <c r="AB89" i="1" s="1"/>
  <c r="AC89" i="1" s="1"/>
  <c r="AD89" i="1" s="1"/>
  <c r="AA59" i="1"/>
  <c r="AB59" i="1" s="1"/>
  <c r="AC59" i="1" s="1"/>
  <c r="AD59" i="1" s="1"/>
  <c r="AA80" i="1"/>
  <c r="AB80" i="1" s="1"/>
  <c r="AC80" i="1" s="1"/>
  <c r="AD80" i="1" s="1"/>
  <c r="AA47" i="1"/>
  <c r="AB47" i="1" s="1"/>
  <c r="AC47" i="1" s="1"/>
  <c r="AD47" i="1" s="1"/>
  <c r="AF233" i="1" l="1"/>
  <c r="AG233" i="1"/>
  <c r="AH233" i="1" s="1"/>
  <c r="AF61" i="1"/>
  <c r="AG61" i="1"/>
  <c r="AH61" i="1" s="1"/>
  <c r="AF53" i="1"/>
  <c r="AG53" i="1"/>
  <c r="AH53" i="1" s="1"/>
  <c r="AF77" i="1"/>
  <c r="AG77" i="1" s="1"/>
  <c r="AH77" i="1" s="1"/>
  <c r="AF82" i="1"/>
  <c r="AG82" i="1"/>
  <c r="AH82" i="1" s="1"/>
  <c r="AF210" i="1"/>
  <c r="AG210" i="1" s="1"/>
  <c r="AH210" i="1" s="1"/>
  <c r="AF242" i="1"/>
  <c r="AG242" i="1" s="1"/>
  <c r="AH242" i="1" s="1"/>
  <c r="AG80" i="1"/>
  <c r="AH80" i="1" s="1"/>
  <c r="AF80" i="1"/>
  <c r="AF216" i="1"/>
  <c r="AG216" i="1" s="1"/>
  <c r="AH216" i="1" s="1"/>
  <c r="AF167" i="1"/>
  <c r="AG167" i="1"/>
  <c r="AH167" i="1" s="1"/>
  <c r="AF176" i="1"/>
  <c r="AG176" i="1"/>
  <c r="AH176" i="1" s="1"/>
  <c r="AG34" i="1"/>
  <c r="AH34" i="1" s="1"/>
  <c r="AF34" i="1"/>
  <c r="AF50" i="1"/>
  <c r="AG50" i="1"/>
  <c r="AH50" i="1" s="1"/>
  <c r="AF183" i="1"/>
  <c r="AG183" i="1"/>
  <c r="AH183" i="1" s="1"/>
  <c r="AF32" i="1"/>
  <c r="AG32" i="1"/>
  <c r="AH32" i="1" s="1"/>
  <c r="AF185" i="1"/>
  <c r="AG185" i="1" s="1"/>
  <c r="AH185" i="1" s="1"/>
  <c r="AF235" i="1"/>
  <c r="AG235" i="1" s="1"/>
  <c r="AH235" i="1" s="1"/>
  <c r="AF63" i="1"/>
  <c r="AG63" i="1"/>
  <c r="AH63" i="1" s="1"/>
  <c r="AF228" i="1"/>
  <c r="AG228" i="1"/>
  <c r="AH228" i="1" s="1"/>
  <c r="AG232" i="1"/>
  <c r="AH232" i="1" s="1"/>
  <c r="AF232" i="1"/>
  <c r="AF59" i="1"/>
  <c r="AG59" i="1"/>
  <c r="AH59" i="1" s="1"/>
  <c r="AF227" i="1"/>
  <c r="AG227" i="1"/>
  <c r="AH227" i="1" s="1"/>
  <c r="AF182" i="1"/>
  <c r="AG182" i="1"/>
  <c r="AH182" i="1" s="1"/>
  <c r="AG118" i="1"/>
  <c r="AH118" i="1" s="1"/>
  <c r="AF118" i="1"/>
  <c r="AF89" i="1"/>
  <c r="AG89" i="1"/>
  <c r="AH89" i="1" s="1"/>
  <c r="AF219" i="1"/>
  <c r="AG219" i="1"/>
  <c r="AH219" i="1" s="1"/>
  <c r="AF197" i="1"/>
  <c r="AG197" i="1"/>
  <c r="AH197" i="1" s="1"/>
  <c r="AF56" i="1"/>
  <c r="AG56" i="1" s="1"/>
  <c r="AH56" i="1" s="1"/>
  <c r="AF69" i="1"/>
  <c r="AG69" i="1"/>
  <c r="AH69" i="1" s="1"/>
  <c r="AF162" i="1"/>
  <c r="AG162" i="1"/>
  <c r="AH162" i="1" s="1"/>
  <c r="U987" i="1"/>
  <c r="AB987" i="1"/>
  <c r="AC987" i="1"/>
  <c r="AD987" i="1" s="1"/>
  <c r="AF531" i="1"/>
  <c r="AG531" i="1" s="1"/>
  <c r="AH531" i="1" s="1"/>
  <c r="AF402" i="1"/>
  <c r="AG402" i="1" s="1"/>
  <c r="AH402" i="1" s="1"/>
  <c r="AF222" i="1"/>
  <c r="AG222" i="1" s="1"/>
  <c r="AH222" i="1" s="1"/>
  <c r="AF129" i="1"/>
  <c r="AG129" i="1" s="1"/>
  <c r="AH129" i="1" s="1"/>
  <c r="AF125" i="1"/>
  <c r="AG125" i="1" s="1"/>
  <c r="AH125" i="1" s="1"/>
  <c r="AG949" i="1"/>
  <c r="AH949" i="1" s="1"/>
  <c r="AF949" i="1"/>
  <c r="AF443" i="1"/>
  <c r="AG443" i="1" s="1"/>
  <c r="AH443" i="1" s="1"/>
  <c r="AF148" i="1"/>
  <c r="AG148" i="1" s="1"/>
  <c r="AH148" i="1" s="1"/>
  <c r="AG85" i="1"/>
  <c r="AH85" i="1" s="1"/>
  <c r="AF85" i="1"/>
  <c r="AG244" i="1"/>
  <c r="AH244" i="1" s="1"/>
  <c r="AF244" i="1"/>
  <c r="U568" i="1"/>
  <c r="AC568" i="1"/>
  <c r="AD568" i="1" s="1"/>
  <c r="AF974" i="1"/>
  <c r="AG974" i="1" s="1"/>
  <c r="AH974" i="1" s="1"/>
  <c r="U29" i="1"/>
  <c r="AC29" i="1"/>
  <c r="AD29" i="1" s="1"/>
  <c r="AB29" i="1"/>
  <c r="AF188" i="1"/>
  <c r="AG188" i="1" s="1"/>
  <c r="AH188" i="1" s="1"/>
  <c r="U411" i="1"/>
  <c r="AB411" i="1"/>
  <c r="AC411" i="1"/>
  <c r="AD411" i="1" s="1"/>
  <c r="AC745" i="1"/>
  <c r="AD745" i="1" s="1"/>
  <c r="AB745" i="1"/>
  <c r="U745" i="1"/>
  <c r="AC757" i="1"/>
  <c r="AD757" i="1" s="1"/>
  <c r="U757" i="1"/>
  <c r="AB757" i="1"/>
  <c r="AF610" i="1"/>
  <c r="AG610" i="1" s="1"/>
  <c r="AH610" i="1" s="1"/>
  <c r="AC902" i="1"/>
  <c r="AD902" i="1" s="1"/>
  <c r="AB902" i="1"/>
  <c r="U902" i="1"/>
  <c r="AC955" i="1"/>
  <c r="AD955" i="1" s="1"/>
  <c r="AB955" i="1"/>
  <c r="U955" i="1"/>
  <c r="U709" i="1"/>
  <c r="AC709" i="1"/>
  <c r="AD709" i="1" s="1"/>
  <c r="AB709" i="1"/>
  <c r="AF635" i="1"/>
  <c r="AG635" i="1"/>
  <c r="AH635" i="1" s="1"/>
  <c r="U924" i="1"/>
  <c r="AC924" i="1"/>
  <c r="AD924" i="1" s="1"/>
  <c r="AF499" i="1"/>
  <c r="AG499" i="1" s="1"/>
  <c r="AH499" i="1" s="1"/>
  <c r="AG300" i="1"/>
  <c r="AH300" i="1" s="1"/>
  <c r="AF300" i="1"/>
  <c r="AF143" i="1"/>
  <c r="AG143" i="1"/>
  <c r="AH143" i="1" s="1"/>
  <c r="AF754" i="1"/>
  <c r="AG754" i="1"/>
  <c r="AH754" i="1" s="1"/>
  <c r="AC890" i="1"/>
  <c r="AD890" i="1" s="1"/>
  <c r="U890" i="1"/>
  <c r="AG359" i="1"/>
  <c r="AH359" i="1" s="1"/>
  <c r="AF359" i="1"/>
  <c r="AF515" i="1"/>
  <c r="AG515" i="1"/>
  <c r="AH515" i="1" s="1"/>
  <c r="AF353" i="1"/>
  <c r="AG353" i="1" s="1"/>
  <c r="AH353" i="1" s="1"/>
  <c r="AF933" i="1"/>
  <c r="AG933" i="1" s="1"/>
  <c r="AH933" i="1" s="1"/>
  <c r="AF498" i="1"/>
  <c r="AG498" i="1" s="1"/>
  <c r="AH498" i="1" s="1"/>
  <c r="AF387" i="1"/>
  <c r="AG387" i="1" s="1"/>
  <c r="AH387" i="1" s="1"/>
  <c r="AF291" i="1"/>
  <c r="AG291" i="1" s="1"/>
  <c r="AH291" i="1" s="1"/>
  <c r="AF237" i="1"/>
  <c r="AG237" i="1" s="1"/>
  <c r="AH237" i="1" s="1"/>
  <c r="AF297" i="1"/>
  <c r="AG297" i="1" s="1"/>
  <c r="AH297" i="1" s="1"/>
  <c r="AF794" i="1"/>
  <c r="AG794" i="1" s="1"/>
  <c r="AH794" i="1" s="1"/>
  <c r="AF593" i="1"/>
  <c r="AG593" i="1"/>
  <c r="AH593" i="1" s="1"/>
  <c r="AF476" i="1"/>
  <c r="AG476" i="1" s="1"/>
  <c r="AH476" i="1" s="1"/>
  <c r="AF175" i="1"/>
  <c r="AG175" i="1" s="1"/>
  <c r="AH175" i="1" s="1"/>
  <c r="AC746" i="1"/>
  <c r="AD746" i="1" s="1"/>
  <c r="U746" i="1"/>
  <c r="AB746" i="1"/>
  <c r="U674" i="1"/>
  <c r="AB674" i="1"/>
  <c r="AC674" i="1"/>
  <c r="AD674" i="1" s="1"/>
  <c r="AC755" i="1"/>
  <c r="AD755" i="1" s="1"/>
  <c r="U755" i="1"/>
  <c r="AB755" i="1"/>
  <c r="AC862" i="1"/>
  <c r="AD862" i="1" s="1"/>
  <c r="U862" i="1"/>
  <c r="U841" i="1"/>
  <c r="AC841" i="1"/>
  <c r="AD841" i="1" s="1"/>
  <c r="U847" i="1"/>
  <c r="AB847" i="1"/>
  <c r="AC847" i="1"/>
  <c r="AD847" i="1" s="1"/>
  <c r="AC668" i="1"/>
  <c r="AD668" i="1" s="1"/>
  <c r="U668" i="1"/>
  <c r="AB668" i="1"/>
  <c r="U978" i="1"/>
  <c r="AC978" i="1"/>
  <c r="AD978" i="1" s="1"/>
  <c r="AB978" i="1"/>
  <c r="U788" i="1"/>
  <c r="AC788" i="1"/>
  <c r="AD788" i="1" s="1"/>
  <c r="AB788" i="1"/>
  <c r="AG687" i="1"/>
  <c r="AH687" i="1" s="1"/>
  <c r="AF687" i="1"/>
  <c r="U991" i="1"/>
  <c r="AC991" i="1"/>
  <c r="AD991" i="1" s="1"/>
  <c r="AC920" i="1"/>
  <c r="AD920" i="1" s="1"/>
  <c r="U920" i="1"/>
  <c r="AF694" i="1"/>
  <c r="AG694" i="1" s="1"/>
  <c r="AH694" i="1" s="1"/>
  <c r="AF427" i="1"/>
  <c r="AG427" i="1" s="1"/>
  <c r="AH427" i="1" s="1"/>
  <c r="AF836" i="1"/>
  <c r="AG836" i="1"/>
  <c r="AH836" i="1" s="1"/>
  <c r="AF226" i="1"/>
  <c r="AG226" i="1" s="1"/>
  <c r="AH226" i="1" s="1"/>
  <c r="AG202" i="1"/>
  <c r="AH202" i="1" s="1"/>
  <c r="AF202" i="1"/>
  <c r="AF223" i="1"/>
  <c r="AG223" i="1" s="1"/>
  <c r="AH223" i="1" s="1"/>
  <c r="AF295" i="1"/>
  <c r="AG295" i="1"/>
  <c r="AH295" i="1" s="1"/>
  <c r="AF517" i="1"/>
  <c r="AG517" i="1" s="1"/>
  <c r="AH517" i="1" s="1"/>
  <c r="AF267" i="1"/>
  <c r="AG267" i="1" s="1"/>
  <c r="AH267" i="1" s="1"/>
  <c r="AF155" i="1"/>
  <c r="AG155" i="1" s="1"/>
  <c r="AH155" i="1" s="1"/>
  <c r="AF217" i="1"/>
  <c r="AG217" i="1" s="1"/>
  <c r="AH217" i="1" s="1"/>
  <c r="AG141" i="1"/>
  <c r="AH141" i="1" s="1"/>
  <c r="AF141" i="1"/>
  <c r="AF385" i="1"/>
  <c r="AG385" i="1" s="1"/>
  <c r="AH385" i="1" s="1"/>
  <c r="AF38" i="1"/>
  <c r="AG38" i="1" s="1"/>
  <c r="AH38" i="1" s="1"/>
  <c r="AF963" i="1"/>
  <c r="AG963" i="1"/>
  <c r="AH963" i="1" s="1"/>
  <c r="AG388" i="1"/>
  <c r="AH388" i="1" s="1"/>
  <c r="AF388" i="1"/>
  <c r="AF971" i="1"/>
  <c r="AG971" i="1" s="1"/>
  <c r="AH971" i="1" s="1"/>
  <c r="AF811" i="1"/>
  <c r="AG811" i="1" s="1"/>
  <c r="AH811" i="1" s="1"/>
  <c r="AF458" i="1"/>
  <c r="AG458" i="1"/>
  <c r="AH458" i="1" s="1"/>
  <c r="AF393" i="1"/>
  <c r="AG393" i="1" s="1"/>
  <c r="AH393" i="1" s="1"/>
  <c r="AF409" i="1"/>
  <c r="AG409" i="1" s="1"/>
  <c r="AH409" i="1" s="1"/>
  <c r="AF70" i="1"/>
  <c r="AG70" i="1" s="1"/>
  <c r="AH70" i="1" s="1"/>
  <c r="AF363" i="1"/>
  <c r="AG363" i="1" s="1"/>
  <c r="AH363" i="1" s="1"/>
  <c r="AF332" i="1"/>
  <c r="AG332" i="1" s="1"/>
  <c r="AH332" i="1" s="1"/>
  <c r="AG524" i="1"/>
  <c r="AH524" i="1" s="1"/>
  <c r="AF524" i="1"/>
  <c r="AF348" i="1"/>
  <c r="AG348" i="1" s="1"/>
  <c r="AH348" i="1" s="1"/>
  <c r="AF191" i="1"/>
  <c r="AG191" i="1" s="1"/>
  <c r="AH191" i="1" s="1"/>
  <c r="AF258" i="1"/>
  <c r="AG258" i="1" s="1"/>
  <c r="AH258" i="1" s="1"/>
  <c r="AF744" i="1"/>
  <c r="AG744" i="1" s="1"/>
  <c r="AH744" i="1" s="1"/>
  <c r="AF815" i="1"/>
  <c r="AG815" i="1" s="1"/>
  <c r="AH815" i="1" s="1"/>
  <c r="AF289" i="1"/>
  <c r="AG289" i="1"/>
  <c r="AH289" i="1" s="1"/>
  <c r="AF45" i="1"/>
  <c r="AG45" i="1" s="1"/>
  <c r="AH45" i="1" s="1"/>
  <c r="AF480" i="1"/>
  <c r="AG480" i="1" s="1"/>
  <c r="AH480" i="1" s="1"/>
  <c r="AF447" i="1"/>
  <c r="AG447" i="1" s="1"/>
  <c r="AH447" i="1" s="1"/>
  <c r="AF633" i="1"/>
  <c r="AG633" i="1" s="1"/>
  <c r="AH633" i="1" s="1"/>
  <c r="AG293" i="1"/>
  <c r="AH293" i="1" s="1"/>
  <c r="AF293" i="1"/>
  <c r="AF238" i="1"/>
  <c r="AG238" i="1" s="1"/>
  <c r="AH238" i="1" s="1"/>
  <c r="AG157" i="1"/>
  <c r="AH157" i="1" s="1"/>
  <c r="AF157" i="1"/>
  <c r="AF451" i="1"/>
  <c r="AG451" i="1"/>
  <c r="AH451" i="1" s="1"/>
  <c r="AG250" i="1"/>
  <c r="AH250" i="1" s="1"/>
  <c r="AF250" i="1"/>
  <c r="AF338" i="1"/>
  <c r="AG338" i="1" s="1"/>
  <c r="AH338" i="1" s="1"/>
  <c r="AF942" i="1"/>
  <c r="AG942" i="1" s="1"/>
  <c r="AH942" i="1" s="1"/>
  <c r="AF518" i="1"/>
  <c r="AG518" i="1"/>
  <c r="AH518" i="1" s="1"/>
  <c r="AG386" i="1"/>
  <c r="AH386" i="1" s="1"/>
  <c r="AF386" i="1"/>
  <c r="AF319" i="1"/>
  <c r="AG319" i="1" s="1"/>
  <c r="AH319" i="1" s="1"/>
  <c r="AF181" i="1"/>
  <c r="AG181" i="1" s="1"/>
  <c r="AH181" i="1" s="1"/>
  <c r="AF512" i="1"/>
  <c r="AG512" i="1"/>
  <c r="AH512" i="1" s="1"/>
  <c r="AG138" i="1"/>
  <c r="AH138" i="1" s="1"/>
  <c r="AF138" i="1"/>
  <c r="AF180" i="1"/>
  <c r="AG180" i="1" s="1"/>
  <c r="AH180" i="1" s="1"/>
  <c r="AF378" i="1"/>
  <c r="AG378" i="1" s="1"/>
  <c r="AH378" i="1" s="1"/>
  <c r="AF459" i="1"/>
  <c r="AG459" i="1"/>
  <c r="AH459" i="1" s="1"/>
  <c r="AC193" i="1"/>
  <c r="AD193" i="1" s="1"/>
  <c r="U193" i="1"/>
  <c r="AB193" i="1"/>
  <c r="U305" i="1"/>
  <c r="AC305" i="1"/>
  <c r="AD305" i="1" s="1"/>
  <c r="AB305" i="1"/>
  <c r="AC758" i="1"/>
  <c r="AD758" i="1" s="1"/>
  <c r="AB758" i="1"/>
  <c r="U758" i="1"/>
  <c r="U926" i="1"/>
  <c r="AC926" i="1"/>
  <c r="AD926" i="1" s="1"/>
  <c r="AB926" i="1"/>
  <c r="AF766" i="1"/>
  <c r="AG766" i="1" s="1"/>
  <c r="AH766" i="1" s="1"/>
  <c r="AF526" i="1"/>
  <c r="AG526" i="1"/>
  <c r="AH526" i="1" s="1"/>
  <c r="U984" i="1"/>
  <c r="AC984" i="1"/>
  <c r="AD984" i="1" s="1"/>
  <c r="AB984" i="1"/>
  <c r="AF379" i="1"/>
  <c r="AG379" i="1" s="1"/>
  <c r="AH379" i="1" s="1"/>
  <c r="AF212" i="1"/>
  <c r="AG212" i="1" s="1"/>
  <c r="AH212" i="1" s="1"/>
  <c r="U852" i="1"/>
  <c r="AC852" i="1"/>
  <c r="AD852" i="1" s="1"/>
  <c r="U819" i="1"/>
  <c r="AC819" i="1"/>
  <c r="AD819" i="1" s="1"/>
  <c r="AF669" i="1"/>
  <c r="AG669" i="1" s="1"/>
  <c r="AH669" i="1" s="1"/>
  <c r="AC823" i="1"/>
  <c r="AD823" i="1" s="1"/>
  <c r="U823" i="1"/>
  <c r="AF912" i="1"/>
  <c r="AG912" i="1"/>
  <c r="AH912" i="1" s="1"/>
  <c r="AF423" i="1"/>
  <c r="AG423" i="1" s="1"/>
  <c r="AH423" i="1" s="1"/>
  <c r="AF525" i="1"/>
  <c r="AG525" i="1" s="1"/>
  <c r="AH525" i="1" s="1"/>
  <c r="AF383" i="1"/>
  <c r="AG383" i="1"/>
  <c r="AH383" i="1" s="1"/>
  <c r="AF988" i="1"/>
  <c r="AG988" i="1"/>
  <c r="AH988" i="1" s="1"/>
  <c r="U996" i="1"/>
  <c r="AC996" i="1"/>
  <c r="AD996" i="1" s="1"/>
  <c r="AF482" i="1"/>
  <c r="AG482" i="1" s="1"/>
  <c r="AH482" i="1" s="1"/>
  <c r="AF506" i="1"/>
  <c r="AG506" i="1"/>
  <c r="AH506" i="1" s="1"/>
  <c r="AF540" i="1"/>
  <c r="AG540" i="1" s="1"/>
  <c r="AH540" i="1" s="1"/>
  <c r="U981" i="1"/>
  <c r="AB981" i="1"/>
  <c r="AC981" i="1"/>
  <c r="AD981" i="1" s="1"/>
  <c r="AF159" i="1"/>
  <c r="AG159" i="1" s="1"/>
  <c r="AH159" i="1" s="1"/>
  <c r="AC621" i="1"/>
  <c r="AD621" i="1" s="1"/>
  <c r="AB621" i="1"/>
  <c r="U621" i="1"/>
  <c r="U891" i="1"/>
  <c r="AB891" i="1"/>
  <c r="AC891" i="1"/>
  <c r="AD891" i="1" s="1"/>
  <c r="AB849" i="1"/>
  <c r="AC849" i="1"/>
  <c r="AD849" i="1" s="1"/>
  <c r="U849" i="1"/>
  <c r="AF790" i="1"/>
  <c r="AG790" i="1" s="1"/>
  <c r="AH790" i="1" s="1"/>
  <c r="AF109" i="1"/>
  <c r="AG109" i="1" s="1"/>
  <c r="AH109" i="1" s="1"/>
  <c r="AC905" i="1"/>
  <c r="AD905" i="1" s="1"/>
  <c r="U905" i="1"/>
  <c r="U885" i="1"/>
  <c r="AC885" i="1"/>
  <c r="AD885" i="1" s="1"/>
  <c r="AB858" i="1"/>
  <c r="U858" i="1"/>
  <c r="AC858" i="1"/>
  <c r="AD858" i="1" s="1"/>
  <c r="AG558" i="1"/>
  <c r="AH558" i="1" s="1"/>
  <c r="AF558" i="1"/>
  <c r="AF376" i="1"/>
  <c r="AG376" i="1" s="1"/>
  <c r="AH376" i="1" s="1"/>
  <c r="AF795" i="1"/>
  <c r="AG795" i="1" s="1"/>
  <c r="AH795" i="1" s="1"/>
  <c r="AF43" i="1"/>
  <c r="AG43" i="1" s="1"/>
  <c r="AH43" i="1" s="1"/>
  <c r="AF206" i="1"/>
  <c r="AG206" i="1" s="1"/>
  <c r="AH206" i="1" s="1"/>
  <c r="AF466" i="1"/>
  <c r="AG466" i="1" s="1"/>
  <c r="AH466" i="1" s="1"/>
  <c r="AF345" i="1"/>
  <c r="AG345" i="1"/>
  <c r="AH345" i="1" s="1"/>
  <c r="AF241" i="1"/>
  <c r="AG241" i="1"/>
  <c r="AH241" i="1" s="1"/>
  <c r="AF323" i="1"/>
  <c r="AG323" i="1" s="1"/>
  <c r="AH323" i="1" s="1"/>
  <c r="AF473" i="1"/>
  <c r="AG473" i="1" s="1"/>
  <c r="AH473" i="1" s="1"/>
  <c r="AF96" i="1"/>
  <c r="AG96" i="1" s="1"/>
  <c r="AH96" i="1" s="1"/>
  <c r="AF422" i="1"/>
  <c r="AG422" i="1"/>
  <c r="AH422" i="1" s="1"/>
  <c r="AG587" i="1"/>
  <c r="AH587" i="1" s="1"/>
  <c r="AF587" i="1"/>
  <c r="AF475" i="1"/>
  <c r="AG475" i="1"/>
  <c r="AH475" i="1" s="1"/>
  <c r="AF590" i="1"/>
  <c r="AG590" i="1" s="1"/>
  <c r="AH590" i="1" s="1"/>
  <c r="AF211" i="1"/>
  <c r="AG211" i="1"/>
  <c r="AH211" i="1" s="1"/>
  <c r="AG304" i="1"/>
  <c r="AH304" i="1" s="1"/>
  <c r="AF304" i="1"/>
  <c r="AF47" i="1"/>
  <c r="AG47" i="1" s="1"/>
  <c r="AH47" i="1" s="1"/>
  <c r="U660" i="1"/>
  <c r="AC660" i="1"/>
  <c r="AD660" i="1" s="1"/>
  <c r="AB660" i="1"/>
  <c r="AG493" i="1"/>
  <c r="AH493" i="1" s="1"/>
  <c r="AF493" i="1"/>
  <c r="AF883" i="1"/>
  <c r="AG883" i="1"/>
  <c r="AH883" i="1" s="1"/>
  <c r="U998" i="1"/>
  <c r="AC998" i="1"/>
  <c r="AD998" i="1" s="1"/>
  <c r="AB998" i="1"/>
  <c r="AF596" i="1"/>
  <c r="AG596" i="1"/>
  <c r="AH596" i="1" s="1"/>
  <c r="AG158" i="1"/>
  <c r="AH158" i="1" s="1"/>
  <c r="AF158" i="1"/>
  <c r="AF615" i="1"/>
  <c r="AG615" i="1"/>
  <c r="AH615" i="1" s="1"/>
  <c r="AF676" i="1"/>
  <c r="AG676" i="1"/>
  <c r="AH676" i="1" s="1"/>
  <c r="AC843" i="1"/>
  <c r="AD843" i="1" s="1"/>
  <c r="U843" i="1"/>
  <c r="U706" i="1"/>
  <c r="AC706" i="1"/>
  <c r="AD706" i="1" s="1"/>
  <c r="AB706" i="1"/>
  <c r="U958" i="1"/>
  <c r="AC958" i="1"/>
  <c r="AD958" i="1" s="1"/>
  <c r="AC775" i="1"/>
  <c r="AD775" i="1" s="1"/>
  <c r="U775" i="1"/>
  <c r="AB775" i="1"/>
  <c r="AG55" i="1"/>
  <c r="AH55" i="1" s="1"/>
  <c r="AF55" i="1"/>
  <c r="AF888" i="1"/>
  <c r="AG888" i="1"/>
  <c r="AH888" i="1" s="1"/>
  <c r="AC764" i="1"/>
  <c r="AD764" i="1" s="1"/>
  <c r="AB764" i="1"/>
  <c r="U764" i="1"/>
  <c r="AF808" i="1"/>
  <c r="AG808" i="1" s="1"/>
  <c r="AH808" i="1" s="1"/>
  <c r="AF519" i="1"/>
  <c r="AG519" i="1" s="1"/>
  <c r="AH519" i="1" s="1"/>
  <c r="U993" i="1"/>
  <c r="AC993" i="1"/>
  <c r="AD993" i="1" s="1"/>
  <c r="AB993" i="1"/>
  <c r="AB873" i="1"/>
  <c r="U873" i="1"/>
  <c r="AC873" i="1"/>
  <c r="AD873" i="1" s="1"/>
  <c r="U1000" i="1"/>
  <c r="AC1000" i="1"/>
  <c r="AD1000" i="1" s="1"/>
  <c r="U934" i="1"/>
  <c r="AC934" i="1"/>
  <c r="AD934" i="1" s="1"/>
  <c r="U186" i="1"/>
  <c r="AB186" i="1"/>
  <c r="AC186" i="1"/>
  <c r="AD186" i="1" s="1"/>
  <c r="U309" i="1"/>
  <c r="AC309" i="1"/>
  <c r="AD309" i="1" s="1"/>
  <c r="AB309" i="1"/>
  <c r="AF652" i="1"/>
  <c r="AG652" i="1"/>
  <c r="AH652" i="1" s="1"/>
  <c r="AC952" i="1"/>
  <c r="AD952" i="1" s="1"/>
  <c r="AB952" i="1"/>
  <c r="U952" i="1"/>
  <c r="AB1000" i="1"/>
  <c r="AB948" i="1"/>
  <c r="U948" i="1"/>
  <c r="AC948" i="1"/>
  <c r="AD948" i="1" s="1"/>
  <c r="AF600" i="1"/>
  <c r="AG600" i="1"/>
  <c r="AH600" i="1" s="1"/>
  <c r="AF750" i="1"/>
  <c r="AG750" i="1"/>
  <c r="AH750" i="1" s="1"/>
  <c r="AF932" i="1"/>
  <c r="AG932" i="1" s="1"/>
  <c r="AH932" i="1" s="1"/>
  <c r="AF665" i="1"/>
  <c r="AG665" i="1"/>
  <c r="AH665" i="1" s="1"/>
  <c r="AF322" i="1"/>
  <c r="AG322" i="1" s="1"/>
  <c r="AH322" i="1" s="1"/>
  <c r="AB885" i="1"/>
  <c r="AF817" i="1"/>
  <c r="AG817" i="1" s="1"/>
  <c r="AH817" i="1" s="1"/>
  <c r="AF510" i="1"/>
  <c r="AG510" i="1" s="1"/>
  <c r="AH510" i="1" s="1"/>
  <c r="AF52" i="1"/>
  <c r="AG52" i="1"/>
  <c r="AH52" i="1" s="1"/>
  <c r="AF438" i="1"/>
  <c r="AG438" i="1"/>
  <c r="AH438" i="1" s="1"/>
  <c r="AF439" i="1"/>
  <c r="AG439" i="1" s="1"/>
  <c r="AH439" i="1" s="1"/>
  <c r="AF74" i="1"/>
  <c r="AG74" i="1" s="1"/>
  <c r="AH74" i="1" s="1"/>
  <c r="AF903" i="1"/>
  <c r="AG903" i="1"/>
  <c r="AH903" i="1" s="1"/>
  <c r="AF521" i="1"/>
  <c r="AG521" i="1"/>
  <c r="AH521" i="1" s="1"/>
  <c r="AG400" i="1"/>
  <c r="AH400" i="1" s="1"/>
  <c r="AF400" i="1"/>
  <c r="AF368" i="1"/>
  <c r="AG368" i="1"/>
  <c r="AH368" i="1" s="1"/>
  <c r="AF169" i="1"/>
  <c r="AG169" i="1"/>
  <c r="AH169" i="1" s="1"/>
  <c r="AF662" i="1"/>
  <c r="AG662" i="1"/>
  <c r="AH662" i="1" s="1"/>
  <c r="AF357" i="1"/>
  <c r="AG357" i="1" s="1"/>
  <c r="AH357" i="1" s="1"/>
  <c r="AF33" i="1"/>
  <c r="AG33" i="1"/>
  <c r="AH33" i="1" s="1"/>
  <c r="AF455" i="1"/>
  <c r="AG455" i="1"/>
  <c r="AH455" i="1" s="1"/>
  <c r="AF187" i="1"/>
  <c r="AG187" i="1"/>
  <c r="AH187" i="1" s="1"/>
  <c r="AG75" i="1"/>
  <c r="AH75" i="1" s="1"/>
  <c r="AF75" i="1"/>
  <c r="AF371" i="1"/>
  <c r="AG371" i="1"/>
  <c r="AH371" i="1" s="1"/>
  <c r="AF714" i="1"/>
  <c r="AG714" i="1"/>
  <c r="AH714" i="1" s="1"/>
  <c r="AF303" i="1"/>
  <c r="AG303" i="1"/>
  <c r="AH303" i="1" s="1"/>
  <c r="AG344" i="1"/>
  <c r="AH344" i="1" s="1"/>
  <c r="AF344" i="1"/>
  <c r="AF328" i="1"/>
  <c r="AG328" i="1"/>
  <c r="AH328" i="1" s="1"/>
  <c r="AF133" i="1"/>
  <c r="AG133" i="1"/>
  <c r="AH133" i="1" s="1"/>
  <c r="AF286" i="1"/>
  <c r="AG286" i="1"/>
  <c r="AH286" i="1" s="1"/>
  <c r="AF112" i="1"/>
  <c r="AG112" i="1" s="1"/>
  <c r="AH112" i="1" s="1"/>
  <c r="U299" i="1"/>
  <c r="AC299" i="1"/>
  <c r="AD299" i="1" s="1"/>
  <c r="AF875" i="1"/>
  <c r="AG875" i="1" s="1"/>
  <c r="AH875" i="1" s="1"/>
  <c r="AF339" i="1"/>
  <c r="AG339" i="1"/>
  <c r="AH339" i="1" s="1"/>
  <c r="AB285" i="1"/>
  <c r="U285" i="1"/>
  <c r="AC285" i="1"/>
  <c r="AD285" i="1" s="1"/>
  <c r="AB568" i="1"/>
  <c r="U722" i="1"/>
  <c r="AB722" i="1"/>
  <c r="AC722" i="1"/>
  <c r="AD722" i="1" s="1"/>
  <c r="AC830" i="1"/>
  <c r="AD830" i="1" s="1"/>
  <c r="U830" i="1"/>
  <c r="AG603" i="1"/>
  <c r="AH603" i="1" s="1"/>
  <c r="AF603" i="1"/>
  <c r="U804" i="1"/>
  <c r="AC804" i="1"/>
  <c r="AD804" i="1" s="1"/>
  <c r="AF504" i="1"/>
  <c r="AG504" i="1" s="1"/>
  <c r="AH504" i="1" s="1"/>
  <c r="AF279" i="1"/>
  <c r="AG279" i="1" s="1"/>
  <c r="AH279" i="1" s="1"/>
  <c r="AF84" i="1"/>
  <c r="AG84" i="1" s="1"/>
  <c r="AH84" i="1" s="1"/>
  <c r="U970" i="1"/>
  <c r="AC970" i="1"/>
  <c r="AD970" i="1" s="1"/>
  <c r="AF643" i="1"/>
  <c r="AG643" i="1" s="1"/>
  <c r="AH643" i="1" s="1"/>
  <c r="AF561" i="1"/>
  <c r="AG561" i="1"/>
  <c r="AH561" i="1" s="1"/>
  <c r="AF448" i="1"/>
  <c r="AG448" i="1" s="1"/>
  <c r="AH448" i="1" s="1"/>
  <c r="AF81" i="1"/>
  <c r="AG81" i="1"/>
  <c r="AH81" i="1" s="1"/>
  <c r="AF150" i="1"/>
  <c r="AG150" i="1" s="1"/>
  <c r="AH150" i="1" s="1"/>
  <c r="U659" i="1"/>
  <c r="AC659" i="1"/>
  <c r="AD659" i="1" s="1"/>
  <c r="U983" i="1"/>
  <c r="AB983" i="1"/>
  <c r="AC983" i="1"/>
  <c r="AD983" i="1" s="1"/>
  <c r="U734" i="1"/>
  <c r="AC734" i="1"/>
  <c r="AD734" i="1" s="1"/>
  <c r="AB734" i="1"/>
  <c r="AF97" i="1"/>
  <c r="AG97" i="1" s="1"/>
  <c r="AH97" i="1" s="1"/>
  <c r="AF768" i="1"/>
  <c r="AG768" i="1" s="1"/>
  <c r="AH768" i="1" s="1"/>
  <c r="AF969" i="1"/>
  <c r="AG969" i="1" s="1"/>
  <c r="AH969" i="1" s="1"/>
  <c r="AB913" i="1"/>
  <c r="U913" i="1"/>
  <c r="AC913" i="1"/>
  <c r="AD913" i="1" s="1"/>
  <c r="U220" i="1"/>
  <c r="AC220" i="1"/>
  <c r="AD220" i="1" s="1"/>
  <c r="AB220" i="1"/>
  <c r="AF205" i="1"/>
  <c r="AG205" i="1"/>
  <c r="AH205" i="1" s="1"/>
  <c r="AB356" i="1"/>
  <c r="U356" i="1"/>
  <c r="AC356" i="1"/>
  <c r="AD356" i="1" s="1"/>
  <c r="AF236" i="1"/>
  <c r="AG236" i="1" s="1"/>
  <c r="AH236" i="1" s="1"/>
  <c r="AC548" i="1"/>
  <c r="AD548" i="1" s="1"/>
  <c r="U548" i="1"/>
  <c r="U684" i="1"/>
  <c r="AC684" i="1"/>
  <c r="AD684" i="1" s="1"/>
  <c r="AB684" i="1"/>
  <c r="U887" i="1"/>
  <c r="AC887" i="1"/>
  <c r="AD887" i="1" s="1"/>
  <c r="AG975" i="1"/>
  <c r="AH975" i="1" s="1"/>
  <c r="AF975" i="1"/>
  <c r="AB934" i="1"/>
  <c r="AC784" i="1"/>
  <c r="AD784" i="1" s="1"/>
  <c r="AB784" i="1"/>
  <c r="U784" i="1"/>
  <c r="AF992" i="1"/>
  <c r="AG992" i="1"/>
  <c r="AH992" i="1" s="1"/>
  <c r="AC771" i="1"/>
  <c r="AD771" i="1" s="1"/>
  <c r="AB771" i="1"/>
  <c r="U771" i="1"/>
  <c r="AB685" i="1"/>
  <c r="AC685" i="1"/>
  <c r="AD685" i="1" s="1"/>
  <c r="U685" i="1"/>
  <c r="AB924" i="1"/>
  <c r="AG394" i="1"/>
  <c r="AH394" i="1" s="1"/>
  <c r="AF394" i="1"/>
  <c r="AF249" i="1"/>
  <c r="AG249" i="1" s="1"/>
  <c r="AH249" i="1" s="1"/>
  <c r="U756" i="1"/>
  <c r="AC756" i="1"/>
  <c r="AD756" i="1" s="1"/>
  <c r="AB756" i="1"/>
  <c r="AF967" i="1"/>
  <c r="AG967" i="1"/>
  <c r="AH967" i="1" s="1"/>
  <c r="AB890" i="1"/>
  <c r="AC941" i="1"/>
  <c r="AD941" i="1" s="1"/>
  <c r="U941" i="1"/>
  <c r="AB941" i="1"/>
  <c r="AF739" i="1"/>
  <c r="AG739" i="1"/>
  <c r="AH739" i="1" s="1"/>
  <c r="AF418" i="1"/>
  <c r="AG418" i="1"/>
  <c r="AH418" i="1" s="1"/>
  <c r="AG116" i="1"/>
  <c r="AH116" i="1" s="1"/>
  <c r="AF116" i="1"/>
  <c r="AF799" i="1"/>
  <c r="AG799" i="1" s="1"/>
  <c r="AH799" i="1" s="1"/>
  <c r="AC995" i="1"/>
  <c r="AD995" i="1" s="1"/>
  <c r="U995" i="1"/>
  <c r="AB995" i="1"/>
  <c r="AG594" i="1"/>
  <c r="AH594" i="1" s="1"/>
  <c r="AF594" i="1"/>
  <c r="AF71" i="1"/>
  <c r="AG71" i="1"/>
  <c r="AH71" i="1" s="1"/>
  <c r="AF315" i="1"/>
  <c r="AG315" i="1"/>
  <c r="AH315" i="1" s="1"/>
  <c r="AF127" i="1"/>
  <c r="AG127" i="1"/>
  <c r="AH127" i="1" s="1"/>
  <c r="AG410" i="1"/>
  <c r="AH410" i="1" s="1"/>
  <c r="AF410" i="1"/>
  <c r="AF119" i="1"/>
  <c r="AG119" i="1" s="1"/>
  <c r="AH119" i="1" s="1"/>
  <c r="AF265" i="1"/>
  <c r="AG265" i="1"/>
  <c r="AH265" i="1" s="1"/>
  <c r="AF470" i="1"/>
  <c r="AG470" i="1" s="1"/>
  <c r="AH470" i="1" s="1"/>
  <c r="AF356" i="1" l="1"/>
  <c r="AG356" i="1"/>
  <c r="AH356" i="1" s="1"/>
  <c r="AF685" i="1"/>
  <c r="AG685" i="1" s="1"/>
  <c r="AH685" i="1" s="1"/>
  <c r="AF734" i="1"/>
  <c r="AG734" i="1"/>
  <c r="AH734" i="1" s="1"/>
  <c r="AF764" i="1"/>
  <c r="AG764" i="1" s="1"/>
  <c r="AH764" i="1" s="1"/>
  <c r="AF771" i="1"/>
  <c r="AG771" i="1"/>
  <c r="AH771" i="1" s="1"/>
  <c r="AF220" i="1"/>
  <c r="AG220" i="1" s="1"/>
  <c r="AH220" i="1" s="1"/>
  <c r="AF873" i="1"/>
  <c r="AG873" i="1"/>
  <c r="AH873" i="1" s="1"/>
  <c r="AF996" i="1"/>
  <c r="AG996" i="1" s="1"/>
  <c r="AH996" i="1" s="1"/>
  <c r="AF819" i="1"/>
  <c r="AG819" i="1" s="1"/>
  <c r="AH819" i="1" s="1"/>
  <c r="AF926" i="1"/>
  <c r="AG926" i="1"/>
  <c r="AH926" i="1" s="1"/>
  <c r="AF788" i="1"/>
  <c r="AG788" i="1"/>
  <c r="AH788" i="1" s="1"/>
  <c r="AG847" i="1"/>
  <c r="AH847" i="1" s="1"/>
  <c r="AF847" i="1"/>
  <c r="AF902" i="1"/>
  <c r="AG902" i="1" s="1"/>
  <c r="AH902" i="1" s="1"/>
  <c r="AF745" i="1"/>
  <c r="AG745" i="1" s="1"/>
  <c r="AH745" i="1" s="1"/>
  <c r="AF858" i="1"/>
  <c r="AG858" i="1"/>
  <c r="AH858" i="1" s="1"/>
  <c r="AF984" i="1"/>
  <c r="AG984" i="1" s="1"/>
  <c r="AH984" i="1" s="1"/>
  <c r="AF755" i="1"/>
  <c r="AG755" i="1"/>
  <c r="AH755" i="1" s="1"/>
  <c r="AF709" i="1"/>
  <c r="AG709" i="1" s="1"/>
  <c r="AH709" i="1" s="1"/>
  <c r="AF411" i="1"/>
  <c r="AG411" i="1" s="1"/>
  <c r="AH411" i="1" s="1"/>
  <c r="AG987" i="1"/>
  <c r="AH987" i="1" s="1"/>
  <c r="AF987" i="1"/>
  <c r="AF193" i="1"/>
  <c r="AG193" i="1"/>
  <c r="AH193" i="1" s="1"/>
  <c r="AF920" i="1"/>
  <c r="AG920" i="1" s="1"/>
  <c r="AH920" i="1" s="1"/>
  <c r="AF674" i="1"/>
  <c r="AG674" i="1" s="1"/>
  <c r="AH674" i="1" s="1"/>
  <c r="AF991" i="1"/>
  <c r="AG991" i="1" s="1"/>
  <c r="AH991" i="1" s="1"/>
  <c r="AF978" i="1"/>
  <c r="AG978" i="1" s="1"/>
  <c r="AH978" i="1" s="1"/>
  <c r="AF841" i="1"/>
  <c r="AG841" i="1"/>
  <c r="AH841" i="1" s="1"/>
  <c r="AF890" i="1"/>
  <c r="AG890" i="1"/>
  <c r="AH890" i="1" s="1"/>
  <c r="AF568" i="1"/>
  <c r="AG568" i="1" s="1"/>
  <c r="AH568" i="1" s="1"/>
  <c r="AF924" i="1"/>
  <c r="AG924" i="1" s="1"/>
  <c r="AH924" i="1" s="1"/>
  <c r="AF887" i="1"/>
  <c r="AG887" i="1"/>
  <c r="AH887" i="1" s="1"/>
  <c r="AF659" i="1"/>
  <c r="AG659" i="1"/>
  <c r="AH659" i="1" s="1"/>
  <c r="AF913" i="1"/>
  <c r="AG913" i="1" s="1"/>
  <c r="AH913" i="1" s="1"/>
  <c r="AF775" i="1"/>
  <c r="AG775" i="1"/>
  <c r="AH775" i="1" s="1"/>
  <c r="AF934" i="1"/>
  <c r="AG934" i="1" s="1"/>
  <c r="AH934" i="1" s="1"/>
  <c r="AF758" i="1"/>
  <c r="AG758" i="1"/>
  <c r="AH758" i="1" s="1"/>
  <c r="AF970" i="1"/>
  <c r="AG970" i="1" s="1"/>
  <c r="AH970" i="1" s="1"/>
  <c r="AF948" i="1"/>
  <c r="AG948" i="1"/>
  <c r="AH948" i="1" s="1"/>
  <c r="AF849" i="1"/>
  <c r="AG849" i="1" s="1"/>
  <c r="AH849" i="1" s="1"/>
  <c r="AF823" i="1"/>
  <c r="AG823" i="1"/>
  <c r="AH823" i="1" s="1"/>
  <c r="AG955" i="1"/>
  <c r="AH955" i="1" s="1"/>
  <c r="AF955" i="1"/>
  <c r="AF757" i="1"/>
  <c r="AG757" i="1"/>
  <c r="AH757" i="1" s="1"/>
  <c r="AF186" i="1"/>
  <c r="AG186" i="1"/>
  <c r="AH186" i="1" s="1"/>
  <c r="AF843" i="1"/>
  <c r="AG843" i="1"/>
  <c r="AH843" i="1" s="1"/>
  <c r="AF852" i="1"/>
  <c r="AG852" i="1" s="1"/>
  <c r="AH852" i="1" s="1"/>
  <c r="AF722" i="1"/>
  <c r="AG722" i="1" s="1"/>
  <c r="AH722" i="1" s="1"/>
  <c r="AF660" i="1"/>
  <c r="AG660" i="1"/>
  <c r="AH660" i="1" s="1"/>
  <c r="AF995" i="1"/>
  <c r="AG995" i="1"/>
  <c r="AH995" i="1" s="1"/>
  <c r="AG684" i="1"/>
  <c r="AH684" i="1" s="1"/>
  <c r="AF684" i="1"/>
  <c r="AF958" i="1"/>
  <c r="AG958" i="1"/>
  <c r="AH958" i="1" s="1"/>
  <c r="AF621" i="1"/>
  <c r="AG621" i="1"/>
  <c r="AH621" i="1" s="1"/>
  <c r="AF1000" i="1"/>
  <c r="AG1000" i="1" s="1"/>
  <c r="AH1000" i="1" s="1"/>
  <c r="AG305" i="1"/>
  <c r="AH305" i="1" s="1"/>
  <c r="AF305" i="1"/>
  <c r="AF862" i="1"/>
  <c r="AG862" i="1" s="1"/>
  <c r="AH862" i="1" s="1"/>
  <c r="AF830" i="1"/>
  <c r="AG830" i="1" s="1"/>
  <c r="AH830" i="1" s="1"/>
  <c r="AF952" i="1"/>
  <c r="AG952" i="1" s="1"/>
  <c r="AH952" i="1" s="1"/>
  <c r="AF756" i="1"/>
  <c r="AG756" i="1" s="1"/>
  <c r="AH756" i="1" s="1"/>
  <c r="AF993" i="1"/>
  <c r="AG993" i="1" s="1"/>
  <c r="AH993" i="1" s="1"/>
  <c r="AF998" i="1"/>
  <c r="AG998" i="1"/>
  <c r="AH998" i="1" s="1"/>
  <c r="AF885" i="1"/>
  <c r="AG885" i="1" s="1"/>
  <c r="AH885" i="1" s="1"/>
  <c r="AF784" i="1"/>
  <c r="AG784" i="1" s="1"/>
  <c r="AH784" i="1" s="1"/>
  <c r="AF804" i="1"/>
  <c r="AG804" i="1" s="1"/>
  <c r="AH804" i="1" s="1"/>
  <c r="AF983" i="1"/>
  <c r="AG983" i="1"/>
  <c r="AH983" i="1" s="1"/>
  <c r="AF299" i="1"/>
  <c r="AG299" i="1"/>
  <c r="AH299" i="1" s="1"/>
  <c r="AG941" i="1"/>
  <c r="AH941" i="1" s="1"/>
  <c r="AF941" i="1"/>
  <c r="AF548" i="1"/>
  <c r="AG548" i="1"/>
  <c r="AH548" i="1" s="1"/>
  <c r="AF285" i="1"/>
  <c r="AG285" i="1" s="1"/>
  <c r="AH285" i="1" s="1"/>
  <c r="AF309" i="1"/>
  <c r="AG309" i="1"/>
  <c r="AH309" i="1" s="1"/>
  <c r="AF706" i="1"/>
  <c r="AG706" i="1" s="1"/>
  <c r="AH706" i="1" s="1"/>
  <c r="AF905" i="1"/>
  <c r="AG905" i="1"/>
  <c r="AH905" i="1" s="1"/>
  <c r="AF891" i="1"/>
  <c r="AG891" i="1"/>
  <c r="AH891" i="1" s="1"/>
  <c r="AF981" i="1"/>
  <c r="AG981" i="1" s="1"/>
  <c r="AH981" i="1" s="1"/>
  <c r="AF668" i="1"/>
  <c r="AG668" i="1" s="1"/>
  <c r="AH668" i="1" s="1"/>
  <c r="AF746" i="1"/>
  <c r="AG746" i="1"/>
  <c r="AH746" i="1" s="1"/>
  <c r="AF29" i="1"/>
  <c r="AG29" i="1" s="1"/>
  <c r="AH29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<sst xmlns="http://schemas.openxmlformats.org/spreadsheetml/2006/main" count="128" uniqueCount="107">
  <si>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</si>
  <si>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</si>
  <si>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</si>
  <si>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</si>
  <si>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</si>
  <si>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</si>
  <si>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</si>
  <si>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</si>
  <si>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</si>
  <si>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</si>
  <si>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</si>
  <si>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</si>
  <si>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</si>
  <si>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</si>
  <si>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</si>
  <si>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</si>
  <si>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</si>
  <si>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</si>
  <si>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</si>
  <si>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</si>
  <si>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</si>
  <si>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</si>
  <si>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</si>
  <si>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</si>
  <si>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</si>
  <si>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</si>
  <si>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</si>
  <si>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</si>
  <si>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</si>
  <si>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</si>
  <si>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</si>
  <si>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</si>
  <si>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</si>
  <si>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</si>
  <si>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</si>
  <si>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</si>
  <si>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</si>
  <si>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</si>
  <si>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</si>
  <si>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</si>
  <si>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</si>
  <si>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</si>
  <si>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</si>
  <si>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</si>
  <si>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</si>
  <si>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</si>
  <si>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</si>
  <si>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</si>
  <si>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</si>
  <si>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</si>
  <si>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</si>
  <si>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</si>
  <si>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</si>
  <si>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</si>
  <si>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</si>
  <si>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</si>
  <si>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</si>
  <si>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</si>
  <si>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</si>
  <si>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</si>
  <si>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</si>
  <si>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</si>
  <si>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</si>
  <si>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</si>
  <si>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</si>
  <si>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</si>
  <si>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</si>
  <si>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</si>
  <si>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</si>
  <si>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</si>
  <si>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</si>
  <si>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</si>
  <si>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</si>
  <si>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</si>
  <si>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</si>
  <si>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</si>
  <si>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</si>
  <si>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</si>
  <si>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</si>
  <si>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</si>
  <si>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</si>
  <si>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</si>
  <si>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</si>
  <si>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</si>
  <si>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</si>
  <si>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</si>
  <si>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</si>
  <si>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</si>
  <si>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</si>
  <si>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</si>
  <si>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</si>
  <si>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</si>
  <si>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</si>
  <si>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</si>
  <si>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</si>
  <si>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</si>
  <si>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</si>
  <si>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</si>
  <si>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</si>
  <si>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</si>
  <si>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UnitNo:22</t>
  </si>
  <si>
    <t>K2</t>
    <phoneticPr fontId="2"/>
  </si>
  <si>
    <t>110708_HV600_K2_3rd</t>
  </si>
  <si>
    <t>測定日：2011/07/08</t>
  </si>
  <si>
    <t xml:space="preserve"> Relaxation proc.</t>
  </si>
  <si>
    <t xml:space="preserve"> ON</t>
  </si>
  <si>
    <t>D:\FUJIKI\論文 準備中\database\FRRF_2 Calc V1.5.4\MR11-05 flash 変更必要\K2\110708\fr102317.bin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</si>
</sst>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1046.5999999999999</c:v>
                </c:pt>
                <c:pt idx="20">
                  <c:v>989.4</c:v>
                </c:pt>
                <c:pt idx="21">
                  <c:v>1027.3</c:v>
                </c:pt>
                <c:pt idx="22">
                  <c:v>970.1</c:v>
                </c:pt>
                <c:pt idx="23">
                  <c:v>711.5</c:v>
                </c:pt>
                <c:pt idx="24">
                  <c:v>627.1</c:v>
                </c:pt>
                <c:pt idx="25">
                  <c:v>569</c:v>
                </c:pt>
                <c:pt idx="26">
                  <c:v>496.9</c:v>
                </c:pt>
                <c:pt idx="27">
                  <c:v>435.4</c:v>
                </c:pt>
                <c:pt idx="28">
                  <c:v>381.7</c:v>
                </c:pt>
                <c:pt idx="29">
                  <c:v>333.3</c:v>
                </c:pt>
                <c:pt idx="30">
                  <c:v>288.5</c:v>
                </c:pt>
                <c:pt idx="31">
                  <c:v>263</c:v>
                </c:pt>
                <c:pt idx="32">
                  <c:v>235.7</c:v>
                </c:pt>
                <c:pt idx="33">
                  <c:v>208.4</c:v>
                </c:pt>
                <c:pt idx="34">
                  <c:v>184.7</c:v>
                </c:pt>
                <c:pt idx="35">
                  <c:v>151.30000000000001</c:v>
                </c:pt>
                <c:pt idx="36">
                  <c:v>143.4</c:v>
                </c:pt>
                <c:pt idx="37">
                  <c:v>111.7</c:v>
                </c:pt>
                <c:pt idx="38">
                  <c:v>101.1</c:v>
                </c:pt>
                <c:pt idx="39">
                  <c:v>93.2</c:v>
                </c:pt>
                <c:pt idx="40">
                  <c:v>80</c:v>
                </c:pt>
                <c:pt idx="41">
                  <c:v>68.599999999999994</c:v>
                </c:pt>
                <c:pt idx="42">
                  <c:v>64.2</c:v>
                </c:pt>
                <c:pt idx="43">
                  <c:v>55.4</c:v>
                </c:pt>
                <c:pt idx="44">
                  <c:v>55.4</c:v>
                </c:pt>
                <c:pt idx="45">
                  <c:v>45.7</c:v>
                </c:pt>
                <c:pt idx="46">
                  <c:v>41.3</c:v>
                </c:pt>
                <c:pt idx="47">
                  <c:v>39.6</c:v>
                </c:pt>
                <c:pt idx="48">
                  <c:v>35.200000000000003</c:v>
                </c:pt>
                <c:pt idx="49">
                  <c:v>32.5</c:v>
                </c:pt>
                <c:pt idx="50">
                  <c:v>29.9</c:v>
                </c:pt>
                <c:pt idx="51">
                  <c:v>26.4</c:v>
                </c:pt>
                <c:pt idx="52">
                  <c:v>23.7</c:v>
                </c:pt>
                <c:pt idx="53">
                  <c:v>21.1</c:v>
                </c:pt>
                <c:pt idx="54">
                  <c:v>18.5</c:v>
                </c:pt>
                <c:pt idx="55">
                  <c:v>16.7</c:v>
                </c:pt>
                <c:pt idx="56">
                  <c:v>15.8</c:v>
                </c:pt>
                <c:pt idx="57">
                  <c:v>13.2</c:v>
                </c:pt>
                <c:pt idx="58">
                  <c:v>13.2</c:v>
                </c:pt>
                <c:pt idx="59">
                  <c:v>10.6</c:v>
                </c:pt>
                <c:pt idx="60">
                  <c:v>9.6999999999999993</c:v>
                </c:pt>
                <c:pt idx="61">
                  <c:v>8.8000000000000007</c:v>
                </c:pt>
                <c:pt idx="62">
                  <c:v>8.8000000000000007</c:v>
                </c:pt>
                <c:pt idx="63">
                  <c:v>7.9</c:v>
                </c:pt>
                <c:pt idx="64">
                  <c:v>7</c:v>
                </c:pt>
                <c:pt idx="65">
                  <c:v>6.2</c:v>
                </c:pt>
                <c:pt idx="66">
                  <c:v>6.2</c:v>
                </c:pt>
                <c:pt idx="67">
                  <c:v>5.3</c:v>
                </c:pt>
                <c:pt idx="68">
                  <c:v>5.3</c:v>
                </c:pt>
                <c:pt idx="69">
                  <c:v>5.3</c:v>
                </c:pt>
                <c:pt idx="70">
                  <c:v>4.4000000000000004</c:v>
                </c:pt>
                <c:pt idx="71">
                  <c:v>4.4000000000000004</c:v>
                </c:pt>
                <c:pt idx="72">
                  <c:v>3.5</c:v>
                </c:pt>
                <c:pt idx="73">
                  <c:v>3.5</c:v>
                </c:pt>
                <c:pt idx="74">
                  <c:v>3.5</c:v>
                </c:pt>
                <c:pt idx="75">
                  <c:v>3.5</c:v>
                </c:pt>
                <c:pt idx="76">
                  <c:v>2.6</c:v>
                </c:pt>
                <c:pt idx="77">
                  <c:v>2.6</c:v>
                </c:pt>
                <c:pt idx="78">
                  <c:v>2.6</c:v>
                </c:pt>
                <c:pt idx="79">
                  <c:v>2.6</c:v>
                </c:pt>
                <c:pt idx="80">
                  <c:v>2.6</c:v>
                </c:pt>
                <c:pt idx="81">
                  <c:v>2.6</c:v>
                </c:pt>
                <c:pt idx="82">
                  <c:v>2.6</c:v>
                </c:pt>
                <c:pt idx="83">
                  <c:v>1.8</c:v>
                </c:pt>
                <c:pt idx="84">
                  <c:v>1.8</c:v>
                </c:pt>
                <c:pt idx="85">
                  <c:v>1.8</c:v>
                </c:pt>
                <c:pt idx="86">
                  <c:v>1.8</c:v>
                </c:pt>
                <c:pt idx="87">
                  <c:v>1.8</c:v>
                </c:pt>
                <c:pt idx="88">
                  <c:v>1.8</c:v>
                </c:pt>
                <c:pt idx="89">
                  <c:v>1.8</c:v>
                </c:pt>
                <c:pt idx="90">
                  <c:v>1.8</c:v>
                </c:pt>
                <c:pt idx="91">
                  <c:v>1.8</c:v>
                </c:pt>
                <c:pt idx="92">
                  <c:v>1.8</c:v>
                </c:pt>
                <c:pt idx="93">
                  <c:v>1.8</c:v>
                </c:pt>
                <c:pt idx="94">
                  <c:v>1.8</c:v>
                </c:pt>
                <c:pt idx="95">
                  <c:v>1.8</c:v>
                </c:pt>
                <c:pt idx="96">
                  <c:v>1.8</c:v>
                </c:pt>
                <c:pt idx="97">
                  <c:v>1.8</c:v>
                </c:pt>
                <c:pt idx="98">
                  <c:v>1.8</c:v>
                </c:pt>
                <c:pt idx="99">
                  <c:v>1.8</c:v>
                </c:pt>
                <c:pt idx="100">
                  <c:v>1.8</c:v>
                </c:pt>
                <c:pt idx="101">
                  <c:v>1.8</c:v>
                </c:pt>
                <c:pt idx="102">
                  <c:v>1.8</c:v>
                </c:pt>
                <c:pt idx="103">
                  <c:v>1.8</c:v>
                </c:pt>
                <c:pt idx="104">
                  <c:v>1.8</c:v>
                </c:pt>
                <c:pt idx="105">
                  <c:v>1.8</c:v>
                </c:pt>
                <c:pt idx="106">
                  <c:v>0.9</c:v>
                </c:pt>
                <c:pt idx="107">
                  <c:v>1.8</c:v>
                </c:pt>
                <c:pt idx="108">
                  <c:v>0.9</c:v>
                </c:pt>
                <c:pt idx="109">
                  <c:v>0.9</c:v>
                </c:pt>
                <c:pt idx="110">
                  <c:v>0.9</c:v>
                </c:pt>
                <c:pt idx="111">
                  <c:v>0.9</c:v>
                </c:pt>
                <c:pt idx="112">
                  <c:v>0.9</c:v>
                </c:pt>
                <c:pt idx="113">
                  <c:v>0.9</c:v>
                </c:pt>
                <c:pt idx="114">
                  <c:v>0.9</c:v>
                </c:pt>
                <c:pt idx="115">
                  <c:v>0.9</c:v>
                </c:pt>
                <c:pt idx="116">
                  <c:v>0.9</c:v>
                </c:pt>
                <c:pt idx="117">
                  <c:v>0.9</c:v>
                </c:pt>
                <c:pt idx="118">
                  <c:v>0.9</c:v>
                </c:pt>
                <c:pt idx="119">
                  <c:v>0.9</c:v>
                </c:pt>
                <c:pt idx="120">
                  <c:v>0.9</c:v>
                </c:pt>
                <c:pt idx="121">
                  <c:v>0.9</c:v>
                </c:pt>
                <c:pt idx="122">
                  <c:v>0.9</c:v>
                </c:pt>
                <c:pt idx="123">
                  <c:v>0.9</c:v>
                </c:pt>
                <c:pt idx="124">
                  <c:v>0.9</c:v>
                </c:pt>
                <c:pt idx="125">
                  <c:v>0.9</c:v>
                </c:pt>
                <c:pt idx="126">
                  <c:v>0.9</c:v>
                </c:pt>
                <c:pt idx="127">
                  <c:v>0.9</c:v>
                </c:pt>
                <c:pt idx="128">
                  <c:v>0.9</c:v>
                </c:pt>
                <c:pt idx="129">
                  <c:v>0.9</c:v>
                </c:pt>
                <c:pt idx="130">
                  <c:v>0.9</c:v>
                </c:pt>
                <c:pt idx="131">
                  <c:v>0.9</c:v>
                </c:pt>
                <c:pt idx="132">
                  <c:v>0.9</c:v>
                </c:pt>
                <c:pt idx="133">
                  <c:v>1.8</c:v>
                </c:pt>
                <c:pt idx="134">
                  <c:v>0.9</c:v>
                </c:pt>
                <c:pt idx="135">
                  <c:v>0.9</c:v>
                </c:pt>
                <c:pt idx="136">
                  <c:v>1.8</c:v>
                </c:pt>
                <c:pt idx="137">
                  <c:v>1.8</c:v>
                </c:pt>
                <c:pt idx="138">
                  <c:v>1.8</c:v>
                </c:pt>
                <c:pt idx="139">
                  <c:v>1.8</c:v>
                </c:pt>
                <c:pt idx="140">
                  <c:v>1.8</c:v>
                </c:pt>
                <c:pt idx="141">
                  <c:v>1.8</c:v>
                </c:pt>
                <c:pt idx="142">
                  <c:v>1.8</c:v>
                </c:pt>
                <c:pt idx="143">
                  <c:v>1.8</c:v>
                </c:pt>
                <c:pt idx="144">
                  <c:v>1.8</c:v>
                </c:pt>
                <c:pt idx="145">
                  <c:v>1.8</c:v>
                </c:pt>
                <c:pt idx="146">
                  <c:v>1.8</c:v>
                </c:pt>
                <c:pt idx="147">
                  <c:v>1.8</c:v>
                </c:pt>
                <c:pt idx="148">
                  <c:v>1.8</c:v>
                </c:pt>
                <c:pt idx="149">
                  <c:v>1.8</c:v>
                </c:pt>
                <c:pt idx="150">
                  <c:v>1.8</c:v>
                </c:pt>
                <c:pt idx="151">
                  <c:v>1.8</c:v>
                </c:pt>
                <c:pt idx="152">
                  <c:v>1.8</c:v>
                </c:pt>
                <c:pt idx="153">
                  <c:v>1.8</c:v>
                </c:pt>
                <c:pt idx="154">
                  <c:v>1.8</c:v>
                </c:pt>
                <c:pt idx="155">
                  <c:v>1.8</c:v>
                </c:pt>
                <c:pt idx="156">
                  <c:v>1.8</c:v>
                </c:pt>
                <c:pt idx="157">
                  <c:v>1.8</c:v>
                </c:pt>
                <c:pt idx="158">
                  <c:v>1.8</c:v>
                </c:pt>
                <c:pt idx="159">
                  <c:v>1.8</c:v>
                </c:pt>
                <c:pt idx="160">
                  <c:v>1.8</c:v>
                </c:pt>
                <c:pt idx="161">
                  <c:v>1.8</c:v>
                </c:pt>
                <c:pt idx="162">
                  <c:v>1.8</c:v>
                </c:pt>
                <c:pt idx="163">
                  <c:v>1.8</c:v>
                </c:pt>
                <c:pt idx="164">
                  <c:v>1.8</c:v>
                </c:pt>
                <c:pt idx="165">
                  <c:v>1.8</c:v>
                </c:pt>
                <c:pt idx="166">
                  <c:v>2.6</c:v>
                </c:pt>
                <c:pt idx="167">
                  <c:v>2.6</c:v>
                </c:pt>
                <c:pt idx="168">
                  <c:v>2.6</c:v>
                </c:pt>
                <c:pt idx="169">
                  <c:v>2.6</c:v>
                </c:pt>
                <c:pt idx="170">
                  <c:v>2.6</c:v>
                </c:pt>
                <c:pt idx="171">
                  <c:v>2.6</c:v>
                </c:pt>
                <c:pt idx="172">
                  <c:v>2.6</c:v>
                </c:pt>
                <c:pt idx="173">
                  <c:v>2.6</c:v>
                </c:pt>
                <c:pt idx="174">
                  <c:v>2.6</c:v>
                </c:pt>
                <c:pt idx="175">
                  <c:v>3.5</c:v>
                </c:pt>
                <c:pt idx="176">
                  <c:v>3.5</c:v>
                </c:pt>
                <c:pt idx="177">
                  <c:v>3.5</c:v>
                </c:pt>
                <c:pt idx="178">
                  <c:v>3.5</c:v>
                </c:pt>
                <c:pt idx="179">
                  <c:v>3.5</c:v>
                </c:pt>
                <c:pt idx="180">
                  <c:v>4.4000000000000004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4.4000000000000004</c:v>
                </c:pt>
                <c:pt idx="184">
                  <c:v>4.4000000000000004</c:v>
                </c:pt>
                <c:pt idx="185">
                  <c:v>5.3</c:v>
                </c:pt>
                <c:pt idx="186">
                  <c:v>5.3</c:v>
                </c:pt>
                <c:pt idx="187">
                  <c:v>6.2</c:v>
                </c:pt>
                <c:pt idx="188">
                  <c:v>7</c:v>
                </c:pt>
                <c:pt idx="189">
                  <c:v>7</c:v>
                </c:pt>
                <c:pt idx="190">
                  <c:v>7.9</c:v>
                </c:pt>
                <c:pt idx="191">
                  <c:v>7.9</c:v>
                </c:pt>
                <c:pt idx="192">
                  <c:v>8.8000000000000007</c:v>
                </c:pt>
                <c:pt idx="193">
                  <c:v>10.6</c:v>
                </c:pt>
                <c:pt idx="194">
                  <c:v>11.4</c:v>
                </c:pt>
                <c:pt idx="195">
                  <c:v>11.4</c:v>
                </c:pt>
                <c:pt idx="196">
                  <c:v>13.2</c:v>
                </c:pt>
                <c:pt idx="197">
                  <c:v>15</c:v>
                </c:pt>
                <c:pt idx="198">
                  <c:v>15.8</c:v>
                </c:pt>
                <c:pt idx="199">
                  <c:v>16.7</c:v>
                </c:pt>
                <c:pt idx="200">
                  <c:v>16.7</c:v>
                </c:pt>
                <c:pt idx="201">
                  <c:v>19.3</c:v>
                </c:pt>
                <c:pt idx="202">
                  <c:v>23.7</c:v>
                </c:pt>
                <c:pt idx="203">
                  <c:v>25.5</c:v>
                </c:pt>
                <c:pt idx="204">
                  <c:v>30.8</c:v>
                </c:pt>
                <c:pt idx="205">
                  <c:v>33.4</c:v>
                </c:pt>
                <c:pt idx="206">
                  <c:v>36.1</c:v>
                </c:pt>
                <c:pt idx="207">
                  <c:v>42.2</c:v>
                </c:pt>
                <c:pt idx="208">
                  <c:v>47.5</c:v>
                </c:pt>
                <c:pt idx="209">
                  <c:v>49.3</c:v>
                </c:pt>
                <c:pt idx="210">
                  <c:v>58</c:v>
                </c:pt>
                <c:pt idx="211">
                  <c:v>66.8</c:v>
                </c:pt>
                <c:pt idx="212">
                  <c:v>70.400000000000006</c:v>
                </c:pt>
                <c:pt idx="213">
                  <c:v>81.8</c:v>
                </c:pt>
                <c:pt idx="214">
                  <c:v>79.2</c:v>
                </c:pt>
                <c:pt idx="215">
                  <c:v>92.3</c:v>
                </c:pt>
                <c:pt idx="216">
                  <c:v>100.3</c:v>
                </c:pt>
                <c:pt idx="217">
                  <c:v>113.5</c:v>
                </c:pt>
                <c:pt idx="218">
                  <c:v>135.4</c:v>
                </c:pt>
                <c:pt idx="219">
                  <c:v>159.19999999999999</c:v>
                </c:pt>
                <c:pt idx="220">
                  <c:v>170.6</c:v>
                </c:pt>
                <c:pt idx="221">
                  <c:v>182.1</c:v>
                </c:pt>
                <c:pt idx="222">
                  <c:v>218.1</c:v>
                </c:pt>
                <c:pt idx="223">
                  <c:v>232.2</c:v>
                </c:pt>
                <c:pt idx="224">
                  <c:v>251.5</c:v>
                </c:pt>
                <c:pt idx="225">
                  <c:v>290.2</c:v>
                </c:pt>
                <c:pt idx="226">
                  <c:v>367.6</c:v>
                </c:pt>
                <c:pt idx="227">
                  <c:v>359.7</c:v>
                </c:pt>
                <c:pt idx="228">
                  <c:v>402.8</c:v>
                </c:pt>
                <c:pt idx="229">
                  <c:v>441.5</c:v>
                </c:pt>
                <c:pt idx="230">
                  <c:v>495.2</c:v>
                </c:pt>
                <c:pt idx="231">
                  <c:v>559.4</c:v>
                </c:pt>
                <c:pt idx="232">
                  <c:v>639.4</c:v>
                </c:pt>
                <c:pt idx="233">
                  <c:v>655.20000000000005</c:v>
                </c:pt>
                <c:pt idx="234">
                  <c:v>882.1</c:v>
                </c:pt>
                <c:pt idx="235">
                  <c:v>866.3</c:v>
                </c:pt>
                <c:pt idx="236">
                  <c:v>1074.8</c:v>
                </c:pt>
                <c:pt idx="237">
                  <c:v>1291.0999999999999</c:v>
                </c:pt>
                <c:pt idx="238">
                  <c:v>2197.9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6D-3E44-8F04-BD012B34B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962799"/>
        <c:axId val="1"/>
      </c:scatterChart>
      <c:valAx>
        <c:axId val="201096279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96279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4.5068960518940964</c:v>
                </c:pt>
                <c:pt idx="20">
                  <c:v>0</c:v>
                </c:pt>
                <c:pt idx="21">
                  <c:v>2.5291101872234956</c:v>
                </c:pt>
                <c:pt idx="22">
                  <c:v>3.4926367646172243</c:v>
                </c:pt>
                <c:pt idx="23">
                  <c:v>3.0041617325105223</c:v>
                </c:pt>
                <c:pt idx="24">
                  <c:v>3.888787905612884</c:v>
                </c:pt>
                <c:pt idx="25">
                  <c:v>3.1103060041803969</c:v>
                </c:pt>
                <c:pt idx="26">
                  <c:v>3.6926187480352128</c:v>
                </c:pt>
                <c:pt idx="27">
                  <c:v>3.7386055247154091</c:v>
                </c:pt>
                <c:pt idx="28">
                  <c:v>4.0407755191041135</c:v>
                </c:pt>
                <c:pt idx="29">
                  <c:v>4.266749748506057</c:v>
                </c:pt>
                <c:pt idx="30">
                  <c:v>4.4071906796751188</c:v>
                </c:pt>
                <c:pt idx="31">
                  <c:v>4.6135257589830383</c:v>
                </c:pt>
                <c:pt idx="32">
                  <c:v>4.1673251897107519</c:v>
                </c:pt>
                <c:pt idx="33">
                  <c:v>3.7158044808531443</c:v>
                </c:pt>
                <c:pt idx="34">
                  <c:v>3.538048849739643</c:v>
                </c:pt>
                <c:pt idx="35">
                  <c:v>3.3174614549935422</c:v>
                </c:pt>
                <c:pt idx="36">
                  <c:v>3.253938700326267</c:v>
                </c:pt>
                <c:pt idx="37">
                  <c:v>2.8695101299837282</c:v>
                </c:pt>
                <c:pt idx="38">
                  <c:v>2.8143693090534718</c:v>
                </c:pt>
                <c:pt idx="39">
                  <c:v>3.0086924887013651</c:v>
                </c:pt>
                <c:pt idx="40">
                  <c:v>2.4506617372537747</c:v>
                </c:pt>
                <c:pt idx="41">
                  <c:v>2.2014415980068445</c:v>
                </c:pt>
                <c:pt idx="42">
                  <c:v>2.1371610546028328</c:v>
                </c:pt>
                <c:pt idx="43">
                  <c:v>1.9435715680833334</c:v>
                </c:pt>
                <c:pt idx="44">
                  <c:v>1.9373963387180568</c:v>
                </c:pt>
                <c:pt idx="45">
                  <c:v>1.6097117741710412</c:v>
                </c:pt>
                <c:pt idx="46">
                  <c:v>1.6267983744428551</c:v>
                </c:pt>
                <c:pt idx="47">
                  <c:v>1.5783075053322795</c:v>
                </c:pt>
                <c:pt idx="48">
                  <c:v>1.3798387243882011</c:v>
                </c:pt>
                <c:pt idx="49">
                  <c:v>1.3184612810361911</c:v>
                </c:pt>
                <c:pt idx="50">
                  <c:v>1.277345296869989</c:v>
                </c:pt>
                <c:pt idx="51">
                  <c:v>1.0854434554701704</c:v>
                </c:pt>
                <c:pt idx="52">
                  <c:v>0.99527578416762985</c:v>
                </c:pt>
                <c:pt idx="53">
                  <c:v>0.96037276578954212</c:v>
                </c:pt>
                <c:pt idx="54">
                  <c:v>0.85619005692760042</c:v>
                </c:pt>
                <c:pt idx="55">
                  <c:v>0.78557111498297305</c:v>
                </c:pt>
                <c:pt idx="56">
                  <c:v>0.75774537336215875</c:v>
                </c:pt>
                <c:pt idx="57">
                  <c:v>0.65152407802843593</c:v>
                </c:pt>
                <c:pt idx="58">
                  <c:v>0.69758696568102585</c:v>
                </c:pt>
                <c:pt idx="59">
                  <c:v>0.59930076934538123</c:v>
                </c:pt>
                <c:pt idx="60">
                  <c:v>0.55355779397597082</c:v>
                </c:pt>
                <c:pt idx="61">
                  <c:v>0.49625476550847536</c:v>
                </c:pt>
                <c:pt idx="62">
                  <c:v>0.54493416053278299</c:v>
                </c:pt>
                <c:pt idx="63">
                  <c:v>0.46528718783123041</c:v>
                </c:pt>
                <c:pt idx="64">
                  <c:v>0.42639334396130146</c:v>
                </c:pt>
                <c:pt idx="65">
                  <c:v>0.37808061451718777</c:v>
                </c:pt>
                <c:pt idx="66">
                  <c:v>0.37961242240572096</c:v>
                </c:pt>
                <c:pt idx="67">
                  <c:v>0.31309495502202161</c:v>
                </c:pt>
                <c:pt idx="68">
                  <c:v>0.32782055909178187</c:v>
                </c:pt>
                <c:pt idx="69">
                  <c:v>0.33130288266584151</c:v>
                </c:pt>
                <c:pt idx="70">
                  <c:v>0.2670290086978056</c:v>
                </c:pt>
                <c:pt idx="71">
                  <c:v>0.27349169384613264</c:v>
                </c:pt>
                <c:pt idx="72">
                  <c:v>0.22465912878058666</c:v>
                </c:pt>
                <c:pt idx="73">
                  <c:v>0.22965806156919882</c:v>
                </c:pt>
                <c:pt idx="74">
                  <c:v>0.22656821093026136</c:v>
                </c:pt>
                <c:pt idx="75">
                  <c:v>0.22170521919819719</c:v>
                </c:pt>
                <c:pt idx="76">
                  <c:v>0.16419951520459411</c:v>
                </c:pt>
                <c:pt idx="77">
                  <c:v>0.16377510682479771</c:v>
                </c:pt>
                <c:pt idx="78">
                  <c:v>0.1622673095947684</c:v>
                </c:pt>
                <c:pt idx="79">
                  <c:v>0.1530414936028793</c:v>
                </c:pt>
                <c:pt idx="80">
                  <c:v>0.16132574782105977</c:v>
                </c:pt>
                <c:pt idx="81">
                  <c:v>0.17052596407381967</c:v>
                </c:pt>
                <c:pt idx="82">
                  <c:v>0.15498055922443901</c:v>
                </c:pt>
                <c:pt idx="83">
                  <c:v>0.11768212051334515</c:v>
                </c:pt>
                <c:pt idx="84">
                  <c:v>0.10595974918357065</c:v>
                </c:pt>
                <c:pt idx="85">
                  <c:v>0.12053556430237813</c:v>
                </c:pt>
                <c:pt idx="86">
                  <c:v>0.11016028070924047</c:v>
                </c:pt>
                <c:pt idx="87">
                  <c:v>0.12332513818435789</c:v>
                </c:pt>
                <c:pt idx="88">
                  <c:v>0.11268192209626642</c:v>
                </c:pt>
                <c:pt idx="89">
                  <c:v>0.10398198133341961</c:v>
                </c:pt>
                <c:pt idx="90">
                  <c:v>0.13003157269947974</c:v>
                </c:pt>
                <c:pt idx="91">
                  <c:v>9.9799367061384092E-2</c:v>
                </c:pt>
                <c:pt idx="92">
                  <c:v>9.9715352772367663E-2</c:v>
                </c:pt>
                <c:pt idx="93">
                  <c:v>0.11297217079113632</c:v>
                </c:pt>
                <c:pt idx="94">
                  <c:v>0.10579438043344026</c:v>
                </c:pt>
                <c:pt idx="95">
                  <c:v>9.7514101614871423E-2</c:v>
                </c:pt>
                <c:pt idx="96">
                  <c:v>0.11224744576251978</c:v>
                </c:pt>
                <c:pt idx="97">
                  <c:v>0.10666997682478375</c:v>
                </c:pt>
                <c:pt idx="98">
                  <c:v>9.9885222618982666E-2</c:v>
                </c:pt>
                <c:pt idx="99">
                  <c:v>8.7433394123845973E-2</c:v>
                </c:pt>
                <c:pt idx="100">
                  <c:v>7.671023236138351E-2</c:v>
                </c:pt>
                <c:pt idx="101">
                  <c:v>0.10004881812981656</c:v>
                </c:pt>
                <c:pt idx="102">
                  <c:v>0.10630133249446924</c:v>
                </c:pt>
                <c:pt idx="103">
                  <c:v>7.8830940340829866E-2</c:v>
                </c:pt>
                <c:pt idx="104">
                  <c:v>8.7617410344091484E-2</c:v>
                </c:pt>
                <c:pt idx="105">
                  <c:v>9.462254733450437E-2</c:v>
                </c:pt>
                <c:pt idx="106">
                  <c:v>3.8309271504517836E-2</c:v>
                </c:pt>
                <c:pt idx="107">
                  <c:v>7.4438679507623576E-2</c:v>
                </c:pt>
                <c:pt idx="108">
                  <c:v>3.7969873051616261E-2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8.4199636953838114E-2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8.043382877028192E-2</c:v>
                </c:pt>
                <c:pt idx="144">
                  <c:v>8.2261994262824392E-2</c:v>
                </c:pt>
                <c:pt idx="145">
                  <c:v>8.8512852038141382E-2</c:v>
                </c:pt>
                <c:pt idx="146">
                  <c:v>7.4643163289013381E-2</c:v>
                </c:pt>
                <c:pt idx="147">
                  <c:v>8.5104799692706443E-2</c:v>
                </c:pt>
                <c:pt idx="148">
                  <c:v>9.4371899419239E-2</c:v>
                </c:pt>
                <c:pt idx="149">
                  <c:v>0.10580024456876957</c:v>
                </c:pt>
                <c:pt idx="150">
                  <c:v>0.1004996418595093</c:v>
                </c:pt>
                <c:pt idx="151">
                  <c:v>0.1026946292244489</c:v>
                </c:pt>
                <c:pt idx="152">
                  <c:v>0.10831816580225075</c:v>
                </c:pt>
                <c:pt idx="153">
                  <c:v>0.10937740714443765</c:v>
                </c:pt>
                <c:pt idx="154">
                  <c:v>9.4751769110533984E-2</c:v>
                </c:pt>
                <c:pt idx="155">
                  <c:v>9.4548731742979536E-2</c:v>
                </c:pt>
                <c:pt idx="156">
                  <c:v>7.9271214095527898E-2</c:v>
                </c:pt>
                <c:pt idx="157">
                  <c:v>0.10984588184851103</c:v>
                </c:pt>
                <c:pt idx="158">
                  <c:v>8.9297074351081335E-2</c:v>
                </c:pt>
                <c:pt idx="159">
                  <c:v>0.11420597381941078</c:v>
                </c:pt>
                <c:pt idx="160">
                  <c:v>0.11867457005003534</c:v>
                </c:pt>
                <c:pt idx="161">
                  <c:v>0.1096313266776605</c:v>
                </c:pt>
                <c:pt idx="162">
                  <c:v>9.6078291835992272E-2</c:v>
                </c:pt>
                <c:pt idx="163">
                  <c:v>0.1032695467552084</c:v>
                </c:pt>
                <c:pt idx="164">
                  <c:v>0.1081650177116356</c:v>
                </c:pt>
                <c:pt idx="165">
                  <c:v>0.10757499513768784</c:v>
                </c:pt>
                <c:pt idx="166">
                  <c:v>0.14127796298934001</c:v>
                </c:pt>
                <c:pt idx="167">
                  <c:v>0.15880485377892545</c:v>
                </c:pt>
                <c:pt idx="168">
                  <c:v>0.15772993375788461</c:v>
                </c:pt>
                <c:pt idx="169">
                  <c:v>0.17144700522473608</c:v>
                </c:pt>
                <c:pt idx="170">
                  <c:v>0.1617127442810386</c:v>
                </c:pt>
                <c:pt idx="171">
                  <c:v>0.1552403573097389</c:v>
                </c:pt>
                <c:pt idx="172">
                  <c:v>0.15684063687227456</c:v>
                </c:pt>
                <c:pt idx="173">
                  <c:v>0.16005302196627536</c:v>
                </c:pt>
                <c:pt idx="174">
                  <c:v>0.15758624427842863</c:v>
                </c:pt>
                <c:pt idx="175">
                  <c:v>0.23758265317380081</c:v>
                </c:pt>
                <c:pt idx="176">
                  <c:v>0.21864538252221966</c:v>
                </c:pt>
                <c:pt idx="177">
                  <c:v>0.21848749504791004</c:v>
                </c:pt>
                <c:pt idx="178">
                  <c:v>0.21845556859580903</c:v>
                </c:pt>
                <c:pt idx="179">
                  <c:v>0.23157488439959331</c:v>
                </c:pt>
                <c:pt idx="180">
                  <c:v>0.27155517490472852</c:v>
                </c:pt>
                <c:pt idx="181">
                  <c:v>0.29272318521590868</c:v>
                </c:pt>
                <c:pt idx="182">
                  <c:v>0.282264826100873</c:v>
                </c:pt>
                <c:pt idx="183">
                  <c:v>0.28486392616893813</c:v>
                </c:pt>
                <c:pt idx="184">
                  <c:v>0.27743130604930999</c:v>
                </c:pt>
                <c:pt idx="185">
                  <c:v>0.33880500256760371</c:v>
                </c:pt>
                <c:pt idx="186">
                  <c:v>0.33249115533938572</c:v>
                </c:pt>
                <c:pt idx="187">
                  <c:v>0.3738737121971315</c:v>
                </c:pt>
                <c:pt idx="188">
                  <c:v>0.41766376583340997</c:v>
                </c:pt>
                <c:pt idx="189">
                  <c:v>0.43764604398636486</c:v>
                </c:pt>
                <c:pt idx="190">
                  <c:v>0.48697114317658446</c:v>
                </c:pt>
                <c:pt idx="191">
                  <c:v>0.47298462049160639</c:v>
                </c:pt>
                <c:pt idx="192">
                  <c:v>0.52054263988010596</c:v>
                </c:pt>
                <c:pt idx="193">
                  <c:v>0.63912059802324472</c:v>
                </c:pt>
                <c:pt idx="194">
                  <c:v>0.65436335616516006</c:v>
                </c:pt>
                <c:pt idx="195">
                  <c:v>0.62175399148601551</c:v>
                </c:pt>
                <c:pt idx="196">
                  <c:v>0.70857993518817841</c:v>
                </c:pt>
                <c:pt idx="197">
                  <c:v>0.77018621919782537</c:v>
                </c:pt>
                <c:pt idx="198">
                  <c:v>0.79492236966410157</c:v>
                </c:pt>
                <c:pt idx="199">
                  <c:v>0.79090603049207286</c:v>
                </c:pt>
                <c:pt idx="200">
                  <c:v>0.77347544718784</c:v>
                </c:pt>
                <c:pt idx="201">
                  <c:v>0.92365271458956766</c:v>
                </c:pt>
                <c:pt idx="202">
                  <c:v>1.106244869543253</c:v>
                </c:pt>
                <c:pt idx="203">
                  <c:v>1.0988370542797805</c:v>
                </c:pt>
                <c:pt idx="204">
                  <c:v>1.3515813488065793</c:v>
                </c:pt>
                <c:pt idx="205">
                  <c:v>1.385471570866315</c:v>
                </c:pt>
                <c:pt idx="206">
                  <c:v>1.4230096176556832</c:v>
                </c:pt>
                <c:pt idx="207">
                  <c:v>1.5645807566087431</c:v>
                </c:pt>
                <c:pt idx="208">
                  <c:v>1.6829951613604937</c:v>
                </c:pt>
                <c:pt idx="209">
                  <c:v>1.704580561437341</c:v>
                </c:pt>
                <c:pt idx="210">
                  <c:v>1.9577935601317207</c:v>
                </c:pt>
                <c:pt idx="211">
                  <c:v>2.0199996163880041</c:v>
                </c:pt>
                <c:pt idx="212">
                  <c:v>2.2077827659242724</c:v>
                </c:pt>
                <c:pt idx="213">
                  <c:v>2.4454212943303446</c:v>
                </c:pt>
                <c:pt idx="214">
                  <c:v>2.1214753820746748</c:v>
                </c:pt>
                <c:pt idx="215">
                  <c:v>2.2781799202164907</c:v>
                </c:pt>
                <c:pt idx="216">
                  <c:v>2.4385377831857786</c:v>
                </c:pt>
                <c:pt idx="217">
                  <c:v>2.5422851952302934</c:v>
                </c:pt>
                <c:pt idx="218">
                  <c:v>2.8377182407499446</c:v>
                </c:pt>
                <c:pt idx="219">
                  <c:v>3.2849292548109035</c:v>
                </c:pt>
                <c:pt idx="220">
                  <c:v>3.0391207412283099</c:v>
                </c:pt>
                <c:pt idx="221">
                  <c:v>2.984773402470275</c:v>
                </c:pt>
                <c:pt idx="222">
                  <c:v>3.8026945799256624</c:v>
                </c:pt>
                <c:pt idx="223">
                  <c:v>3.9948721177155577</c:v>
                </c:pt>
                <c:pt idx="224">
                  <c:v>3.5960451760696599</c:v>
                </c:pt>
                <c:pt idx="225">
                  <c:v>3.8467549580769864</c:v>
                </c:pt>
                <c:pt idx="226">
                  <c:v>3.9577822080371665</c:v>
                </c:pt>
                <c:pt idx="227">
                  <c:v>3.5351076264623029</c:v>
                </c:pt>
                <c:pt idx="228">
                  <c:v>3.0560801750079687</c:v>
                </c:pt>
                <c:pt idx="229">
                  <c:v>2.9647259560564412</c:v>
                </c:pt>
                <c:pt idx="230">
                  <c:v>3.3835983821022459</c:v>
                </c:pt>
                <c:pt idx="231">
                  <c:v>3.9503071015510565</c:v>
                </c:pt>
                <c:pt idx="232">
                  <c:v>2.9745243091457798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8B-6E43-8440-C25C386C1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059967"/>
        <c:axId val="1"/>
      </c:scatterChart>
      <c:valAx>
        <c:axId val="2011059967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05996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0.2644187227</c:v>
                </c:pt>
                <c:pt idx="20">
                  <c:v>-999</c:v>
                </c:pt>
                <c:pt idx="21">
                  <c:v>0.26127969229999998</c:v>
                </c:pt>
                <c:pt idx="22">
                  <c:v>0.22122624809999999</c:v>
                </c:pt>
                <c:pt idx="23">
                  <c:v>0.2220215448</c:v>
                </c:pt>
                <c:pt idx="24">
                  <c:v>0.2419599006</c:v>
                </c:pt>
                <c:pt idx="25">
                  <c:v>0.24346374909999999</c:v>
                </c:pt>
                <c:pt idx="26">
                  <c:v>0.33193381869999999</c:v>
                </c:pt>
                <c:pt idx="27">
                  <c:v>0.35807565089999999</c:v>
                </c:pt>
                <c:pt idx="28">
                  <c:v>0.35440885480000001</c:v>
                </c:pt>
                <c:pt idx="29">
                  <c:v>0.35543033679999997</c:v>
                </c:pt>
                <c:pt idx="30">
                  <c:v>0.34662694549999995</c:v>
                </c:pt>
                <c:pt idx="31">
                  <c:v>0.36863501840000001</c:v>
                </c:pt>
                <c:pt idx="32">
                  <c:v>0.41194828729999999</c:v>
                </c:pt>
                <c:pt idx="33">
                  <c:v>0.47959633809999996</c:v>
                </c:pt>
                <c:pt idx="34">
                  <c:v>0.44312537719999995</c:v>
                </c:pt>
                <c:pt idx="35">
                  <c:v>0.4535874607</c:v>
                </c:pt>
                <c:pt idx="36">
                  <c:v>0.55682605219999992</c:v>
                </c:pt>
                <c:pt idx="37">
                  <c:v>0.6829344906999999</c:v>
                </c:pt>
                <c:pt idx="38">
                  <c:v>0.79491404959999989</c:v>
                </c:pt>
                <c:pt idx="39">
                  <c:v>0.84518636730000007</c:v>
                </c:pt>
                <c:pt idx="40">
                  <c:v>0.8680781031999999</c:v>
                </c:pt>
                <c:pt idx="41">
                  <c:v>0.89199213179999992</c:v>
                </c:pt>
                <c:pt idx="42">
                  <c:v>0.92246066989999986</c:v>
                </c:pt>
                <c:pt idx="43">
                  <c:v>0.95595717250000001</c:v>
                </c:pt>
                <c:pt idx="44">
                  <c:v>1.0024670314999999</c:v>
                </c:pt>
                <c:pt idx="45">
                  <c:v>1.0148893876</c:v>
                </c:pt>
                <c:pt idx="46">
                  <c:v>1.0592095458999999</c:v>
                </c:pt>
                <c:pt idx="47">
                  <c:v>1.0546072019999999</c:v>
                </c:pt>
                <c:pt idx="48">
                  <c:v>1.0605820610000001</c:v>
                </c:pt>
                <c:pt idx="49">
                  <c:v>1.1103752549999999</c:v>
                </c:pt>
                <c:pt idx="50">
                  <c:v>1.0968017049000001</c:v>
                </c:pt>
                <c:pt idx="51">
                  <c:v>1.1142406725999998</c:v>
                </c:pt>
                <c:pt idx="52">
                  <c:v>1.1064514670000001</c:v>
                </c:pt>
                <c:pt idx="53">
                  <c:v>1.0948300825000001</c:v>
                </c:pt>
                <c:pt idx="54">
                  <c:v>1.0677583774000001</c:v>
                </c:pt>
                <c:pt idx="55">
                  <c:v>1.0663193848999999</c:v>
                </c:pt>
                <c:pt idx="56">
                  <c:v>1.0141800250999999</c:v>
                </c:pt>
                <c:pt idx="57">
                  <c:v>0.9649940454</c:v>
                </c:pt>
                <c:pt idx="58">
                  <c:v>0.99054163449999999</c:v>
                </c:pt>
                <c:pt idx="59">
                  <c:v>0.91892682859999986</c:v>
                </c:pt>
                <c:pt idx="60">
                  <c:v>0.90038855169999987</c:v>
                </c:pt>
                <c:pt idx="61">
                  <c:v>0.89012427899999991</c:v>
                </c:pt>
                <c:pt idx="62">
                  <c:v>0.79831493610000004</c:v>
                </c:pt>
                <c:pt idx="63">
                  <c:v>0.82195089460000004</c:v>
                </c:pt>
                <c:pt idx="64">
                  <c:v>0.70396972359999999</c:v>
                </c:pt>
                <c:pt idx="65">
                  <c:v>0.75380750609999991</c:v>
                </c:pt>
                <c:pt idx="66">
                  <c:v>0.63364068789999994</c:v>
                </c:pt>
                <c:pt idx="67">
                  <c:v>0.6013269966</c:v>
                </c:pt>
                <c:pt idx="68">
                  <c:v>0.54801779670000006</c:v>
                </c:pt>
                <c:pt idx="69">
                  <c:v>0.52314227790000001</c:v>
                </c:pt>
                <c:pt idx="70">
                  <c:v>0.52080908329999998</c:v>
                </c:pt>
                <c:pt idx="71">
                  <c:v>0.44053924419999996</c:v>
                </c:pt>
                <c:pt idx="72">
                  <c:v>0.41376182320000005</c:v>
                </c:pt>
                <c:pt idx="73">
                  <c:v>0.34722686349999998</c:v>
                </c:pt>
                <c:pt idx="74">
                  <c:v>0.31963549969999999</c:v>
                </c:pt>
                <c:pt idx="75">
                  <c:v>0.26679164159999996</c:v>
                </c:pt>
                <c:pt idx="76">
                  <c:v>0.25983016069999998</c:v>
                </c:pt>
                <c:pt idx="77">
                  <c:v>0.24788368550000001</c:v>
                </c:pt>
                <c:pt idx="78">
                  <c:v>0.26129266350000002</c:v>
                </c:pt>
                <c:pt idx="79">
                  <c:v>0.20465229730000001</c:v>
                </c:pt>
                <c:pt idx="80">
                  <c:v>0.21210263029999998</c:v>
                </c:pt>
                <c:pt idx="81">
                  <c:v>0.1970098284</c:v>
                </c:pt>
                <c:pt idx="82">
                  <c:v>0.17120767950000002</c:v>
                </c:pt>
                <c:pt idx="83">
                  <c:v>0.16916228339999997</c:v>
                </c:pt>
                <c:pt idx="84">
                  <c:v>0.1503240475</c:v>
                </c:pt>
                <c:pt idx="85">
                  <c:v>0.134754554</c:v>
                </c:pt>
                <c:pt idx="86">
                  <c:v>0.13540716750000001</c:v>
                </c:pt>
                <c:pt idx="87">
                  <c:v>0.1321076185</c:v>
                </c:pt>
                <c:pt idx="88">
                  <c:v>0.12284699239999999</c:v>
                </c:pt>
                <c:pt idx="89">
                  <c:v>0.11723775909999999</c:v>
                </c:pt>
                <c:pt idx="90">
                  <c:v>0.112776477</c:v>
                </c:pt>
                <c:pt idx="91">
                  <c:v>0.11002090769999999</c:v>
                </c:pt>
                <c:pt idx="92">
                  <c:v>0.10748584880000001</c:v>
                </c:pt>
                <c:pt idx="93">
                  <c:v>0.10489890510000001</c:v>
                </c:pt>
                <c:pt idx="94">
                  <c:v>9.7449382799999998E-2</c:v>
                </c:pt>
                <c:pt idx="95">
                  <c:v>8.7956085799999986E-2</c:v>
                </c:pt>
                <c:pt idx="96">
                  <c:v>8.6529253799999997E-2</c:v>
                </c:pt>
                <c:pt idx="97">
                  <c:v>8.7509390100000001E-2</c:v>
                </c:pt>
                <c:pt idx="98">
                  <c:v>8.1836111500000003E-2</c:v>
                </c:pt>
                <c:pt idx="99">
                  <c:v>8.01814728E-2</c:v>
                </c:pt>
                <c:pt idx="100">
                  <c:v>7.8214714599999999E-2</c:v>
                </c:pt>
                <c:pt idx="101">
                  <c:v>7.889975610000001E-2</c:v>
                </c:pt>
                <c:pt idx="102">
                  <c:v>8.0254435799999996E-2</c:v>
                </c:pt>
                <c:pt idx="103">
                  <c:v>7.3267823199999998E-2</c:v>
                </c:pt>
                <c:pt idx="104">
                  <c:v>6.8711689199999995E-2</c:v>
                </c:pt>
                <c:pt idx="105">
                  <c:v>7.0089068500000004E-2</c:v>
                </c:pt>
                <c:pt idx="106">
                  <c:v>6.3613196899999988E-2</c:v>
                </c:pt>
                <c:pt idx="107">
                  <c:v>6.1328644299999992E-2</c:v>
                </c:pt>
                <c:pt idx="108">
                  <c:v>5.9102462099999996E-2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4.8464456699999998E-2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5.6384184999999996E-2</c:v>
                </c:pt>
                <c:pt idx="144">
                  <c:v>5.9396746199999996E-2</c:v>
                </c:pt>
                <c:pt idx="145">
                  <c:v>6.5862078699999993E-2</c:v>
                </c:pt>
                <c:pt idx="146">
                  <c:v>6.9911525199999991E-2</c:v>
                </c:pt>
                <c:pt idx="147">
                  <c:v>7.0539817700000007E-2</c:v>
                </c:pt>
                <c:pt idx="148">
                  <c:v>7.4802478300000003E-2</c:v>
                </c:pt>
                <c:pt idx="149">
                  <c:v>7.8489541900000001E-2</c:v>
                </c:pt>
                <c:pt idx="150">
                  <c:v>7.6375236299999996E-2</c:v>
                </c:pt>
                <c:pt idx="151">
                  <c:v>7.7844224699999992E-2</c:v>
                </c:pt>
                <c:pt idx="152">
                  <c:v>8.4443322700000004E-2</c:v>
                </c:pt>
                <c:pt idx="153">
                  <c:v>7.6971911500000004E-2</c:v>
                </c:pt>
                <c:pt idx="154">
                  <c:v>8.1547502299999991E-2</c:v>
                </c:pt>
                <c:pt idx="155">
                  <c:v>8.1070810700000009E-2</c:v>
                </c:pt>
                <c:pt idx="156">
                  <c:v>8.2543041900000003E-2</c:v>
                </c:pt>
                <c:pt idx="157">
                  <c:v>8.7279962000000003E-2</c:v>
                </c:pt>
                <c:pt idx="158">
                  <c:v>8.7166463999999999E-2</c:v>
                </c:pt>
                <c:pt idx="159">
                  <c:v>0.103323715</c:v>
                </c:pt>
                <c:pt idx="160">
                  <c:v>0.1087424338</c:v>
                </c:pt>
                <c:pt idx="161">
                  <c:v>0.113498</c:v>
                </c:pt>
                <c:pt idx="162">
                  <c:v>0.10745342079999999</c:v>
                </c:pt>
                <c:pt idx="163">
                  <c:v>0.1109726695</c:v>
                </c:pt>
                <c:pt idx="164">
                  <c:v>0.12443110020000001</c:v>
                </c:pt>
                <c:pt idx="165">
                  <c:v>0.12637596949999999</c:v>
                </c:pt>
                <c:pt idx="166">
                  <c:v>0.1174744835</c:v>
                </c:pt>
                <c:pt idx="167">
                  <c:v>0.14008571719999999</c:v>
                </c:pt>
                <c:pt idx="168">
                  <c:v>0.13800708239999998</c:v>
                </c:pt>
                <c:pt idx="169">
                  <c:v>0.15466696739999999</c:v>
                </c:pt>
                <c:pt idx="170">
                  <c:v>0.14755793910000001</c:v>
                </c:pt>
                <c:pt idx="171">
                  <c:v>0.16930253449999999</c:v>
                </c:pt>
                <c:pt idx="172">
                  <c:v>0.1907066359</c:v>
                </c:pt>
                <c:pt idx="173">
                  <c:v>0.19601753159999999</c:v>
                </c:pt>
                <c:pt idx="174">
                  <c:v>0.21590319190000001</c:v>
                </c:pt>
                <c:pt idx="175">
                  <c:v>0.21903492599999996</c:v>
                </c:pt>
                <c:pt idx="176">
                  <c:v>0.21864173650000002</c:v>
                </c:pt>
                <c:pt idx="177">
                  <c:v>0.2375877955</c:v>
                </c:pt>
                <c:pt idx="178">
                  <c:v>0.26740696289999999</c:v>
                </c:pt>
                <c:pt idx="179">
                  <c:v>0.26600120909999997</c:v>
                </c:pt>
                <c:pt idx="180">
                  <c:v>0.32446240749999999</c:v>
                </c:pt>
                <c:pt idx="181">
                  <c:v>0.35003107479999995</c:v>
                </c:pt>
                <c:pt idx="182">
                  <c:v>0.39887656049999998</c:v>
                </c:pt>
                <c:pt idx="183">
                  <c:v>0.4073005442</c:v>
                </c:pt>
                <c:pt idx="184">
                  <c:v>0.45897537289999996</c:v>
                </c:pt>
                <c:pt idx="185">
                  <c:v>0.47185739590000003</c:v>
                </c:pt>
                <c:pt idx="186">
                  <c:v>0.55992292619999995</c:v>
                </c:pt>
                <c:pt idx="187">
                  <c:v>0.57441418869999994</c:v>
                </c:pt>
                <c:pt idx="188">
                  <c:v>0.5990092052999999</c:v>
                </c:pt>
                <c:pt idx="189">
                  <c:v>0.73024532129999997</c:v>
                </c:pt>
                <c:pt idx="190">
                  <c:v>0.70635156020000001</c:v>
                </c:pt>
                <c:pt idx="191">
                  <c:v>0.7946100371</c:v>
                </c:pt>
                <c:pt idx="192">
                  <c:v>0.82715315649999999</c:v>
                </c:pt>
                <c:pt idx="193">
                  <c:v>0.82910045789999998</c:v>
                </c:pt>
                <c:pt idx="194">
                  <c:v>0.90188267179999992</c:v>
                </c:pt>
                <c:pt idx="195">
                  <c:v>0.93214529209999986</c:v>
                </c:pt>
                <c:pt idx="196">
                  <c:v>0.962130653</c:v>
                </c:pt>
                <c:pt idx="197">
                  <c:v>1.0175549691999999</c:v>
                </c:pt>
                <c:pt idx="198">
                  <c:v>1.0188820851</c:v>
                </c:pt>
                <c:pt idx="199">
                  <c:v>1.0489866189000001</c:v>
                </c:pt>
                <c:pt idx="200">
                  <c:v>1.1000039698999999</c:v>
                </c:pt>
                <c:pt idx="201">
                  <c:v>1.1634136811</c:v>
                </c:pt>
                <c:pt idx="202">
                  <c:v>1.1619990095999999</c:v>
                </c:pt>
                <c:pt idx="203">
                  <c:v>1.1251202666</c:v>
                </c:pt>
                <c:pt idx="204">
                  <c:v>1.129580738</c:v>
                </c:pt>
                <c:pt idx="205">
                  <c:v>1.1077194018000001</c:v>
                </c:pt>
                <c:pt idx="206">
                  <c:v>1.0950270826000001</c:v>
                </c:pt>
                <c:pt idx="207">
                  <c:v>1.1280809429999998</c:v>
                </c:pt>
                <c:pt idx="208">
                  <c:v>1.0603729004</c:v>
                </c:pt>
                <c:pt idx="209">
                  <c:v>1.0722885689999999</c:v>
                </c:pt>
                <c:pt idx="210">
                  <c:v>1.0637510873</c:v>
                </c:pt>
                <c:pt idx="211">
                  <c:v>1.0429160973</c:v>
                </c:pt>
                <c:pt idx="212">
                  <c:v>0.94063169970000005</c:v>
                </c:pt>
                <c:pt idx="213">
                  <c:v>0.89789808129999993</c:v>
                </c:pt>
                <c:pt idx="214">
                  <c:v>0.90065608270000008</c:v>
                </c:pt>
                <c:pt idx="215">
                  <c:v>0.79808794009999995</c:v>
                </c:pt>
                <c:pt idx="216">
                  <c:v>0.7481553057</c:v>
                </c:pt>
                <c:pt idx="217">
                  <c:v>0.67166900350000003</c:v>
                </c:pt>
                <c:pt idx="218">
                  <c:v>0.67176547679999998</c:v>
                </c:pt>
                <c:pt idx="219">
                  <c:v>0.59089490899999997</c:v>
                </c:pt>
                <c:pt idx="220">
                  <c:v>0.53102876749999994</c:v>
                </c:pt>
                <c:pt idx="221">
                  <c:v>0.45302240279999995</c:v>
                </c:pt>
                <c:pt idx="222">
                  <c:v>0.43127699670000003</c:v>
                </c:pt>
                <c:pt idx="223">
                  <c:v>0.41078574349999997</c:v>
                </c:pt>
                <c:pt idx="224">
                  <c:v>0.36090742600000003</c:v>
                </c:pt>
                <c:pt idx="225">
                  <c:v>0.30023139519999997</c:v>
                </c:pt>
                <c:pt idx="226">
                  <c:v>0.29198090129999998</c:v>
                </c:pt>
                <c:pt idx="227">
                  <c:v>0.26210093139999996</c:v>
                </c:pt>
                <c:pt idx="228">
                  <c:v>0.23723189819999999</c:v>
                </c:pt>
                <c:pt idx="229">
                  <c:v>0.2347308887</c:v>
                </c:pt>
                <c:pt idx="230">
                  <c:v>0.23955455370000001</c:v>
                </c:pt>
                <c:pt idx="231">
                  <c:v>0.2549505574</c:v>
                </c:pt>
                <c:pt idx="232">
                  <c:v>0.25859708599999998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67-4744-B7CA-2734F672C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095999"/>
        <c:axId val="1"/>
      </c:scatterChart>
      <c:valAx>
        <c:axId val="2011095999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09599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3.4190000000000002E-3</c:v>
                </c:pt>
                <c:pt idx="1">
                  <c:v>4.4010000000000004E-3</c:v>
                </c:pt>
                <c:pt idx="2">
                  <c:v>3.9760000000000004E-3</c:v>
                </c:pt>
                <c:pt idx="3">
                  <c:v>4.1390000000000003E-3</c:v>
                </c:pt>
                <c:pt idx="4">
                  <c:v>1.5583E-2</c:v>
                </c:pt>
                <c:pt idx="5">
                  <c:v>3.2488000000000003E-2</c:v>
                </c:pt>
                <c:pt idx="6">
                  <c:v>1.5007E-2</c:v>
                </c:pt>
                <c:pt idx="7">
                  <c:v>0.103003</c:v>
                </c:pt>
                <c:pt idx="8">
                  <c:v>3.2403000000000001E-2</c:v>
                </c:pt>
                <c:pt idx="9">
                  <c:v>0.121075</c:v>
                </c:pt>
                <c:pt idx="10">
                  <c:v>1.7534000000000001E-2</c:v>
                </c:pt>
                <c:pt idx="11">
                  <c:v>4.1007000000000002E-2</c:v>
                </c:pt>
                <c:pt idx="12">
                  <c:v>2.3954E-2</c:v>
                </c:pt>
                <c:pt idx="13">
                  <c:v>0.10993799999999999</c:v>
                </c:pt>
                <c:pt idx="14">
                  <c:v>6.4570000000000002E-2</c:v>
                </c:pt>
                <c:pt idx="15">
                  <c:v>2.5959999999999998E-3</c:v>
                </c:pt>
                <c:pt idx="16">
                  <c:v>1.7177000000000001E-2</c:v>
                </c:pt>
                <c:pt idx="17">
                  <c:v>1.7149999999999999E-2</c:v>
                </c:pt>
                <c:pt idx="18">
                  <c:v>0.79517599999999999</c:v>
                </c:pt>
                <c:pt idx="19">
                  <c:v>0.84143800000000002</c:v>
                </c:pt>
                <c:pt idx="20">
                  <c:v>0.79842000000000002</c:v>
                </c:pt>
                <c:pt idx="21">
                  <c:v>0.82988200000000001</c:v>
                </c:pt>
                <c:pt idx="22">
                  <c:v>0.85428400000000004</c:v>
                </c:pt>
                <c:pt idx="23">
                  <c:v>0.86391300000000004</c:v>
                </c:pt>
                <c:pt idx="24">
                  <c:v>0.90098199999999995</c:v>
                </c:pt>
                <c:pt idx="25">
                  <c:v>0.86709700000000001</c:v>
                </c:pt>
                <c:pt idx="26">
                  <c:v>0.88384200000000002</c:v>
                </c:pt>
                <c:pt idx="27">
                  <c:v>0.93293499999999996</c:v>
                </c:pt>
                <c:pt idx="28">
                  <c:v>0.94531900000000002</c:v>
                </c:pt>
                <c:pt idx="29">
                  <c:v>0.95318599999999998</c:v>
                </c:pt>
                <c:pt idx="30">
                  <c:v>0.94052100000000005</c:v>
                </c:pt>
                <c:pt idx="31">
                  <c:v>0.965665</c:v>
                </c:pt>
                <c:pt idx="32">
                  <c:v>0.97463900000000003</c:v>
                </c:pt>
                <c:pt idx="33">
                  <c:v>0.97011700000000001</c:v>
                </c:pt>
                <c:pt idx="34">
                  <c:v>0.97380599999999995</c:v>
                </c:pt>
                <c:pt idx="35">
                  <c:v>0.97789899999999996</c:v>
                </c:pt>
                <c:pt idx="36">
                  <c:v>0.98977800000000005</c:v>
                </c:pt>
                <c:pt idx="37">
                  <c:v>0.98994800000000005</c:v>
                </c:pt>
                <c:pt idx="38">
                  <c:v>0.99168100000000003</c:v>
                </c:pt>
                <c:pt idx="39">
                  <c:v>0.99207800000000002</c:v>
                </c:pt>
                <c:pt idx="40">
                  <c:v>0.99186099999999999</c:v>
                </c:pt>
                <c:pt idx="41">
                  <c:v>0.991919</c:v>
                </c:pt>
                <c:pt idx="42">
                  <c:v>0.99177800000000005</c:v>
                </c:pt>
                <c:pt idx="43">
                  <c:v>0.99370999999999998</c:v>
                </c:pt>
                <c:pt idx="44">
                  <c:v>0.99304300000000001</c:v>
                </c:pt>
                <c:pt idx="45">
                  <c:v>0.99363599999999996</c:v>
                </c:pt>
                <c:pt idx="46">
                  <c:v>0.99571100000000001</c:v>
                </c:pt>
                <c:pt idx="47">
                  <c:v>0.99578500000000003</c:v>
                </c:pt>
                <c:pt idx="48">
                  <c:v>0.99625600000000003</c:v>
                </c:pt>
                <c:pt idx="49">
                  <c:v>0.99469300000000005</c:v>
                </c:pt>
                <c:pt idx="50">
                  <c:v>0.994116</c:v>
                </c:pt>
                <c:pt idx="51">
                  <c:v>0.99444699999999997</c:v>
                </c:pt>
                <c:pt idx="52">
                  <c:v>0.99540899999999999</c:v>
                </c:pt>
                <c:pt idx="53">
                  <c:v>0.99547799999999997</c:v>
                </c:pt>
                <c:pt idx="54">
                  <c:v>0.99628399999999995</c:v>
                </c:pt>
                <c:pt idx="55">
                  <c:v>0.99630300000000005</c:v>
                </c:pt>
                <c:pt idx="56">
                  <c:v>0.99586799999999998</c:v>
                </c:pt>
                <c:pt idx="57">
                  <c:v>0.99715299999999996</c:v>
                </c:pt>
                <c:pt idx="58">
                  <c:v>0.99613399999999996</c:v>
                </c:pt>
                <c:pt idx="59">
                  <c:v>0.99761500000000003</c:v>
                </c:pt>
                <c:pt idx="60">
                  <c:v>0.99717800000000001</c:v>
                </c:pt>
                <c:pt idx="61">
                  <c:v>0.99613700000000005</c:v>
                </c:pt>
                <c:pt idx="62">
                  <c:v>0.99493200000000004</c:v>
                </c:pt>
                <c:pt idx="63">
                  <c:v>0.99574099999999999</c:v>
                </c:pt>
                <c:pt idx="64">
                  <c:v>0.99532100000000001</c:v>
                </c:pt>
                <c:pt idx="65">
                  <c:v>0.99527299999999996</c:v>
                </c:pt>
                <c:pt idx="66">
                  <c:v>0.99247600000000002</c:v>
                </c:pt>
                <c:pt idx="67">
                  <c:v>0.99456900000000004</c:v>
                </c:pt>
                <c:pt idx="68">
                  <c:v>0.99550899999999998</c:v>
                </c:pt>
                <c:pt idx="69">
                  <c:v>0.99469099999999999</c:v>
                </c:pt>
                <c:pt idx="70">
                  <c:v>0.993062</c:v>
                </c:pt>
                <c:pt idx="71">
                  <c:v>0.99510699999999996</c:v>
                </c:pt>
                <c:pt idx="72">
                  <c:v>0.99379300000000004</c:v>
                </c:pt>
                <c:pt idx="73">
                  <c:v>0.98485699999999998</c:v>
                </c:pt>
                <c:pt idx="74">
                  <c:v>0.98779700000000004</c:v>
                </c:pt>
                <c:pt idx="75">
                  <c:v>0.98563599999999996</c:v>
                </c:pt>
                <c:pt idx="76">
                  <c:v>0.98633800000000005</c:v>
                </c:pt>
                <c:pt idx="77">
                  <c:v>0.98444900000000002</c:v>
                </c:pt>
                <c:pt idx="78">
                  <c:v>0.98099800000000004</c:v>
                </c:pt>
                <c:pt idx="79">
                  <c:v>0.97896499999999997</c:v>
                </c:pt>
                <c:pt idx="80">
                  <c:v>0.98007</c:v>
                </c:pt>
                <c:pt idx="81">
                  <c:v>0.984074</c:v>
                </c:pt>
                <c:pt idx="82">
                  <c:v>0.97406499999999996</c:v>
                </c:pt>
                <c:pt idx="83">
                  <c:v>0.97170900000000004</c:v>
                </c:pt>
                <c:pt idx="84">
                  <c:v>0.97395799999999999</c:v>
                </c:pt>
                <c:pt idx="85">
                  <c:v>0.97290299999999996</c:v>
                </c:pt>
                <c:pt idx="86">
                  <c:v>0.97200799999999998</c:v>
                </c:pt>
                <c:pt idx="87">
                  <c:v>0.94381499999999996</c:v>
                </c:pt>
                <c:pt idx="88">
                  <c:v>0.95175100000000001</c:v>
                </c:pt>
                <c:pt idx="89">
                  <c:v>0.96537700000000004</c:v>
                </c:pt>
                <c:pt idx="90">
                  <c:v>0.95979300000000001</c:v>
                </c:pt>
                <c:pt idx="91">
                  <c:v>0.94758600000000004</c:v>
                </c:pt>
                <c:pt idx="92">
                  <c:v>0.95541500000000001</c:v>
                </c:pt>
                <c:pt idx="93">
                  <c:v>0.93952899999999995</c:v>
                </c:pt>
                <c:pt idx="94">
                  <c:v>0.96071099999999998</c:v>
                </c:pt>
                <c:pt idx="95">
                  <c:v>0.94576499999999997</c:v>
                </c:pt>
                <c:pt idx="96">
                  <c:v>0.91313599999999995</c:v>
                </c:pt>
                <c:pt idx="97">
                  <c:v>0.90357900000000002</c:v>
                </c:pt>
                <c:pt idx="98">
                  <c:v>0.93602099999999999</c:v>
                </c:pt>
                <c:pt idx="99">
                  <c:v>0.94425300000000001</c:v>
                </c:pt>
                <c:pt idx="100">
                  <c:v>0.92667299999999997</c:v>
                </c:pt>
                <c:pt idx="101">
                  <c:v>0.91280700000000004</c:v>
                </c:pt>
                <c:pt idx="102">
                  <c:v>0.88957399999999998</c:v>
                </c:pt>
                <c:pt idx="103">
                  <c:v>0.86210900000000001</c:v>
                </c:pt>
                <c:pt idx="104">
                  <c:v>0.89296699999999996</c:v>
                </c:pt>
                <c:pt idx="105">
                  <c:v>0.91523699999999997</c:v>
                </c:pt>
                <c:pt idx="106">
                  <c:v>0.92949300000000001</c:v>
                </c:pt>
                <c:pt idx="107">
                  <c:v>0.80627099999999996</c:v>
                </c:pt>
                <c:pt idx="108">
                  <c:v>0.90181299999999998</c:v>
                </c:pt>
                <c:pt idx="109">
                  <c:v>0.83751900000000001</c:v>
                </c:pt>
                <c:pt idx="110">
                  <c:v>0.77978499999999995</c:v>
                </c:pt>
                <c:pt idx="111">
                  <c:v>0.83751299999999995</c:v>
                </c:pt>
                <c:pt idx="112">
                  <c:v>0.78972699999999996</c:v>
                </c:pt>
                <c:pt idx="113">
                  <c:v>0.81937499999999996</c:v>
                </c:pt>
                <c:pt idx="114">
                  <c:v>0.84482999999999997</c:v>
                </c:pt>
                <c:pt idx="115">
                  <c:v>0.73985900000000004</c:v>
                </c:pt>
                <c:pt idx="116">
                  <c:v>0.67128600000000005</c:v>
                </c:pt>
                <c:pt idx="117">
                  <c:v>0.74771799999999999</c:v>
                </c:pt>
                <c:pt idx="118">
                  <c:v>0.65508500000000003</c:v>
                </c:pt>
                <c:pt idx="119">
                  <c:v>0.67424099999999998</c:v>
                </c:pt>
                <c:pt idx="120">
                  <c:v>0.59294000000000002</c:v>
                </c:pt>
                <c:pt idx="121">
                  <c:v>0.63472799999999996</c:v>
                </c:pt>
                <c:pt idx="122">
                  <c:v>0.65394200000000002</c:v>
                </c:pt>
                <c:pt idx="123">
                  <c:v>0.43281399999999998</c:v>
                </c:pt>
                <c:pt idx="124">
                  <c:v>0.76730799999999999</c:v>
                </c:pt>
                <c:pt idx="125">
                  <c:v>0.61909400000000003</c:v>
                </c:pt>
                <c:pt idx="126">
                  <c:v>0.61273</c:v>
                </c:pt>
                <c:pt idx="127">
                  <c:v>0.69664199999999998</c:v>
                </c:pt>
                <c:pt idx="128">
                  <c:v>0.70198099999999997</c:v>
                </c:pt>
                <c:pt idx="129">
                  <c:v>0.52996699999999997</c:v>
                </c:pt>
                <c:pt idx="130">
                  <c:v>0.51774399999999998</c:v>
                </c:pt>
                <c:pt idx="131">
                  <c:v>0.61520399999999997</c:v>
                </c:pt>
                <c:pt idx="132">
                  <c:v>0.79095599999999999</c:v>
                </c:pt>
                <c:pt idx="133">
                  <c:v>0.719445</c:v>
                </c:pt>
                <c:pt idx="134">
                  <c:v>0.83009999999999995</c:v>
                </c:pt>
                <c:pt idx="135">
                  <c:v>0.82449899999999998</c:v>
                </c:pt>
                <c:pt idx="136">
                  <c:v>0.74248099999999995</c:v>
                </c:pt>
                <c:pt idx="137">
                  <c:v>0.82137000000000004</c:v>
                </c:pt>
                <c:pt idx="138">
                  <c:v>0.82954099999999997</c:v>
                </c:pt>
                <c:pt idx="139">
                  <c:v>0.84487999999999996</c:v>
                </c:pt>
                <c:pt idx="140">
                  <c:v>0.78272900000000001</c:v>
                </c:pt>
                <c:pt idx="141">
                  <c:v>0.80404399999999998</c:v>
                </c:pt>
                <c:pt idx="142">
                  <c:v>0.86085599999999995</c:v>
                </c:pt>
                <c:pt idx="143">
                  <c:v>0.83820499999999998</c:v>
                </c:pt>
                <c:pt idx="144">
                  <c:v>0.85490500000000003</c:v>
                </c:pt>
                <c:pt idx="145">
                  <c:v>0.90057200000000004</c:v>
                </c:pt>
                <c:pt idx="146">
                  <c:v>0.85085699999999997</c:v>
                </c:pt>
                <c:pt idx="147">
                  <c:v>0.88911799999999996</c:v>
                </c:pt>
                <c:pt idx="148">
                  <c:v>0.96060599999999996</c:v>
                </c:pt>
                <c:pt idx="149">
                  <c:v>0.89874900000000002</c:v>
                </c:pt>
                <c:pt idx="150">
                  <c:v>0.89298299999999997</c:v>
                </c:pt>
                <c:pt idx="151">
                  <c:v>0.92072600000000004</c:v>
                </c:pt>
                <c:pt idx="152">
                  <c:v>0.93532599999999999</c:v>
                </c:pt>
                <c:pt idx="153">
                  <c:v>0.89361900000000005</c:v>
                </c:pt>
                <c:pt idx="154">
                  <c:v>0.92784599999999995</c:v>
                </c:pt>
                <c:pt idx="155">
                  <c:v>0.91390700000000002</c:v>
                </c:pt>
                <c:pt idx="156">
                  <c:v>0.93432300000000001</c:v>
                </c:pt>
                <c:pt idx="157">
                  <c:v>0.94223500000000004</c:v>
                </c:pt>
                <c:pt idx="158">
                  <c:v>0.94073799999999996</c:v>
                </c:pt>
                <c:pt idx="159">
                  <c:v>0.91286100000000003</c:v>
                </c:pt>
                <c:pt idx="160">
                  <c:v>0.96161700000000006</c:v>
                </c:pt>
                <c:pt idx="161">
                  <c:v>0.94763200000000003</c:v>
                </c:pt>
                <c:pt idx="162">
                  <c:v>0.95257599999999998</c:v>
                </c:pt>
                <c:pt idx="163">
                  <c:v>0.93788400000000005</c:v>
                </c:pt>
                <c:pt idx="164">
                  <c:v>0.945469</c:v>
                </c:pt>
                <c:pt idx="165">
                  <c:v>0.95294900000000005</c:v>
                </c:pt>
                <c:pt idx="166">
                  <c:v>0.93974199999999997</c:v>
                </c:pt>
                <c:pt idx="167">
                  <c:v>0.96397200000000005</c:v>
                </c:pt>
                <c:pt idx="168">
                  <c:v>0.97328999999999999</c:v>
                </c:pt>
                <c:pt idx="169">
                  <c:v>0.95985799999999999</c:v>
                </c:pt>
                <c:pt idx="170">
                  <c:v>0.97145499999999996</c:v>
                </c:pt>
                <c:pt idx="171">
                  <c:v>0.97196000000000005</c:v>
                </c:pt>
                <c:pt idx="172">
                  <c:v>0.97056100000000001</c:v>
                </c:pt>
                <c:pt idx="173">
                  <c:v>0.97602699999999998</c:v>
                </c:pt>
                <c:pt idx="174">
                  <c:v>0.98124299999999998</c:v>
                </c:pt>
                <c:pt idx="175">
                  <c:v>0.97999700000000001</c:v>
                </c:pt>
                <c:pt idx="176">
                  <c:v>0.98107999999999995</c:v>
                </c:pt>
                <c:pt idx="177">
                  <c:v>0.97765500000000005</c:v>
                </c:pt>
                <c:pt idx="178">
                  <c:v>0.98229200000000005</c:v>
                </c:pt>
                <c:pt idx="179">
                  <c:v>0.98758500000000005</c:v>
                </c:pt>
                <c:pt idx="180">
                  <c:v>0.98965499999999995</c:v>
                </c:pt>
                <c:pt idx="181">
                  <c:v>0.98748499999999995</c:v>
                </c:pt>
                <c:pt idx="182">
                  <c:v>0.98849200000000004</c:v>
                </c:pt>
                <c:pt idx="183">
                  <c:v>0.99310900000000002</c:v>
                </c:pt>
                <c:pt idx="184">
                  <c:v>0.99055599999999999</c:v>
                </c:pt>
                <c:pt idx="185">
                  <c:v>0.99404700000000001</c:v>
                </c:pt>
                <c:pt idx="186">
                  <c:v>0.99166100000000001</c:v>
                </c:pt>
                <c:pt idx="187">
                  <c:v>0.99027200000000004</c:v>
                </c:pt>
                <c:pt idx="188">
                  <c:v>0.993591</c:v>
                </c:pt>
                <c:pt idx="189">
                  <c:v>0.99352600000000002</c:v>
                </c:pt>
                <c:pt idx="190">
                  <c:v>0.99654900000000002</c:v>
                </c:pt>
                <c:pt idx="191">
                  <c:v>0.99411000000000005</c:v>
                </c:pt>
                <c:pt idx="192">
                  <c:v>0.995444</c:v>
                </c:pt>
                <c:pt idx="193">
                  <c:v>0.99561900000000003</c:v>
                </c:pt>
                <c:pt idx="194">
                  <c:v>0.99653599999999998</c:v>
                </c:pt>
                <c:pt idx="195">
                  <c:v>0.99586399999999997</c:v>
                </c:pt>
                <c:pt idx="196">
                  <c:v>0.99698299999999995</c:v>
                </c:pt>
                <c:pt idx="197">
                  <c:v>0.99595100000000003</c:v>
                </c:pt>
                <c:pt idx="198">
                  <c:v>0.99526700000000001</c:v>
                </c:pt>
                <c:pt idx="199">
                  <c:v>0.99595199999999995</c:v>
                </c:pt>
                <c:pt idx="200">
                  <c:v>0.99644900000000003</c:v>
                </c:pt>
                <c:pt idx="201">
                  <c:v>0.99623700000000004</c:v>
                </c:pt>
                <c:pt idx="202">
                  <c:v>0.99499199999999999</c:v>
                </c:pt>
                <c:pt idx="203">
                  <c:v>0.99480999999999997</c:v>
                </c:pt>
                <c:pt idx="204">
                  <c:v>0.99507199999999996</c:v>
                </c:pt>
                <c:pt idx="205">
                  <c:v>0.99337399999999998</c:v>
                </c:pt>
                <c:pt idx="206">
                  <c:v>0.99386600000000003</c:v>
                </c:pt>
                <c:pt idx="207">
                  <c:v>0.99213799999999996</c:v>
                </c:pt>
                <c:pt idx="208">
                  <c:v>0.99386399999999997</c:v>
                </c:pt>
                <c:pt idx="209">
                  <c:v>0.99282099999999995</c:v>
                </c:pt>
                <c:pt idx="210">
                  <c:v>0.99030099999999999</c:v>
                </c:pt>
                <c:pt idx="211">
                  <c:v>0.99038400000000004</c:v>
                </c:pt>
                <c:pt idx="212">
                  <c:v>0.99209499999999995</c:v>
                </c:pt>
                <c:pt idx="213">
                  <c:v>0.99113499999999999</c:v>
                </c:pt>
                <c:pt idx="214">
                  <c:v>0.99175899999999995</c:v>
                </c:pt>
                <c:pt idx="215">
                  <c:v>0.98843700000000001</c:v>
                </c:pt>
                <c:pt idx="216">
                  <c:v>0.98611400000000005</c:v>
                </c:pt>
                <c:pt idx="217">
                  <c:v>0.981437</c:v>
                </c:pt>
                <c:pt idx="218">
                  <c:v>0.97962700000000003</c:v>
                </c:pt>
                <c:pt idx="219">
                  <c:v>0.97686799999999996</c:v>
                </c:pt>
                <c:pt idx="220">
                  <c:v>0.97782599999999997</c:v>
                </c:pt>
                <c:pt idx="221">
                  <c:v>0.96884000000000003</c:v>
                </c:pt>
                <c:pt idx="222">
                  <c:v>0.96715799999999996</c:v>
                </c:pt>
                <c:pt idx="223">
                  <c:v>0.97877099999999995</c:v>
                </c:pt>
                <c:pt idx="224">
                  <c:v>0.96165299999999998</c:v>
                </c:pt>
                <c:pt idx="225">
                  <c:v>0.92913299999999999</c:v>
                </c:pt>
                <c:pt idx="226">
                  <c:v>0.94441600000000003</c:v>
                </c:pt>
                <c:pt idx="227">
                  <c:v>0.89432</c:v>
                </c:pt>
                <c:pt idx="228">
                  <c:v>0.869722</c:v>
                </c:pt>
                <c:pt idx="229">
                  <c:v>0.85747300000000004</c:v>
                </c:pt>
                <c:pt idx="230">
                  <c:v>0.88099000000000005</c:v>
                </c:pt>
                <c:pt idx="231">
                  <c:v>0.91213999999999995</c:v>
                </c:pt>
                <c:pt idx="232">
                  <c:v>0.90680000000000005</c:v>
                </c:pt>
                <c:pt idx="233">
                  <c:v>0.74663800000000002</c:v>
                </c:pt>
                <c:pt idx="234">
                  <c:v>0.78381900000000004</c:v>
                </c:pt>
                <c:pt idx="235">
                  <c:v>0.72374700000000003</c:v>
                </c:pt>
                <c:pt idx="236">
                  <c:v>0.68979000000000001</c:v>
                </c:pt>
                <c:pt idx="237">
                  <c:v>0.17730099999999999</c:v>
                </c:pt>
                <c:pt idx="238">
                  <c:v>0.18188599999999999</c:v>
                </c:pt>
                <c:pt idx="239">
                  <c:v>2.5040000000000001E-3</c:v>
                </c:pt>
                <c:pt idx="240">
                  <c:v>1.7639999999999999E-2</c:v>
                </c:pt>
                <c:pt idx="241">
                  <c:v>1.9657999999999998E-2</c:v>
                </c:pt>
                <c:pt idx="242">
                  <c:v>3.7616999999999998E-2</c:v>
                </c:pt>
                <c:pt idx="243">
                  <c:v>1.9605999999999998E-2</c:v>
                </c:pt>
                <c:pt idx="244">
                  <c:v>2.1932E-2</c:v>
                </c:pt>
                <c:pt idx="245">
                  <c:v>5.5440000000000003E-3</c:v>
                </c:pt>
                <c:pt idx="246">
                  <c:v>6.6399999999999999E-4</c:v>
                </c:pt>
                <c:pt idx="247">
                  <c:v>4.8006E-2</c:v>
                </c:pt>
                <c:pt idx="248">
                  <c:v>4.0786999999999997E-2</c:v>
                </c:pt>
                <c:pt idx="249">
                  <c:v>0.155723</c:v>
                </c:pt>
                <c:pt idx="250">
                  <c:v>1.9422999999999999E-2</c:v>
                </c:pt>
                <c:pt idx="251">
                  <c:v>9.9240000000000005E-3</c:v>
                </c:pt>
                <c:pt idx="252">
                  <c:v>8.0155000000000004E-2</c:v>
                </c:pt>
                <c:pt idx="253">
                  <c:v>5.4897000000000001E-2</c:v>
                </c:pt>
                <c:pt idx="254">
                  <c:v>4.2311000000000001E-2</c:v>
                </c:pt>
                <c:pt idx="255">
                  <c:v>2.2485999999999999E-2</c:v>
                </c:pt>
                <c:pt idx="256">
                  <c:v>0.226603</c:v>
                </c:pt>
                <c:pt idx="257">
                  <c:v>0.29767500000000002</c:v>
                </c:pt>
                <c:pt idx="258">
                  <c:v>0.29366900000000001</c:v>
                </c:pt>
                <c:pt idx="259">
                  <c:v>2.6204999999999999E-2</c:v>
                </c:pt>
                <c:pt idx="260">
                  <c:v>0.19703699999999999</c:v>
                </c:pt>
                <c:pt idx="261">
                  <c:v>1.2801999999999999E-2</c:v>
                </c:pt>
                <c:pt idx="262">
                  <c:v>6.3899999999999998E-2</c:v>
                </c:pt>
                <c:pt idx="263">
                  <c:v>4.7800000000000004E-3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CA-0A42-8BB5-6077C2E49B51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1.4170000000000001E-3</c:v>
                </c:pt>
                <c:pt idx="1">
                  <c:v>1.3807E-2</c:v>
                </c:pt>
                <c:pt idx="2">
                  <c:v>1.5136E-2</c:v>
                </c:pt>
                <c:pt idx="3">
                  <c:v>6.7669999999999996E-3</c:v>
                </c:pt>
                <c:pt idx="4">
                  <c:v>2.2690000000000002E-3</c:v>
                </c:pt>
                <c:pt idx="5">
                  <c:v>0.117148</c:v>
                </c:pt>
                <c:pt idx="6">
                  <c:v>2.4292999999999999E-2</c:v>
                </c:pt>
                <c:pt idx="7">
                  <c:v>6.0344000000000002E-2</c:v>
                </c:pt>
                <c:pt idx="8">
                  <c:v>4.9359E-2</c:v>
                </c:pt>
                <c:pt idx="9">
                  <c:v>8.12E-4</c:v>
                </c:pt>
                <c:pt idx="10">
                  <c:v>1.6540000000000001E-3</c:v>
                </c:pt>
                <c:pt idx="11">
                  <c:v>4.8869999999999999E-3</c:v>
                </c:pt>
                <c:pt idx="12">
                  <c:v>3.5788E-2</c:v>
                </c:pt>
                <c:pt idx="13">
                  <c:v>3.7976000000000003E-2</c:v>
                </c:pt>
                <c:pt idx="14">
                  <c:v>2.6085000000000001E-2</c:v>
                </c:pt>
                <c:pt idx="15">
                  <c:v>4.9175000000000003E-2</c:v>
                </c:pt>
                <c:pt idx="16">
                  <c:v>4.1903000000000003E-2</c:v>
                </c:pt>
                <c:pt idx="17">
                  <c:v>5.0466999999999998E-2</c:v>
                </c:pt>
                <c:pt idx="18">
                  <c:v>0.94146700000000005</c:v>
                </c:pt>
                <c:pt idx="19">
                  <c:v>0.94572000000000001</c:v>
                </c:pt>
                <c:pt idx="20">
                  <c:v>0.94790200000000002</c:v>
                </c:pt>
                <c:pt idx="21">
                  <c:v>0.94159800000000005</c:v>
                </c:pt>
                <c:pt idx="22">
                  <c:v>0.931427</c:v>
                </c:pt>
                <c:pt idx="23">
                  <c:v>0.93505499999999997</c:v>
                </c:pt>
                <c:pt idx="24">
                  <c:v>0.954071</c:v>
                </c:pt>
                <c:pt idx="25">
                  <c:v>0.95002399999999998</c:v>
                </c:pt>
                <c:pt idx="26">
                  <c:v>0.97993699999999995</c:v>
                </c:pt>
                <c:pt idx="27">
                  <c:v>0.97735700000000003</c:v>
                </c:pt>
                <c:pt idx="28">
                  <c:v>0.97946900000000003</c:v>
                </c:pt>
                <c:pt idx="29">
                  <c:v>0.984371</c:v>
                </c:pt>
                <c:pt idx="30">
                  <c:v>0.97431199999999996</c:v>
                </c:pt>
                <c:pt idx="31">
                  <c:v>0.98495999999999995</c:v>
                </c:pt>
                <c:pt idx="32">
                  <c:v>0.97900200000000004</c:v>
                </c:pt>
                <c:pt idx="33">
                  <c:v>0.98958500000000005</c:v>
                </c:pt>
                <c:pt idx="34">
                  <c:v>0.98944399999999999</c:v>
                </c:pt>
                <c:pt idx="35">
                  <c:v>0.98797999999999997</c:v>
                </c:pt>
                <c:pt idx="36">
                  <c:v>0.987792</c:v>
                </c:pt>
                <c:pt idx="37">
                  <c:v>0.98610600000000004</c:v>
                </c:pt>
                <c:pt idx="38">
                  <c:v>0.99341999999999997</c:v>
                </c:pt>
                <c:pt idx="39">
                  <c:v>0.99573199999999995</c:v>
                </c:pt>
                <c:pt idx="40">
                  <c:v>0.99416499999999997</c:v>
                </c:pt>
                <c:pt idx="41">
                  <c:v>0.99444600000000005</c:v>
                </c:pt>
                <c:pt idx="42">
                  <c:v>0.99714400000000003</c:v>
                </c:pt>
                <c:pt idx="43">
                  <c:v>0.99581600000000003</c:v>
                </c:pt>
                <c:pt idx="44">
                  <c:v>0.99598699999999996</c:v>
                </c:pt>
                <c:pt idx="45">
                  <c:v>0.99543000000000004</c:v>
                </c:pt>
                <c:pt idx="46">
                  <c:v>0.99377700000000002</c:v>
                </c:pt>
                <c:pt idx="47">
                  <c:v>0.99676799999999999</c:v>
                </c:pt>
                <c:pt idx="48">
                  <c:v>0.995587</c:v>
                </c:pt>
                <c:pt idx="49">
                  <c:v>0.99726099999999995</c:v>
                </c:pt>
                <c:pt idx="50">
                  <c:v>0.99564699999999995</c:v>
                </c:pt>
                <c:pt idx="51">
                  <c:v>0.99468999999999996</c:v>
                </c:pt>
                <c:pt idx="52">
                  <c:v>0.99499199999999999</c:v>
                </c:pt>
                <c:pt idx="53">
                  <c:v>0.99735700000000005</c:v>
                </c:pt>
                <c:pt idx="54">
                  <c:v>0.99652200000000002</c:v>
                </c:pt>
                <c:pt idx="55">
                  <c:v>0.99748000000000003</c:v>
                </c:pt>
                <c:pt idx="56">
                  <c:v>0.99672700000000003</c:v>
                </c:pt>
                <c:pt idx="57">
                  <c:v>0.99686900000000001</c:v>
                </c:pt>
                <c:pt idx="58">
                  <c:v>0.99570999999999998</c:v>
                </c:pt>
                <c:pt idx="59">
                  <c:v>0.99679799999999996</c:v>
                </c:pt>
                <c:pt idx="60">
                  <c:v>0.99677099999999996</c:v>
                </c:pt>
                <c:pt idx="61">
                  <c:v>0.99546900000000005</c:v>
                </c:pt>
                <c:pt idx="62">
                  <c:v>0.99607800000000002</c:v>
                </c:pt>
                <c:pt idx="63">
                  <c:v>0.99563500000000005</c:v>
                </c:pt>
                <c:pt idx="64">
                  <c:v>0.99621400000000004</c:v>
                </c:pt>
                <c:pt idx="65">
                  <c:v>0.99545099999999997</c:v>
                </c:pt>
                <c:pt idx="66">
                  <c:v>0.99443199999999998</c:v>
                </c:pt>
                <c:pt idx="67">
                  <c:v>0.994892</c:v>
                </c:pt>
                <c:pt idx="68">
                  <c:v>0.99282099999999995</c:v>
                </c:pt>
                <c:pt idx="69">
                  <c:v>0.99160300000000001</c:v>
                </c:pt>
                <c:pt idx="70">
                  <c:v>0.99148999999999998</c:v>
                </c:pt>
                <c:pt idx="71">
                  <c:v>0.9929</c:v>
                </c:pt>
                <c:pt idx="72">
                  <c:v>0.99096700000000004</c:v>
                </c:pt>
                <c:pt idx="73">
                  <c:v>0.98258900000000005</c:v>
                </c:pt>
                <c:pt idx="74">
                  <c:v>0.98983600000000005</c:v>
                </c:pt>
                <c:pt idx="75">
                  <c:v>0.97826199999999996</c:v>
                </c:pt>
                <c:pt idx="76">
                  <c:v>0.98241199999999995</c:v>
                </c:pt>
                <c:pt idx="77">
                  <c:v>0.98244299999999996</c:v>
                </c:pt>
                <c:pt idx="78">
                  <c:v>0.980541</c:v>
                </c:pt>
                <c:pt idx="79">
                  <c:v>0.98287400000000003</c:v>
                </c:pt>
                <c:pt idx="80">
                  <c:v>0.97545000000000004</c:v>
                </c:pt>
                <c:pt idx="81">
                  <c:v>0.98106400000000005</c:v>
                </c:pt>
                <c:pt idx="82">
                  <c:v>0.97564899999999999</c:v>
                </c:pt>
                <c:pt idx="83">
                  <c:v>0.96863699999999997</c:v>
                </c:pt>
                <c:pt idx="84">
                  <c:v>0.96979599999999999</c:v>
                </c:pt>
                <c:pt idx="85">
                  <c:v>0.96511199999999997</c:v>
                </c:pt>
                <c:pt idx="86">
                  <c:v>0.95180500000000001</c:v>
                </c:pt>
                <c:pt idx="87">
                  <c:v>0.96170199999999995</c:v>
                </c:pt>
                <c:pt idx="88">
                  <c:v>0.96504699999999999</c:v>
                </c:pt>
                <c:pt idx="89">
                  <c:v>0.96414999999999995</c:v>
                </c:pt>
                <c:pt idx="90">
                  <c:v>0.91913599999999995</c:v>
                </c:pt>
                <c:pt idx="91">
                  <c:v>0.93043600000000004</c:v>
                </c:pt>
                <c:pt idx="92">
                  <c:v>0.94447000000000003</c:v>
                </c:pt>
                <c:pt idx="93">
                  <c:v>0.93678700000000004</c:v>
                </c:pt>
                <c:pt idx="94">
                  <c:v>0.92957299999999998</c:v>
                </c:pt>
                <c:pt idx="95">
                  <c:v>0.923763</c:v>
                </c:pt>
                <c:pt idx="96">
                  <c:v>0.92887799999999998</c:v>
                </c:pt>
                <c:pt idx="97">
                  <c:v>0.90401699999999996</c:v>
                </c:pt>
                <c:pt idx="98">
                  <c:v>0.914825</c:v>
                </c:pt>
                <c:pt idx="99">
                  <c:v>0.88466100000000003</c:v>
                </c:pt>
                <c:pt idx="100">
                  <c:v>0.88604499999999997</c:v>
                </c:pt>
                <c:pt idx="101">
                  <c:v>0.91622599999999998</c:v>
                </c:pt>
                <c:pt idx="102">
                  <c:v>0.86522200000000005</c:v>
                </c:pt>
                <c:pt idx="103">
                  <c:v>0.909779</c:v>
                </c:pt>
                <c:pt idx="104">
                  <c:v>0.84075900000000003</c:v>
                </c:pt>
                <c:pt idx="105">
                  <c:v>0.88430600000000004</c:v>
                </c:pt>
                <c:pt idx="106">
                  <c:v>0.85714100000000004</c:v>
                </c:pt>
                <c:pt idx="107">
                  <c:v>0.85475900000000005</c:v>
                </c:pt>
                <c:pt idx="108">
                  <c:v>0.801512</c:v>
                </c:pt>
                <c:pt idx="109">
                  <c:v>0.75536700000000001</c:v>
                </c:pt>
                <c:pt idx="110">
                  <c:v>0.72740000000000005</c:v>
                </c:pt>
                <c:pt idx="111">
                  <c:v>0.75660400000000005</c:v>
                </c:pt>
                <c:pt idx="112">
                  <c:v>0.75888100000000003</c:v>
                </c:pt>
                <c:pt idx="113">
                  <c:v>0.72874300000000003</c:v>
                </c:pt>
                <c:pt idx="114">
                  <c:v>0.67312099999999997</c:v>
                </c:pt>
                <c:pt idx="115">
                  <c:v>0.73926899999999995</c:v>
                </c:pt>
                <c:pt idx="116">
                  <c:v>0.773702</c:v>
                </c:pt>
                <c:pt idx="117">
                  <c:v>0.64699600000000002</c:v>
                </c:pt>
                <c:pt idx="118">
                  <c:v>0.57319100000000001</c:v>
                </c:pt>
                <c:pt idx="119">
                  <c:v>0.74009899999999995</c:v>
                </c:pt>
                <c:pt idx="120">
                  <c:v>0.59102600000000005</c:v>
                </c:pt>
                <c:pt idx="121">
                  <c:v>0.65305999999999997</c:v>
                </c:pt>
                <c:pt idx="122">
                  <c:v>0.58280799999999999</c:v>
                </c:pt>
                <c:pt idx="123">
                  <c:v>0.601495</c:v>
                </c:pt>
                <c:pt idx="124">
                  <c:v>0.554234</c:v>
                </c:pt>
                <c:pt idx="125">
                  <c:v>0.67697499999999999</c:v>
                </c:pt>
                <c:pt idx="126">
                  <c:v>0.61201700000000003</c:v>
                </c:pt>
                <c:pt idx="127">
                  <c:v>0.71435099999999996</c:v>
                </c:pt>
                <c:pt idx="128">
                  <c:v>0.53216600000000003</c:v>
                </c:pt>
                <c:pt idx="129">
                  <c:v>0.760965</c:v>
                </c:pt>
                <c:pt idx="130">
                  <c:v>0.74337799999999998</c:v>
                </c:pt>
                <c:pt idx="131">
                  <c:v>0.58546799999999999</c:v>
                </c:pt>
                <c:pt idx="132">
                  <c:v>0.76577099999999998</c:v>
                </c:pt>
                <c:pt idx="133">
                  <c:v>0.73966900000000002</c:v>
                </c:pt>
                <c:pt idx="134">
                  <c:v>0.64568999999999999</c:v>
                </c:pt>
                <c:pt idx="135">
                  <c:v>0.73760199999999998</c:v>
                </c:pt>
                <c:pt idx="136">
                  <c:v>0.70506899999999995</c:v>
                </c:pt>
                <c:pt idx="137">
                  <c:v>0.80217899999999998</c:v>
                </c:pt>
                <c:pt idx="138">
                  <c:v>0.74490400000000001</c:v>
                </c:pt>
                <c:pt idx="139">
                  <c:v>0.75807199999999997</c:v>
                </c:pt>
                <c:pt idx="140">
                  <c:v>0.86320399999999997</c:v>
                </c:pt>
                <c:pt idx="141">
                  <c:v>0.718974</c:v>
                </c:pt>
                <c:pt idx="142">
                  <c:v>0.76718600000000003</c:v>
                </c:pt>
                <c:pt idx="143">
                  <c:v>0.83899400000000002</c:v>
                </c:pt>
                <c:pt idx="144">
                  <c:v>0.841499</c:v>
                </c:pt>
                <c:pt idx="145">
                  <c:v>0.89100000000000001</c:v>
                </c:pt>
                <c:pt idx="146">
                  <c:v>0.87260899999999997</c:v>
                </c:pt>
                <c:pt idx="147">
                  <c:v>0.82422399999999996</c:v>
                </c:pt>
                <c:pt idx="148">
                  <c:v>0.85746599999999995</c:v>
                </c:pt>
                <c:pt idx="149">
                  <c:v>0.90317099999999995</c:v>
                </c:pt>
                <c:pt idx="150">
                  <c:v>0.88143700000000003</c:v>
                </c:pt>
                <c:pt idx="151">
                  <c:v>0.91667600000000005</c:v>
                </c:pt>
                <c:pt idx="152">
                  <c:v>0.91799500000000001</c:v>
                </c:pt>
                <c:pt idx="153">
                  <c:v>0.93175600000000003</c:v>
                </c:pt>
                <c:pt idx="154">
                  <c:v>0.90004799999999996</c:v>
                </c:pt>
                <c:pt idx="155">
                  <c:v>0.84418099999999996</c:v>
                </c:pt>
                <c:pt idx="156">
                  <c:v>0.90335200000000004</c:v>
                </c:pt>
                <c:pt idx="157">
                  <c:v>0.88758300000000001</c:v>
                </c:pt>
                <c:pt idx="158">
                  <c:v>0.91515500000000005</c:v>
                </c:pt>
                <c:pt idx="159">
                  <c:v>0.948766</c:v>
                </c:pt>
                <c:pt idx="160">
                  <c:v>0.93121299999999996</c:v>
                </c:pt>
                <c:pt idx="161">
                  <c:v>0.94880900000000001</c:v>
                </c:pt>
                <c:pt idx="162">
                  <c:v>0.89983199999999997</c:v>
                </c:pt>
                <c:pt idx="163">
                  <c:v>0.95151200000000002</c:v>
                </c:pt>
                <c:pt idx="164">
                  <c:v>0.94458900000000001</c:v>
                </c:pt>
                <c:pt idx="165">
                  <c:v>0.95445800000000003</c:v>
                </c:pt>
                <c:pt idx="166">
                  <c:v>0.93496699999999999</c:v>
                </c:pt>
                <c:pt idx="167">
                  <c:v>0.94980699999999996</c:v>
                </c:pt>
                <c:pt idx="168">
                  <c:v>0.96608300000000003</c:v>
                </c:pt>
                <c:pt idx="169">
                  <c:v>0.969885</c:v>
                </c:pt>
                <c:pt idx="170">
                  <c:v>0.97307900000000003</c:v>
                </c:pt>
                <c:pt idx="171">
                  <c:v>0.97820200000000002</c:v>
                </c:pt>
                <c:pt idx="172">
                  <c:v>0.96708300000000003</c:v>
                </c:pt>
                <c:pt idx="173">
                  <c:v>0.97332300000000005</c:v>
                </c:pt>
                <c:pt idx="174">
                  <c:v>0.98649799999999999</c:v>
                </c:pt>
                <c:pt idx="175">
                  <c:v>0.98093799999999998</c:v>
                </c:pt>
                <c:pt idx="176">
                  <c:v>0.98024999999999995</c:v>
                </c:pt>
                <c:pt idx="177">
                  <c:v>0.97772099999999995</c:v>
                </c:pt>
                <c:pt idx="178">
                  <c:v>0.97518300000000002</c:v>
                </c:pt>
                <c:pt idx="179">
                  <c:v>0.983491</c:v>
                </c:pt>
                <c:pt idx="180">
                  <c:v>0.98414999999999997</c:v>
                </c:pt>
                <c:pt idx="181">
                  <c:v>0.98803799999999997</c:v>
                </c:pt>
                <c:pt idx="182">
                  <c:v>0.98687000000000002</c:v>
                </c:pt>
                <c:pt idx="183">
                  <c:v>0.99037500000000001</c:v>
                </c:pt>
                <c:pt idx="184">
                  <c:v>0.99124900000000005</c:v>
                </c:pt>
                <c:pt idx="185">
                  <c:v>0.99224000000000001</c:v>
                </c:pt>
                <c:pt idx="186">
                  <c:v>0.99342299999999994</c:v>
                </c:pt>
                <c:pt idx="187">
                  <c:v>0.99275199999999997</c:v>
                </c:pt>
                <c:pt idx="188">
                  <c:v>0.99447399999999997</c:v>
                </c:pt>
                <c:pt idx="189">
                  <c:v>0.995367</c:v>
                </c:pt>
                <c:pt idx="190">
                  <c:v>0.99570000000000003</c:v>
                </c:pt>
                <c:pt idx="191">
                  <c:v>0.99321899999999996</c:v>
                </c:pt>
                <c:pt idx="192">
                  <c:v>0.99559699999999995</c:v>
                </c:pt>
                <c:pt idx="193">
                  <c:v>0.99747799999999998</c:v>
                </c:pt>
                <c:pt idx="194">
                  <c:v>0.99625900000000001</c:v>
                </c:pt>
                <c:pt idx="195">
                  <c:v>0.996726</c:v>
                </c:pt>
                <c:pt idx="196">
                  <c:v>0.99656900000000004</c:v>
                </c:pt>
                <c:pt idx="197">
                  <c:v>0.99504700000000001</c:v>
                </c:pt>
                <c:pt idx="198">
                  <c:v>0.99577800000000005</c:v>
                </c:pt>
                <c:pt idx="199">
                  <c:v>0.997197</c:v>
                </c:pt>
                <c:pt idx="200">
                  <c:v>0.99589399999999995</c:v>
                </c:pt>
                <c:pt idx="201">
                  <c:v>0.99670899999999996</c:v>
                </c:pt>
                <c:pt idx="202">
                  <c:v>0.99561100000000002</c:v>
                </c:pt>
                <c:pt idx="203">
                  <c:v>0.99612999999999996</c:v>
                </c:pt>
                <c:pt idx="204">
                  <c:v>0.99595400000000001</c:v>
                </c:pt>
                <c:pt idx="205">
                  <c:v>0.99671799999999999</c:v>
                </c:pt>
                <c:pt idx="206">
                  <c:v>0.99443000000000004</c:v>
                </c:pt>
                <c:pt idx="207">
                  <c:v>0.99584899999999998</c:v>
                </c:pt>
                <c:pt idx="208">
                  <c:v>0.99435399999999996</c:v>
                </c:pt>
                <c:pt idx="209">
                  <c:v>0.995313</c:v>
                </c:pt>
                <c:pt idx="210">
                  <c:v>0.99511099999999997</c:v>
                </c:pt>
                <c:pt idx="211">
                  <c:v>0.99281600000000003</c:v>
                </c:pt>
                <c:pt idx="212">
                  <c:v>0.992336</c:v>
                </c:pt>
                <c:pt idx="213">
                  <c:v>0.99356</c:v>
                </c:pt>
                <c:pt idx="214">
                  <c:v>0.994035</c:v>
                </c:pt>
                <c:pt idx="215">
                  <c:v>0.98977300000000001</c:v>
                </c:pt>
                <c:pt idx="216">
                  <c:v>0.98975000000000002</c:v>
                </c:pt>
                <c:pt idx="217">
                  <c:v>0.98957300000000004</c:v>
                </c:pt>
                <c:pt idx="218">
                  <c:v>0.98599899999999996</c:v>
                </c:pt>
                <c:pt idx="219">
                  <c:v>0.99078500000000003</c:v>
                </c:pt>
                <c:pt idx="220">
                  <c:v>0.98353999999999997</c:v>
                </c:pt>
                <c:pt idx="221">
                  <c:v>0.99141199999999996</c:v>
                </c:pt>
                <c:pt idx="222">
                  <c:v>0.98624400000000001</c:v>
                </c:pt>
                <c:pt idx="223">
                  <c:v>0.98869300000000004</c:v>
                </c:pt>
                <c:pt idx="224">
                  <c:v>0.969939</c:v>
                </c:pt>
                <c:pt idx="225">
                  <c:v>0.966615</c:v>
                </c:pt>
                <c:pt idx="226">
                  <c:v>0.96626999999999996</c:v>
                </c:pt>
                <c:pt idx="227">
                  <c:v>0.95228800000000002</c:v>
                </c:pt>
                <c:pt idx="228">
                  <c:v>0.94131100000000001</c:v>
                </c:pt>
                <c:pt idx="229">
                  <c:v>0.95733000000000001</c:v>
                </c:pt>
                <c:pt idx="230">
                  <c:v>0.96793499999999999</c:v>
                </c:pt>
                <c:pt idx="231">
                  <c:v>0.95968100000000001</c:v>
                </c:pt>
                <c:pt idx="232">
                  <c:v>0.959063</c:v>
                </c:pt>
                <c:pt idx="233">
                  <c:v>0.94897600000000004</c:v>
                </c:pt>
                <c:pt idx="234">
                  <c:v>0.96728000000000003</c:v>
                </c:pt>
                <c:pt idx="235">
                  <c:v>0.93317600000000001</c:v>
                </c:pt>
                <c:pt idx="236">
                  <c:v>0.88412500000000005</c:v>
                </c:pt>
                <c:pt idx="237">
                  <c:v>0.73853400000000002</c:v>
                </c:pt>
                <c:pt idx="238">
                  <c:v>0.31499500000000002</c:v>
                </c:pt>
                <c:pt idx="239">
                  <c:v>0.18052399999999999</c:v>
                </c:pt>
                <c:pt idx="240">
                  <c:v>9.3620000000000005E-3</c:v>
                </c:pt>
                <c:pt idx="241">
                  <c:v>5.3755999999999998E-2</c:v>
                </c:pt>
                <c:pt idx="242">
                  <c:v>2.3762999999999999E-2</c:v>
                </c:pt>
                <c:pt idx="243">
                  <c:v>0.13087199999999999</c:v>
                </c:pt>
                <c:pt idx="244">
                  <c:v>7.3498999999999995E-2</c:v>
                </c:pt>
                <c:pt idx="245">
                  <c:v>3.4963000000000001E-2</c:v>
                </c:pt>
                <c:pt idx="246">
                  <c:v>3.0560000000000001E-3</c:v>
                </c:pt>
                <c:pt idx="247">
                  <c:v>4.3865000000000001E-2</c:v>
                </c:pt>
                <c:pt idx="248">
                  <c:v>6.5389999999999997E-3</c:v>
                </c:pt>
                <c:pt idx="249">
                  <c:v>3.1158000000000002E-2</c:v>
                </c:pt>
                <c:pt idx="250">
                  <c:v>0.101701</c:v>
                </c:pt>
                <c:pt idx="251">
                  <c:v>4.0944000000000001E-2</c:v>
                </c:pt>
                <c:pt idx="252">
                  <c:v>1.1039E-2</c:v>
                </c:pt>
                <c:pt idx="253">
                  <c:v>3.797E-3</c:v>
                </c:pt>
                <c:pt idx="254">
                  <c:v>7.1520000000000004E-3</c:v>
                </c:pt>
                <c:pt idx="255">
                  <c:v>2.3689999999999999E-2</c:v>
                </c:pt>
                <c:pt idx="256">
                  <c:v>0.23719699999999999</c:v>
                </c:pt>
                <c:pt idx="257">
                  <c:v>0.393098</c:v>
                </c:pt>
                <c:pt idx="258">
                  <c:v>0.21829200000000001</c:v>
                </c:pt>
                <c:pt idx="259">
                  <c:v>0.17138200000000001</c:v>
                </c:pt>
                <c:pt idx="260">
                  <c:v>3.5993999999999998E-2</c:v>
                </c:pt>
                <c:pt idx="261">
                  <c:v>2.1939E-2</c:v>
                </c:pt>
                <c:pt idx="262">
                  <c:v>3.2287000000000003E-2</c:v>
                </c:pt>
                <c:pt idx="263">
                  <c:v>9.129E-3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CA-0A42-8BB5-6077C2E49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120319"/>
        <c:axId val="1"/>
      </c:scatterChart>
      <c:valAx>
        <c:axId val="2011120319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1203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0.13857445335722143</c:v>
                </c:pt>
                <c:pt idx="20">
                  <c:v>0</c:v>
                </c:pt>
                <c:pt idx="21">
                  <c:v>0.10515086863761053</c:v>
                </c:pt>
                <c:pt idx="22">
                  <c:v>0.13737162502029848</c:v>
                </c:pt>
                <c:pt idx="23">
                  <c:v>0.10414566579303024</c:v>
                </c:pt>
                <c:pt idx="24">
                  <c:v>0.1328693612304187</c:v>
                </c:pt>
                <c:pt idx="25">
                  <c:v>0.11035946668731275</c:v>
                </c:pt>
                <c:pt idx="26">
                  <c:v>0.11317559747876015</c:v>
                </c:pt>
                <c:pt idx="27">
                  <c:v>0.12882251762200497</c:v>
                </c:pt>
                <c:pt idx="28">
                  <c:v>0.14236352833474872</c:v>
                </c:pt>
                <c:pt idx="29">
                  <c:v>0.15038296911012253</c:v>
                </c:pt>
                <c:pt idx="30">
                  <c:v>0.1519547920036893</c:v>
                </c:pt>
                <c:pt idx="31">
                  <c:v>0.17661404184315235</c:v>
                </c:pt>
                <c:pt idx="32">
                  <c:v>0.16876064362512605</c:v>
                </c:pt>
                <c:pt idx="33">
                  <c:v>0.17348003059461597</c:v>
                </c:pt>
                <c:pt idx="34">
                  <c:v>0.18824630607742196</c:v>
                </c:pt>
                <c:pt idx="35">
                  <c:v>0.20268233903828964</c:v>
                </c:pt>
                <c:pt idx="36">
                  <c:v>0.22148803917875309</c:v>
                </c:pt>
                <c:pt idx="37">
                  <c:v>0.22661938783876831</c:v>
                </c:pt>
                <c:pt idx="38">
                  <c:v>0.22838572220946543</c:v>
                </c:pt>
                <c:pt idx="39">
                  <c:v>0.25597771882374254</c:v>
                </c:pt>
                <c:pt idx="40">
                  <c:v>0.25488499060742437</c:v>
                </c:pt>
                <c:pt idx="41">
                  <c:v>0.25828769097722687</c:v>
                </c:pt>
                <c:pt idx="42">
                  <c:v>0.26837519839900636</c:v>
                </c:pt>
                <c:pt idx="43">
                  <c:v>0.27650911637219938</c:v>
                </c:pt>
                <c:pt idx="44">
                  <c:v>0.28922743251523847</c:v>
                </c:pt>
                <c:pt idx="45">
                  <c:v>0.29297516798408013</c:v>
                </c:pt>
                <c:pt idx="46">
                  <c:v>0.30539772834724588</c:v>
                </c:pt>
                <c:pt idx="47">
                  <c:v>0.31182045331945435</c:v>
                </c:pt>
                <c:pt idx="48">
                  <c:v>0.31522879600568027</c:v>
                </c:pt>
                <c:pt idx="49">
                  <c:v>0.31721647802157182</c:v>
                </c:pt>
                <c:pt idx="50">
                  <c:v>0.32794083875007668</c:v>
                </c:pt>
                <c:pt idx="51">
                  <c:v>0.32236572053779333</c:v>
                </c:pt>
                <c:pt idx="52">
                  <c:v>0.33417783032004683</c:v>
                </c:pt>
                <c:pt idx="53">
                  <c:v>0.34005639530843695</c:v>
                </c:pt>
                <c:pt idx="54">
                  <c:v>0.34539254761495269</c:v>
                </c:pt>
                <c:pt idx="55">
                  <c:v>0.35707952339241672</c:v>
                </c:pt>
                <c:pt idx="56">
                  <c:v>0.36500989770285597</c:v>
                </c:pt>
                <c:pt idx="57">
                  <c:v>0.36828953595133418</c:v>
                </c:pt>
                <c:pt idx="58">
                  <c:v>0.3794839375906055</c:v>
                </c:pt>
                <c:pt idx="59">
                  <c:v>0.39742315873146861</c:v>
                </c:pt>
                <c:pt idx="60">
                  <c:v>0.40198821937305107</c:v>
                </c:pt>
                <c:pt idx="61">
                  <c:v>0.39736971089001227</c:v>
                </c:pt>
                <c:pt idx="62">
                  <c:v>0.40086666692339984</c:v>
                </c:pt>
                <c:pt idx="63">
                  <c:v>0.40818166094240332</c:v>
                </c:pt>
                <c:pt idx="64">
                  <c:v>0.40572778610118704</c:v>
                </c:pt>
                <c:pt idx="65">
                  <c:v>0.41277204487735875</c:v>
                </c:pt>
                <c:pt idx="66">
                  <c:v>0.41133236453475103</c:v>
                </c:pt>
                <c:pt idx="67">
                  <c:v>0.41253301646579532</c:v>
                </c:pt>
                <c:pt idx="68">
                  <c:v>0.43180200784450068</c:v>
                </c:pt>
                <c:pt idx="69">
                  <c:v>0.42378240759616387</c:v>
                </c:pt>
                <c:pt idx="70">
                  <c:v>0.4294952783059916</c:v>
                </c:pt>
                <c:pt idx="71">
                  <c:v>0.42369388554130583</c:v>
                </c:pt>
                <c:pt idx="72">
                  <c:v>0.42834062989032989</c:v>
                </c:pt>
                <c:pt idx="73">
                  <c:v>0.41953366069689479</c:v>
                </c:pt>
                <c:pt idx="74">
                  <c:v>0.42610050888910533</c:v>
                </c:pt>
                <c:pt idx="75">
                  <c:v>0.41795023870622988</c:v>
                </c:pt>
                <c:pt idx="76">
                  <c:v>0.42131083495122473</c:v>
                </c:pt>
                <c:pt idx="77">
                  <c:v>0.41703477632318686</c:v>
                </c:pt>
                <c:pt idx="78">
                  <c:v>0.41683257732805157</c:v>
                </c:pt>
                <c:pt idx="79">
                  <c:v>0.40582468281430223</c:v>
                </c:pt>
                <c:pt idx="80">
                  <c:v>0.41926439122169279</c:v>
                </c:pt>
                <c:pt idx="81">
                  <c:v>0.40655705238710382</c:v>
                </c:pt>
                <c:pt idx="82">
                  <c:v>0.39558465998920528</c:v>
                </c:pt>
                <c:pt idx="83">
                  <c:v>0.40159125033935961</c:v>
                </c:pt>
                <c:pt idx="84">
                  <c:v>0.3948569741429237</c:v>
                </c:pt>
                <c:pt idx="85">
                  <c:v>0.4216366922330953</c:v>
                </c:pt>
                <c:pt idx="86">
                  <c:v>0.38974317548425069</c:v>
                </c:pt>
                <c:pt idx="87">
                  <c:v>0.38250152453702219</c:v>
                </c:pt>
                <c:pt idx="88">
                  <c:v>0.42081301409208133</c:v>
                </c:pt>
                <c:pt idx="89">
                  <c:v>0.378594867823003</c:v>
                </c:pt>
                <c:pt idx="90">
                  <c:v>0.39141166740886824</c:v>
                </c:pt>
                <c:pt idx="91">
                  <c:v>0.36720388023818173</c:v>
                </c:pt>
                <c:pt idx="92">
                  <c:v>0.3756083443133611</c:v>
                </c:pt>
                <c:pt idx="93">
                  <c:v>0.40042161411129656</c:v>
                </c:pt>
                <c:pt idx="94">
                  <c:v>0.39711433952558339</c:v>
                </c:pt>
                <c:pt idx="95">
                  <c:v>0.36151412487823381</c:v>
                </c:pt>
                <c:pt idx="96">
                  <c:v>0.34078903535906346</c:v>
                </c:pt>
                <c:pt idx="97">
                  <c:v>0.3868458482515082</c:v>
                </c:pt>
                <c:pt idx="98">
                  <c:v>0.37513386267378018</c:v>
                </c:pt>
                <c:pt idx="99">
                  <c:v>0.3374390208420216</c:v>
                </c:pt>
                <c:pt idx="100">
                  <c:v>0.33250897100184268</c:v>
                </c:pt>
                <c:pt idx="101">
                  <c:v>0.3593301388521426</c:v>
                </c:pt>
                <c:pt idx="102">
                  <c:v>0.3662104273325672</c:v>
                </c:pt>
                <c:pt idx="103">
                  <c:v>0.33065198530435624</c:v>
                </c:pt>
                <c:pt idx="104">
                  <c:v>0.35038424330699247</c:v>
                </c:pt>
                <c:pt idx="105">
                  <c:v>0.33560372999437393</c:v>
                </c:pt>
                <c:pt idx="106">
                  <c:v>0.33721897456041028</c:v>
                </c:pt>
                <c:pt idx="107">
                  <c:v>0.29709352138667372</c:v>
                </c:pt>
                <c:pt idx="108">
                  <c:v>0.32926238367975752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0.29182957548409039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0.3249508420390857</c:v>
                </c:pt>
                <c:pt idx="144">
                  <c:v>0.26454890029136474</c:v>
                </c:pt>
                <c:pt idx="145">
                  <c:v>0.32795395818651629</c:v>
                </c:pt>
                <c:pt idx="146">
                  <c:v>0.29043490536073502</c:v>
                </c:pt>
                <c:pt idx="147">
                  <c:v>0.32027428571428568</c:v>
                </c:pt>
                <c:pt idx="148">
                  <c:v>0.4005542953141164</c:v>
                </c:pt>
                <c:pt idx="149">
                  <c:v>0.35529593590173769</c:v>
                </c:pt>
                <c:pt idx="150">
                  <c:v>0.34303977272727265</c:v>
                </c:pt>
                <c:pt idx="151">
                  <c:v>0.35927835582039175</c:v>
                </c:pt>
                <c:pt idx="152">
                  <c:v>0.37293177888748291</c:v>
                </c:pt>
                <c:pt idx="153">
                  <c:v>0.3163145997349755</c:v>
                </c:pt>
                <c:pt idx="154">
                  <c:v>0.31363351462827804</c:v>
                </c:pt>
                <c:pt idx="155">
                  <c:v>0.34408165785921602</c:v>
                </c:pt>
                <c:pt idx="156">
                  <c:v>0.32311557308930439</c:v>
                </c:pt>
                <c:pt idx="157">
                  <c:v>0.37544498870681398</c:v>
                </c:pt>
                <c:pt idx="158">
                  <c:v>0.36325114586938356</c:v>
                </c:pt>
                <c:pt idx="159">
                  <c:v>0.35145301028477893</c:v>
                </c:pt>
                <c:pt idx="160">
                  <c:v>0.39013106066031661</c:v>
                </c:pt>
                <c:pt idx="161">
                  <c:v>0.37779873804722569</c:v>
                </c:pt>
                <c:pt idx="162">
                  <c:v>0.39296326353255417</c:v>
                </c:pt>
                <c:pt idx="163">
                  <c:v>0.37856863779997113</c:v>
                </c:pt>
                <c:pt idx="164">
                  <c:v>0.36512651415023645</c:v>
                </c:pt>
                <c:pt idx="165">
                  <c:v>0.36814813368987431</c:v>
                </c:pt>
                <c:pt idx="166">
                  <c:v>0.39292964773261735</c:v>
                </c:pt>
                <c:pt idx="167">
                  <c:v>0.37867631365518423</c:v>
                </c:pt>
                <c:pt idx="168">
                  <c:v>0.39877718794538652</c:v>
                </c:pt>
                <c:pt idx="169">
                  <c:v>0.39885198721120135</c:v>
                </c:pt>
                <c:pt idx="170">
                  <c:v>0.39083081512474827</c:v>
                </c:pt>
                <c:pt idx="171">
                  <c:v>0.40200254346538444</c:v>
                </c:pt>
                <c:pt idx="172">
                  <c:v>0.3901627155724956</c:v>
                </c:pt>
                <c:pt idx="173">
                  <c:v>0.39272891698969281</c:v>
                </c:pt>
                <c:pt idx="174">
                  <c:v>0.40635050117488236</c:v>
                </c:pt>
                <c:pt idx="175">
                  <c:v>0.40720707264683709</c:v>
                </c:pt>
                <c:pt idx="176">
                  <c:v>0.40433844501538657</c:v>
                </c:pt>
                <c:pt idx="177">
                  <c:v>0.42054930070352003</c:v>
                </c:pt>
                <c:pt idx="178">
                  <c:v>0.41039133090358532</c:v>
                </c:pt>
                <c:pt idx="179">
                  <c:v>0.4093370242696473</c:v>
                </c:pt>
                <c:pt idx="180">
                  <c:v>0.41231897695980352</c:v>
                </c:pt>
                <c:pt idx="181">
                  <c:v>0.41482632537040065</c:v>
                </c:pt>
                <c:pt idx="182">
                  <c:v>0.41435792711837205</c:v>
                </c:pt>
                <c:pt idx="183">
                  <c:v>0.42063547998148537</c:v>
                </c:pt>
                <c:pt idx="184">
                  <c:v>0.41790093856062521</c:v>
                </c:pt>
                <c:pt idx="185">
                  <c:v>0.41396699487519023</c:v>
                </c:pt>
                <c:pt idx="186">
                  <c:v>0.40734185153022667</c:v>
                </c:pt>
                <c:pt idx="187">
                  <c:v>0.40472775332382732</c:v>
                </c:pt>
                <c:pt idx="188">
                  <c:v>0.41232197388685715</c:v>
                </c:pt>
                <c:pt idx="189">
                  <c:v>0.39414186663721612</c:v>
                </c:pt>
                <c:pt idx="190">
                  <c:v>0.40620756785511131</c:v>
                </c:pt>
                <c:pt idx="191">
                  <c:v>0.39447212354198435</c:v>
                </c:pt>
                <c:pt idx="192">
                  <c:v>0.38581400581196384</c:v>
                </c:pt>
                <c:pt idx="193">
                  <c:v>0.39200268280912148</c:v>
                </c:pt>
                <c:pt idx="194">
                  <c:v>0.38628847050816578</c:v>
                </c:pt>
                <c:pt idx="195">
                  <c:v>0.38098403053570573</c:v>
                </c:pt>
                <c:pt idx="196">
                  <c:v>0.37875493849510877</c:v>
                </c:pt>
                <c:pt idx="197">
                  <c:v>0.36095624626880046</c:v>
                </c:pt>
                <c:pt idx="198">
                  <c:v>0.36148098058951295</c:v>
                </c:pt>
                <c:pt idx="199">
                  <c:v>0.35076849600555748</c:v>
                </c:pt>
                <c:pt idx="200">
                  <c:v>0.34303110004687748</c:v>
                </c:pt>
                <c:pt idx="201">
                  <c:v>0.33492192420041084</c:v>
                </c:pt>
                <c:pt idx="202">
                  <c:v>0.32510147274659651</c:v>
                </c:pt>
                <c:pt idx="203">
                  <c:v>0.31502782802039442</c:v>
                </c:pt>
                <c:pt idx="204">
                  <c:v>0.31413556866922554</c:v>
                </c:pt>
                <c:pt idx="205">
                  <c:v>0.3073679697498628</c:v>
                </c:pt>
                <c:pt idx="206">
                  <c:v>0.29761792987691704</c:v>
                </c:pt>
                <c:pt idx="207">
                  <c:v>0.28765094086754078</c:v>
                </c:pt>
                <c:pt idx="208">
                  <c:v>0.28250692513309272</c:v>
                </c:pt>
                <c:pt idx="209">
                  <c:v>0.26780455494981403</c:v>
                </c:pt>
                <c:pt idx="210">
                  <c:v>0.26126560557115469</c:v>
                </c:pt>
                <c:pt idx="211">
                  <c:v>0.25570003747537301</c:v>
                </c:pt>
                <c:pt idx="212">
                  <c:v>0.24898909447371634</c:v>
                </c:pt>
                <c:pt idx="213">
                  <c:v>0.24661592359921894</c:v>
                </c:pt>
                <c:pt idx="214">
                  <c:v>0.23641306994967551</c:v>
                </c:pt>
                <c:pt idx="215">
                  <c:v>0.22139961577666328</c:v>
                </c:pt>
                <c:pt idx="216">
                  <c:v>0.21428139340966437</c:v>
                </c:pt>
                <c:pt idx="217">
                  <c:v>0.20287614824200195</c:v>
                </c:pt>
                <c:pt idx="218">
                  <c:v>0.18391109259925406</c:v>
                </c:pt>
                <c:pt idx="219">
                  <c:v>0.17655052079820799</c:v>
                </c:pt>
                <c:pt idx="220">
                  <c:v>0.16926449787835926</c:v>
                </c:pt>
                <c:pt idx="221">
                  <c:v>0.16606224734094749</c:v>
                </c:pt>
                <c:pt idx="222">
                  <c:v>0.16666942439347238</c:v>
                </c:pt>
                <c:pt idx="223">
                  <c:v>0.16793743041282477</c:v>
                </c:pt>
                <c:pt idx="224">
                  <c:v>0.14828420188007668</c:v>
                </c:pt>
                <c:pt idx="225">
                  <c:v>0.15093542637168408</c:v>
                </c:pt>
                <c:pt idx="226">
                  <c:v>0.15066961029361695</c:v>
                </c:pt>
                <c:pt idx="227">
                  <c:v>0.13730811606140284</c:v>
                </c:pt>
                <c:pt idx="228">
                  <c:v>0.12143154390345393</c:v>
                </c:pt>
                <c:pt idx="229">
                  <c:v>0.13094945036288791</c:v>
                </c:pt>
                <c:pt idx="230">
                  <c:v>0.1372174090306798</c:v>
                </c:pt>
                <c:pt idx="231">
                  <c:v>0.117603244227427</c:v>
                </c:pt>
                <c:pt idx="232">
                  <c:v>0.12337002763615247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61-2D4B-8D19-73A396CD53AE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0.23779667096924523</c:v>
                </c:pt>
                <c:pt idx="20">
                  <c:v>0</c:v>
                </c:pt>
                <c:pt idx="21">
                  <c:v>0.23582560993394125</c:v>
                </c:pt>
                <c:pt idx="22">
                  <c:v>0.2149272765251041</c:v>
                </c:pt>
                <c:pt idx="23">
                  <c:v>0.21179490550054042</c:v>
                </c:pt>
                <c:pt idx="24">
                  <c:v>0.22181010393422193</c:v>
                </c:pt>
                <c:pt idx="25">
                  <c:v>0.22973031470499111</c:v>
                </c:pt>
                <c:pt idx="26">
                  <c:v>0.24551522685808214</c:v>
                </c:pt>
                <c:pt idx="27">
                  <c:v>0.25899109550428251</c:v>
                </c:pt>
                <c:pt idx="28">
                  <c:v>0.2570957352389493</c:v>
                </c:pt>
                <c:pt idx="29">
                  <c:v>0.28470612922650218</c:v>
                </c:pt>
                <c:pt idx="30">
                  <c:v>0.27446119303497707</c:v>
                </c:pt>
                <c:pt idx="31">
                  <c:v>0.27943841376519646</c:v>
                </c:pt>
                <c:pt idx="32">
                  <c:v>0.26834783395881839</c:v>
                </c:pt>
                <c:pt idx="33">
                  <c:v>0.2734307780987621</c:v>
                </c:pt>
                <c:pt idx="34">
                  <c:v>0.28347993765047669</c:v>
                </c:pt>
                <c:pt idx="35">
                  <c:v>0.28657500165325889</c:v>
                </c:pt>
                <c:pt idx="36">
                  <c:v>0.29622943134268814</c:v>
                </c:pt>
                <c:pt idx="37">
                  <c:v>0.31388495502735625</c:v>
                </c:pt>
                <c:pt idx="38">
                  <c:v>0.33030979227518237</c:v>
                </c:pt>
                <c:pt idx="39">
                  <c:v>0.34255217310815239</c:v>
                </c:pt>
                <c:pt idx="40">
                  <c:v>0.33571353859257208</c:v>
                </c:pt>
                <c:pt idx="41">
                  <c:v>0.34357987192281192</c:v>
                </c:pt>
                <c:pt idx="42">
                  <c:v>0.34350977319645609</c:v>
                </c:pt>
                <c:pt idx="43">
                  <c:v>0.35199609896749856</c:v>
                </c:pt>
                <c:pt idx="44">
                  <c:v>0.35465106405347158</c:v>
                </c:pt>
                <c:pt idx="45">
                  <c:v>0.35532260589774645</c:v>
                </c:pt>
                <c:pt idx="46">
                  <c:v>0.36003190112488204</c:v>
                </c:pt>
                <c:pt idx="47">
                  <c:v>0.36785741740079636</c:v>
                </c:pt>
                <c:pt idx="48">
                  <c:v>0.36401015112021584</c:v>
                </c:pt>
                <c:pt idx="49">
                  <c:v>0.37218121417880484</c:v>
                </c:pt>
                <c:pt idx="50">
                  <c:v>0.37537243875595294</c:v>
                </c:pt>
                <c:pt idx="51">
                  <c:v>0.37674128249193473</c:v>
                </c:pt>
                <c:pt idx="52">
                  <c:v>0.37344172448912305</c:v>
                </c:pt>
                <c:pt idx="53">
                  <c:v>0.38406856846665066</c:v>
                </c:pt>
                <c:pt idx="54">
                  <c:v>0.39042443826580275</c:v>
                </c:pt>
                <c:pt idx="55">
                  <c:v>0.3903727418769915</c:v>
                </c:pt>
                <c:pt idx="56">
                  <c:v>0.38946980518675961</c:v>
                </c:pt>
                <c:pt idx="57">
                  <c:v>0.40536174245288259</c:v>
                </c:pt>
                <c:pt idx="58">
                  <c:v>0.41364750559609115</c:v>
                </c:pt>
                <c:pt idx="59">
                  <c:v>0.41917056757047649</c:v>
                </c:pt>
                <c:pt idx="60">
                  <c:v>0.41186046490688627</c:v>
                </c:pt>
                <c:pt idx="61">
                  <c:v>0.42484858420539717</c:v>
                </c:pt>
                <c:pt idx="62">
                  <c:v>0.43112428571283495</c:v>
                </c:pt>
                <c:pt idx="63">
                  <c:v>0.42231412457909145</c:v>
                </c:pt>
                <c:pt idx="64">
                  <c:v>0.4285321092465233</c:v>
                </c:pt>
                <c:pt idx="65">
                  <c:v>0.43532371214736565</c:v>
                </c:pt>
                <c:pt idx="66">
                  <c:v>0.42793664765857597</c:v>
                </c:pt>
                <c:pt idx="67">
                  <c:v>0.42931196729842613</c:v>
                </c:pt>
                <c:pt idx="68">
                  <c:v>0.43729631454138507</c:v>
                </c:pt>
                <c:pt idx="69">
                  <c:v>0.4388289423319805</c:v>
                </c:pt>
                <c:pt idx="70">
                  <c:v>0.43668851637327039</c:v>
                </c:pt>
                <c:pt idx="71">
                  <c:v>0.43818434098997794</c:v>
                </c:pt>
                <c:pt idx="72">
                  <c:v>0.44682547768703862</c:v>
                </c:pt>
                <c:pt idx="73">
                  <c:v>0.43801029640092926</c:v>
                </c:pt>
                <c:pt idx="74">
                  <c:v>0.4454550296623388</c:v>
                </c:pt>
                <c:pt idx="75">
                  <c:v>0.43688618241929206</c:v>
                </c:pt>
                <c:pt idx="76">
                  <c:v>0.4434338738412672</c:v>
                </c:pt>
                <c:pt idx="77">
                  <c:v>0.42530374634114437</c:v>
                </c:pt>
                <c:pt idx="78">
                  <c:v>0.43704255286142013</c:v>
                </c:pt>
                <c:pt idx="79">
                  <c:v>0.40166535281790849</c:v>
                </c:pt>
                <c:pt idx="80">
                  <c:v>0.40941180067958821</c:v>
                </c:pt>
                <c:pt idx="81">
                  <c:v>0.43637762744226621</c:v>
                </c:pt>
                <c:pt idx="82">
                  <c:v>0.40182778132916641</c:v>
                </c:pt>
                <c:pt idx="83">
                  <c:v>0.41682721338815881</c:v>
                </c:pt>
                <c:pt idx="84">
                  <c:v>0.39481731158150202</c:v>
                </c:pt>
                <c:pt idx="85">
                  <c:v>0.41524485621465523</c:v>
                </c:pt>
                <c:pt idx="86">
                  <c:v>0.40290375692261643</c:v>
                </c:pt>
                <c:pt idx="87">
                  <c:v>0.42857844190113831</c:v>
                </c:pt>
                <c:pt idx="88">
                  <c:v>0.40126837895626005</c:v>
                </c:pt>
                <c:pt idx="89">
                  <c:v>0.39174209787501812</c:v>
                </c:pt>
                <c:pt idx="90">
                  <c:v>0.40511106318740575</c:v>
                </c:pt>
                <c:pt idx="91">
                  <c:v>0.37818599818732451</c:v>
                </c:pt>
                <c:pt idx="92">
                  <c:v>0.38054365534302786</c:v>
                </c:pt>
                <c:pt idx="93">
                  <c:v>0.35706722929370216</c:v>
                </c:pt>
                <c:pt idx="94">
                  <c:v>0.36588632657815051</c:v>
                </c:pt>
                <c:pt idx="95">
                  <c:v>0.38627942559035516</c:v>
                </c:pt>
                <c:pt idx="96">
                  <c:v>0.41032848014690732</c:v>
                </c:pt>
                <c:pt idx="97">
                  <c:v>0.3574015915807417</c:v>
                </c:pt>
                <c:pt idx="98">
                  <c:v>0.3531130813809501</c:v>
                </c:pt>
                <c:pt idx="99">
                  <c:v>0.35639610126991833</c:v>
                </c:pt>
                <c:pt idx="100">
                  <c:v>0.32278861502104095</c:v>
                </c:pt>
                <c:pt idx="101">
                  <c:v>0.36642931270100598</c:v>
                </c:pt>
                <c:pt idx="102">
                  <c:v>0.35744590581247349</c:v>
                </c:pt>
                <c:pt idx="103">
                  <c:v>0.32513056563689474</c:v>
                </c:pt>
                <c:pt idx="104">
                  <c:v>0.31112841568738492</c:v>
                </c:pt>
                <c:pt idx="105">
                  <c:v>0.35652073332947776</c:v>
                </c:pt>
                <c:pt idx="106">
                  <c:v>0.32337160844686297</c:v>
                </c:pt>
                <c:pt idx="107">
                  <c:v>0.32227788867004181</c:v>
                </c:pt>
                <c:pt idx="108">
                  <c:v>0.30647572802216638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0.31346079858148906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0.34596693026599568</c:v>
                </c:pt>
                <c:pt idx="144">
                  <c:v>0.34348811181175443</c:v>
                </c:pt>
                <c:pt idx="145">
                  <c:v>0.34862938663975079</c:v>
                </c:pt>
                <c:pt idx="146">
                  <c:v>0.33843174544273852</c:v>
                </c:pt>
                <c:pt idx="147">
                  <c:v>0.32178690050683251</c:v>
                </c:pt>
                <c:pt idx="148">
                  <c:v>0.33435931894785897</c:v>
                </c:pt>
                <c:pt idx="149">
                  <c:v>0.32514950886724431</c:v>
                </c:pt>
                <c:pt idx="150">
                  <c:v>0.37034678215457129</c:v>
                </c:pt>
                <c:pt idx="151">
                  <c:v>0.35070453338332236</c:v>
                </c:pt>
                <c:pt idx="152">
                  <c:v>0.39192212056335862</c:v>
                </c:pt>
                <c:pt idx="153">
                  <c:v>0.38902522513033866</c:v>
                </c:pt>
                <c:pt idx="154">
                  <c:v>0.34495819622423918</c:v>
                </c:pt>
                <c:pt idx="155">
                  <c:v>0.35769642303576971</c:v>
                </c:pt>
                <c:pt idx="156">
                  <c:v>0.33963876366422108</c:v>
                </c:pt>
                <c:pt idx="157">
                  <c:v>0.38584432472598928</c:v>
                </c:pt>
                <c:pt idx="158">
                  <c:v>0.34691220238095238</c:v>
                </c:pt>
                <c:pt idx="159">
                  <c:v>0.39682228324833274</c:v>
                </c:pt>
                <c:pt idx="160">
                  <c:v>0.39570131361176136</c:v>
                </c:pt>
                <c:pt idx="161">
                  <c:v>0.38372142857142866</c:v>
                </c:pt>
                <c:pt idx="162">
                  <c:v>0.36270219700627709</c:v>
                </c:pt>
                <c:pt idx="163">
                  <c:v>0.40290024473097857</c:v>
                </c:pt>
                <c:pt idx="164">
                  <c:v>0.40123529181814632</c:v>
                </c:pt>
                <c:pt idx="165">
                  <c:v>0.38784360265580398</c:v>
                </c:pt>
                <c:pt idx="166">
                  <c:v>0.37475587453849074</c:v>
                </c:pt>
                <c:pt idx="167">
                  <c:v>0.41469709946989514</c:v>
                </c:pt>
                <c:pt idx="168">
                  <c:v>0.39304596080642884</c:v>
                </c:pt>
                <c:pt idx="169">
                  <c:v>0.41859294902034783</c:v>
                </c:pt>
                <c:pt idx="170">
                  <c:v>0.40494360292946108</c:v>
                </c:pt>
                <c:pt idx="171">
                  <c:v>0.40828884047214309</c:v>
                </c:pt>
                <c:pt idx="172">
                  <c:v>0.4108197264886051</c:v>
                </c:pt>
                <c:pt idx="173">
                  <c:v>0.41099641007825033</c:v>
                </c:pt>
                <c:pt idx="174">
                  <c:v>0.41012402512794904</c:v>
                </c:pt>
                <c:pt idx="175">
                  <c:v>0.4336109260493004</c:v>
                </c:pt>
                <c:pt idx="176">
                  <c:v>0.429918982554367</c:v>
                </c:pt>
                <c:pt idx="177">
                  <c:v>0.41362837595755214</c:v>
                </c:pt>
                <c:pt idx="178">
                  <c:v>0.42138627909303406</c:v>
                </c:pt>
                <c:pt idx="179">
                  <c:v>0.44020505130854304</c:v>
                </c:pt>
                <c:pt idx="180">
                  <c:v>0.42277718783184459</c:v>
                </c:pt>
                <c:pt idx="181">
                  <c:v>0.43872810146283614</c:v>
                </c:pt>
                <c:pt idx="182">
                  <c:v>0.42692194343668377</c:v>
                </c:pt>
                <c:pt idx="183">
                  <c:v>0.42983165009972019</c:v>
                </c:pt>
                <c:pt idx="184">
                  <c:v>0.42919595087494944</c:v>
                </c:pt>
                <c:pt idx="185">
                  <c:v>0.4388672885057136</c:v>
                </c:pt>
                <c:pt idx="186">
                  <c:v>0.42795359841080927</c:v>
                </c:pt>
                <c:pt idx="187">
                  <c:v>0.42051342124167829</c:v>
                </c:pt>
                <c:pt idx="188">
                  <c:v>0.41802243669125799</c:v>
                </c:pt>
                <c:pt idx="189">
                  <c:v>0.42025669463197141</c:v>
                </c:pt>
                <c:pt idx="190">
                  <c:v>0.4353690980917862</c:v>
                </c:pt>
                <c:pt idx="191">
                  <c:v>0.41169082786054839</c:v>
                </c:pt>
                <c:pt idx="192">
                  <c:v>0.42436158169941046</c:v>
                </c:pt>
                <c:pt idx="193">
                  <c:v>0.41407963453496005</c:v>
                </c:pt>
                <c:pt idx="194">
                  <c:v>0.41413282467725093</c:v>
                </c:pt>
                <c:pt idx="195">
                  <c:v>0.41129219527171174</c:v>
                </c:pt>
                <c:pt idx="196">
                  <c:v>0.41579049368464516</c:v>
                </c:pt>
                <c:pt idx="197">
                  <c:v>0.4001932827473238</c:v>
                </c:pt>
                <c:pt idx="198">
                  <c:v>0.39599202096128799</c:v>
                </c:pt>
                <c:pt idx="199">
                  <c:v>0.38652953373722015</c:v>
                </c:pt>
                <c:pt idx="200">
                  <c:v>0.38385695766023975</c:v>
                </c:pt>
                <c:pt idx="201">
                  <c:v>0.37387993502769545</c:v>
                </c:pt>
                <c:pt idx="202">
                  <c:v>0.38449050042976901</c:v>
                </c:pt>
                <c:pt idx="203">
                  <c:v>0.37357674310690436</c:v>
                </c:pt>
                <c:pt idx="204">
                  <c:v>0.36763962851852383</c:v>
                </c:pt>
                <c:pt idx="205">
                  <c:v>0.37917436953572003</c:v>
                </c:pt>
                <c:pt idx="206">
                  <c:v>0.35241627045763813</c:v>
                </c:pt>
                <c:pt idx="207">
                  <c:v>0.34955407512809999</c:v>
                </c:pt>
                <c:pt idx="208">
                  <c:v>0.35626832990308654</c:v>
                </c:pt>
                <c:pt idx="209">
                  <c:v>0.33491876280553728</c:v>
                </c:pt>
                <c:pt idx="210">
                  <c:v>0.33706947206050575</c:v>
                </c:pt>
                <c:pt idx="211">
                  <c:v>0.32224302901264656</c:v>
                </c:pt>
                <c:pt idx="212">
                  <c:v>0.32356837325073201</c:v>
                </c:pt>
                <c:pt idx="213">
                  <c:v>0.32605396191083275</c:v>
                </c:pt>
                <c:pt idx="214">
                  <c:v>0.31022241104773263</c:v>
                </c:pt>
                <c:pt idx="215">
                  <c:v>0.30048971855150575</c:v>
                </c:pt>
                <c:pt idx="216">
                  <c:v>0.29090936673417483</c:v>
                </c:pt>
                <c:pt idx="217">
                  <c:v>0.28114012588940329</c:v>
                </c:pt>
                <c:pt idx="218">
                  <c:v>0.27567509509741456</c:v>
                </c:pt>
                <c:pt idx="219">
                  <c:v>0.26911246175586867</c:v>
                </c:pt>
                <c:pt idx="220">
                  <c:v>0.27785504370062203</c:v>
                </c:pt>
                <c:pt idx="221">
                  <c:v>0.26153356096234093</c:v>
                </c:pt>
                <c:pt idx="222">
                  <c:v>0.26227628430338684</c:v>
                </c:pt>
                <c:pt idx="223">
                  <c:v>0.26493521871700493</c:v>
                </c:pt>
                <c:pt idx="224">
                  <c:v>0.23679185947257297</c:v>
                </c:pt>
                <c:pt idx="225">
                  <c:v>0.24482091938131864</c:v>
                </c:pt>
                <c:pt idx="226">
                  <c:v>0.23874455448843429</c:v>
                </c:pt>
                <c:pt idx="227">
                  <c:v>0.23003878726392032</c:v>
                </c:pt>
                <c:pt idx="228">
                  <c:v>0.21990185424398376</c:v>
                </c:pt>
                <c:pt idx="229">
                  <c:v>0.23236087462570071</c:v>
                </c:pt>
                <c:pt idx="230">
                  <c:v>0.2490092760862429</c:v>
                </c:pt>
                <c:pt idx="231">
                  <c:v>0.25556629632220595</c:v>
                </c:pt>
                <c:pt idx="232">
                  <c:v>0.25159884632265345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61-2D4B-8D19-73A396CD5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991535"/>
        <c:axId val="1"/>
      </c:scatterChart>
      <c:valAx>
        <c:axId val="2010991535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9915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422.9</c:v>
                </c:pt>
                <c:pt idx="20">
                  <c:v>-999</c:v>
                </c:pt>
                <c:pt idx="21">
                  <c:v>239.3</c:v>
                </c:pt>
                <c:pt idx="22">
                  <c:v>362.6</c:v>
                </c:pt>
                <c:pt idx="23">
                  <c:v>316.5</c:v>
                </c:pt>
                <c:pt idx="24">
                  <c:v>391.2</c:v>
                </c:pt>
                <c:pt idx="25">
                  <c:v>302.10000000000002</c:v>
                </c:pt>
                <c:pt idx="26">
                  <c:v>335.6</c:v>
                </c:pt>
                <c:pt idx="27">
                  <c:v>322.10000000000002</c:v>
                </c:pt>
                <c:pt idx="28">
                  <c:v>350.7</c:v>
                </c:pt>
                <c:pt idx="29">
                  <c:v>334.4</c:v>
                </c:pt>
                <c:pt idx="30">
                  <c:v>358.3</c:v>
                </c:pt>
                <c:pt idx="31">
                  <c:v>392.9</c:v>
                </c:pt>
                <c:pt idx="32">
                  <c:v>384.3</c:v>
                </c:pt>
                <c:pt idx="33">
                  <c:v>394</c:v>
                </c:pt>
                <c:pt idx="34">
                  <c:v>389.1</c:v>
                </c:pt>
                <c:pt idx="35">
                  <c:v>422.2</c:v>
                </c:pt>
                <c:pt idx="36">
                  <c:v>421.9</c:v>
                </c:pt>
                <c:pt idx="37">
                  <c:v>446.5</c:v>
                </c:pt>
                <c:pt idx="38">
                  <c:v>452.8</c:v>
                </c:pt>
                <c:pt idx="39">
                  <c:v>479.9</c:v>
                </c:pt>
                <c:pt idx="40">
                  <c:v>473.3</c:v>
                </c:pt>
                <c:pt idx="41">
                  <c:v>469.7</c:v>
                </c:pt>
                <c:pt idx="42">
                  <c:v>480.5</c:v>
                </c:pt>
                <c:pt idx="43">
                  <c:v>495.5</c:v>
                </c:pt>
                <c:pt idx="44">
                  <c:v>510.3</c:v>
                </c:pt>
                <c:pt idx="45">
                  <c:v>508.2</c:v>
                </c:pt>
                <c:pt idx="46">
                  <c:v>530.70000000000005</c:v>
                </c:pt>
                <c:pt idx="47">
                  <c:v>525.1</c:v>
                </c:pt>
                <c:pt idx="48">
                  <c:v>530.79999999999995</c:v>
                </c:pt>
                <c:pt idx="49">
                  <c:v>521.9</c:v>
                </c:pt>
                <c:pt idx="50">
                  <c:v>557.20000000000005</c:v>
                </c:pt>
                <c:pt idx="51">
                  <c:v>529</c:v>
                </c:pt>
                <c:pt idx="52">
                  <c:v>541.79999999999995</c:v>
                </c:pt>
                <c:pt idx="53">
                  <c:v>546.6</c:v>
                </c:pt>
                <c:pt idx="54">
                  <c:v>564.70000000000005</c:v>
                </c:pt>
                <c:pt idx="55">
                  <c:v>571.20000000000005</c:v>
                </c:pt>
                <c:pt idx="56">
                  <c:v>576.4</c:v>
                </c:pt>
                <c:pt idx="57">
                  <c:v>559.9</c:v>
                </c:pt>
                <c:pt idx="58">
                  <c:v>590.4</c:v>
                </c:pt>
                <c:pt idx="59">
                  <c:v>617</c:v>
                </c:pt>
                <c:pt idx="60">
                  <c:v>634.6</c:v>
                </c:pt>
                <c:pt idx="61">
                  <c:v>603.29999999999995</c:v>
                </c:pt>
                <c:pt idx="62">
                  <c:v>654.1</c:v>
                </c:pt>
                <c:pt idx="63">
                  <c:v>636.20000000000005</c:v>
                </c:pt>
                <c:pt idx="64">
                  <c:v>643.6</c:v>
                </c:pt>
                <c:pt idx="65">
                  <c:v>633.4</c:v>
                </c:pt>
                <c:pt idx="66">
                  <c:v>647.79999999999995</c:v>
                </c:pt>
                <c:pt idx="67">
                  <c:v>621.9</c:v>
                </c:pt>
                <c:pt idx="68">
                  <c:v>637.9</c:v>
                </c:pt>
                <c:pt idx="69">
                  <c:v>643.70000000000005</c:v>
                </c:pt>
                <c:pt idx="70">
                  <c:v>626.6</c:v>
                </c:pt>
                <c:pt idx="71">
                  <c:v>638.1</c:v>
                </c:pt>
                <c:pt idx="72">
                  <c:v>646.4</c:v>
                </c:pt>
                <c:pt idx="73">
                  <c:v>673.9</c:v>
                </c:pt>
                <c:pt idx="74">
                  <c:v>652.20000000000005</c:v>
                </c:pt>
                <c:pt idx="75">
                  <c:v>653.20000000000005</c:v>
                </c:pt>
                <c:pt idx="76">
                  <c:v>639.29999999999995</c:v>
                </c:pt>
                <c:pt idx="77">
                  <c:v>665.2</c:v>
                </c:pt>
                <c:pt idx="78">
                  <c:v>641.20000000000005</c:v>
                </c:pt>
                <c:pt idx="79">
                  <c:v>657.2</c:v>
                </c:pt>
                <c:pt idx="80">
                  <c:v>681.1</c:v>
                </c:pt>
                <c:pt idx="81">
                  <c:v>675.5</c:v>
                </c:pt>
                <c:pt idx="82">
                  <c:v>665.7</c:v>
                </c:pt>
                <c:pt idx="83">
                  <c:v>702.6</c:v>
                </c:pt>
                <c:pt idx="84">
                  <c:v>669</c:v>
                </c:pt>
                <c:pt idx="85">
                  <c:v>722.5</c:v>
                </c:pt>
                <c:pt idx="86">
                  <c:v>680.4</c:v>
                </c:pt>
                <c:pt idx="87">
                  <c:v>717.1</c:v>
                </c:pt>
                <c:pt idx="88">
                  <c:v>701</c:v>
                </c:pt>
                <c:pt idx="89">
                  <c:v>661.3</c:v>
                </c:pt>
                <c:pt idx="90">
                  <c:v>800.9</c:v>
                </c:pt>
                <c:pt idx="91">
                  <c:v>658.6</c:v>
                </c:pt>
                <c:pt idx="92">
                  <c:v>653.6</c:v>
                </c:pt>
                <c:pt idx="93">
                  <c:v>790</c:v>
                </c:pt>
                <c:pt idx="94">
                  <c:v>719.9</c:v>
                </c:pt>
                <c:pt idx="95">
                  <c:v>629</c:v>
                </c:pt>
                <c:pt idx="96">
                  <c:v>681.2</c:v>
                </c:pt>
                <c:pt idx="97">
                  <c:v>749</c:v>
                </c:pt>
                <c:pt idx="98">
                  <c:v>704.4</c:v>
                </c:pt>
                <c:pt idx="99">
                  <c:v>611.29999999999995</c:v>
                </c:pt>
                <c:pt idx="100">
                  <c:v>591.9</c:v>
                </c:pt>
                <c:pt idx="101">
                  <c:v>680.1</c:v>
                </c:pt>
                <c:pt idx="102">
                  <c:v>740.9</c:v>
                </c:pt>
                <c:pt idx="103">
                  <c:v>604.5</c:v>
                </c:pt>
                <c:pt idx="104">
                  <c:v>701.3</c:v>
                </c:pt>
                <c:pt idx="105">
                  <c:v>661.9</c:v>
                </c:pt>
                <c:pt idx="106">
                  <c:v>589.70000000000005</c:v>
                </c:pt>
                <c:pt idx="107">
                  <c:v>574.70000000000005</c:v>
                </c:pt>
                <c:pt idx="108">
                  <c:v>616.29999999999995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669.5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579.9</c:v>
                </c:pt>
                <c:pt idx="144">
                  <c:v>596.4</c:v>
                </c:pt>
                <c:pt idx="145">
                  <c:v>634.9</c:v>
                </c:pt>
                <c:pt idx="146">
                  <c:v>549.70000000000005</c:v>
                </c:pt>
                <c:pt idx="147">
                  <c:v>659.2</c:v>
                </c:pt>
                <c:pt idx="148">
                  <c:v>702.6</c:v>
                </c:pt>
                <c:pt idx="149">
                  <c:v>814</c:v>
                </c:pt>
                <c:pt idx="150">
                  <c:v>675.8</c:v>
                </c:pt>
                <c:pt idx="151">
                  <c:v>731.6</c:v>
                </c:pt>
                <c:pt idx="152">
                  <c:v>689.6</c:v>
                </c:pt>
                <c:pt idx="153">
                  <c:v>701.5</c:v>
                </c:pt>
                <c:pt idx="154">
                  <c:v>688.7</c:v>
                </c:pt>
                <c:pt idx="155">
                  <c:v>657.7</c:v>
                </c:pt>
                <c:pt idx="156">
                  <c:v>582.5</c:v>
                </c:pt>
                <c:pt idx="157">
                  <c:v>708.7</c:v>
                </c:pt>
                <c:pt idx="158">
                  <c:v>640.4</c:v>
                </c:pt>
                <c:pt idx="159">
                  <c:v>716</c:v>
                </c:pt>
                <c:pt idx="160">
                  <c:v>749.9</c:v>
                </c:pt>
                <c:pt idx="161">
                  <c:v>710.5</c:v>
                </c:pt>
                <c:pt idx="162">
                  <c:v>659.3</c:v>
                </c:pt>
                <c:pt idx="163">
                  <c:v>638.79999999999995</c:v>
                </c:pt>
                <c:pt idx="164">
                  <c:v>672.8</c:v>
                </c:pt>
                <c:pt idx="165">
                  <c:v>690.9</c:v>
                </c:pt>
                <c:pt idx="166">
                  <c:v>651.5</c:v>
                </c:pt>
                <c:pt idx="167">
                  <c:v>661.5</c:v>
                </c:pt>
                <c:pt idx="168">
                  <c:v>693.3</c:v>
                </c:pt>
                <c:pt idx="169">
                  <c:v>709</c:v>
                </c:pt>
                <c:pt idx="170">
                  <c:v>689</c:v>
                </c:pt>
                <c:pt idx="171">
                  <c:v>656.9</c:v>
                </c:pt>
                <c:pt idx="172">
                  <c:v>658.9</c:v>
                </c:pt>
                <c:pt idx="173">
                  <c:v>673.3</c:v>
                </c:pt>
                <c:pt idx="174">
                  <c:v>662.1</c:v>
                </c:pt>
                <c:pt idx="175">
                  <c:v>707.2</c:v>
                </c:pt>
                <c:pt idx="176">
                  <c:v>652.9</c:v>
                </c:pt>
                <c:pt idx="177">
                  <c:v>677.8</c:v>
                </c:pt>
                <c:pt idx="178">
                  <c:v>665.5</c:v>
                </c:pt>
                <c:pt idx="179">
                  <c:v>678.3</c:v>
                </c:pt>
                <c:pt idx="180">
                  <c:v>657.9</c:v>
                </c:pt>
                <c:pt idx="181">
                  <c:v>683.6</c:v>
                </c:pt>
                <c:pt idx="182">
                  <c:v>677.1</c:v>
                </c:pt>
                <c:pt idx="183">
                  <c:v>677.3</c:v>
                </c:pt>
                <c:pt idx="184">
                  <c:v>660.4</c:v>
                </c:pt>
                <c:pt idx="185">
                  <c:v>656.2</c:v>
                </c:pt>
                <c:pt idx="186">
                  <c:v>662.5</c:v>
                </c:pt>
                <c:pt idx="187">
                  <c:v>650.9</c:v>
                </c:pt>
                <c:pt idx="188">
                  <c:v>647.6</c:v>
                </c:pt>
                <c:pt idx="189">
                  <c:v>674.3</c:v>
                </c:pt>
                <c:pt idx="190">
                  <c:v>641</c:v>
                </c:pt>
                <c:pt idx="191">
                  <c:v>662.6</c:v>
                </c:pt>
                <c:pt idx="192">
                  <c:v>635.4</c:v>
                </c:pt>
                <c:pt idx="193">
                  <c:v>659.8</c:v>
                </c:pt>
                <c:pt idx="194">
                  <c:v>633</c:v>
                </c:pt>
                <c:pt idx="195">
                  <c:v>607.9</c:v>
                </c:pt>
                <c:pt idx="196">
                  <c:v>597.79999999999995</c:v>
                </c:pt>
                <c:pt idx="197">
                  <c:v>589.29999999999995</c:v>
                </c:pt>
                <c:pt idx="198">
                  <c:v>589.6</c:v>
                </c:pt>
                <c:pt idx="199">
                  <c:v>572.79999999999995</c:v>
                </c:pt>
                <c:pt idx="200">
                  <c:v>563.70000000000005</c:v>
                </c:pt>
                <c:pt idx="201">
                  <c:v>596.70000000000005</c:v>
                </c:pt>
                <c:pt idx="202">
                  <c:v>568.29999999999995</c:v>
                </c:pt>
                <c:pt idx="203">
                  <c:v>545.5</c:v>
                </c:pt>
                <c:pt idx="204">
                  <c:v>560.70000000000005</c:v>
                </c:pt>
                <c:pt idx="205">
                  <c:v>526.9</c:v>
                </c:pt>
                <c:pt idx="206">
                  <c:v>542.6</c:v>
                </c:pt>
                <c:pt idx="207">
                  <c:v>511</c:v>
                </c:pt>
                <c:pt idx="208">
                  <c:v>509</c:v>
                </c:pt>
                <c:pt idx="209">
                  <c:v>488</c:v>
                </c:pt>
                <c:pt idx="210">
                  <c:v>495.2</c:v>
                </c:pt>
                <c:pt idx="211">
                  <c:v>478.4</c:v>
                </c:pt>
                <c:pt idx="212">
                  <c:v>478.1</c:v>
                </c:pt>
                <c:pt idx="213">
                  <c:v>460.9</c:v>
                </c:pt>
                <c:pt idx="214">
                  <c:v>440.9</c:v>
                </c:pt>
                <c:pt idx="215">
                  <c:v>425.6</c:v>
                </c:pt>
                <c:pt idx="216">
                  <c:v>450.1</c:v>
                </c:pt>
                <c:pt idx="217">
                  <c:v>414.1</c:v>
                </c:pt>
                <c:pt idx="218">
                  <c:v>424.5</c:v>
                </c:pt>
                <c:pt idx="219">
                  <c:v>398.8</c:v>
                </c:pt>
                <c:pt idx="220">
                  <c:v>379</c:v>
                </c:pt>
                <c:pt idx="221">
                  <c:v>347.7</c:v>
                </c:pt>
                <c:pt idx="222">
                  <c:v>382.1</c:v>
                </c:pt>
                <c:pt idx="223">
                  <c:v>377.6</c:v>
                </c:pt>
                <c:pt idx="224">
                  <c:v>350.2</c:v>
                </c:pt>
                <c:pt idx="225">
                  <c:v>350.6</c:v>
                </c:pt>
                <c:pt idx="226">
                  <c:v>369.9</c:v>
                </c:pt>
                <c:pt idx="227">
                  <c:v>342.9</c:v>
                </c:pt>
                <c:pt idx="228">
                  <c:v>310.10000000000002</c:v>
                </c:pt>
                <c:pt idx="229">
                  <c:v>284.7</c:v>
                </c:pt>
                <c:pt idx="230">
                  <c:v>303.2</c:v>
                </c:pt>
                <c:pt idx="231">
                  <c:v>344.9</c:v>
                </c:pt>
                <c:pt idx="232">
                  <c:v>263.8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EA-6D46-8490-FE29F02DF043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387.1</c:v>
                </c:pt>
                <c:pt idx="20">
                  <c:v>-999</c:v>
                </c:pt>
                <c:pt idx="21">
                  <c:v>328.9</c:v>
                </c:pt>
                <c:pt idx="22">
                  <c:v>354.8</c:v>
                </c:pt>
                <c:pt idx="23">
                  <c:v>364.5</c:v>
                </c:pt>
                <c:pt idx="24">
                  <c:v>365.9</c:v>
                </c:pt>
                <c:pt idx="25">
                  <c:v>356.1</c:v>
                </c:pt>
                <c:pt idx="26">
                  <c:v>391.1</c:v>
                </c:pt>
                <c:pt idx="27">
                  <c:v>419.8</c:v>
                </c:pt>
                <c:pt idx="28">
                  <c:v>422.1</c:v>
                </c:pt>
                <c:pt idx="29">
                  <c:v>448.3</c:v>
                </c:pt>
                <c:pt idx="30">
                  <c:v>416.4</c:v>
                </c:pt>
                <c:pt idx="31">
                  <c:v>418.2</c:v>
                </c:pt>
                <c:pt idx="32">
                  <c:v>426.3</c:v>
                </c:pt>
                <c:pt idx="33">
                  <c:v>460.9</c:v>
                </c:pt>
                <c:pt idx="34">
                  <c:v>453.1</c:v>
                </c:pt>
                <c:pt idx="35">
                  <c:v>434.3</c:v>
                </c:pt>
                <c:pt idx="36">
                  <c:v>472.9</c:v>
                </c:pt>
                <c:pt idx="37">
                  <c:v>496.4</c:v>
                </c:pt>
                <c:pt idx="38">
                  <c:v>526.70000000000005</c:v>
                </c:pt>
                <c:pt idx="39">
                  <c:v>540</c:v>
                </c:pt>
                <c:pt idx="40">
                  <c:v>514.1</c:v>
                </c:pt>
                <c:pt idx="41">
                  <c:v>532.6</c:v>
                </c:pt>
                <c:pt idx="42">
                  <c:v>563.70000000000005</c:v>
                </c:pt>
                <c:pt idx="43">
                  <c:v>559.9</c:v>
                </c:pt>
                <c:pt idx="44">
                  <c:v>572.4</c:v>
                </c:pt>
                <c:pt idx="45">
                  <c:v>544.20000000000005</c:v>
                </c:pt>
                <c:pt idx="46">
                  <c:v>548.4</c:v>
                </c:pt>
                <c:pt idx="47">
                  <c:v>561.1</c:v>
                </c:pt>
                <c:pt idx="48">
                  <c:v>551.6</c:v>
                </c:pt>
                <c:pt idx="49">
                  <c:v>556.6</c:v>
                </c:pt>
                <c:pt idx="50">
                  <c:v>583.79999999999995</c:v>
                </c:pt>
                <c:pt idx="51">
                  <c:v>587.4</c:v>
                </c:pt>
                <c:pt idx="52">
                  <c:v>571.79999999999995</c:v>
                </c:pt>
                <c:pt idx="53">
                  <c:v>600.9</c:v>
                </c:pt>
                <c:pt idx="54">
                  <c:v>607.70000000000005</c:v>
                </c:pt>
                <c:pt idx="55">
                  <c:v>573.9</c:v>
                </c:pt>
                <c:pt idx="56">
                  <c:v>609</c:v>
                </c:pt>
                <c:pt idx="57">
                  <c:v>576.1</c:v>
                </c:pt>
                <c:pt idx="58">
                  <c:v>603.1</c:v>
                </c:pt>
                <c:pt idx="59">
                  <c:v>607.1</c:v>
                </c:pt>
                <c:pt idx="60">
                  <c:v>646.6</c:v>
                </c:pt>
                <c:pt idx="61">
                  <c:v>627.5</c:v>
                </c:pt>
                <c:pt idx="62">
                  <c:v>646.5</c:v>
                </c:pt>
                <c:pt idx="63">
                  <c:v>645</c:v>
                </c:pt>
                <c:pt idx="64">
                  <c:v>653</c:v>
                </c:pt>
                <c:pt idx="65">
                  <c:v>630.29999999999995</c:v>
                </c:pt>
                <c:pt idx="66">
                  <c:v>638.79999999999995</c:v>
                </c:pt>
                <c:pt idx="67">
                  <c:v>613.4</c:v>
                </c:pt>
                <c:pt idx="68">
                  <c:v>629.70000000000005</c:v>
                </c:pt>
                <c:pt idx="69">
                  <c:v>625</c:v>
                </c:pt>
                <c:pt idx="70">
                  <c:v>645.20000000000005</c:v>
                </c:pt>
                <c:pt idx="71">
                  <c:v>631.6</c:v>
                </c:pt>
                <c:pt idx="72">
                  <c:v>662.6</c:v>
                </c:pt>
                <c:pt idx="73">
                  <c:v>634.6</c:v>
                </c:pt>
                <c:pt idx="74">
                  <c:v>634.4</c:v>
                </c:pt>
                <c:pt idx="75">
                  <c:v>631</c:v>
                </c:pt>
                <c:pt idx="76">
                  <c:v>657.1</c:v>
                </c:pt>
                <c:pt idx="77">
                  <c:v>634.5</c:v>
                </c:pt>
                <c:pt idx="78">
                  <c:v>652.6</c:v>
                </c:pt>
                <c:pt idx="79">
                  <c:v>674.2</c:v>
                </c:pt>
                <c:pt idx="80">
                  <c:v>631.70000000000005</c:v>
                </c:pt>
                <c:pt idx="81">
                  <c:v>617.79999999999995</c:v>
                </c:pt>
                <c:pt idx="82">
                  <c:v>660.1</c:v>
                </c:pt>
                <c:pt idx="83">
                  <c:v>646.4</c:v>
                </c:pt>
                <c:pt idx="84">
                  <c:v>603</c:v>
                </c:pt>
                <c:pt idx="85">
                  <c:v>676.5</c:v>
                </c:pt>
                <c:pt idx="86">
                  <c:v>675.1</c:v>
                </c:pt>
                <c:pt idx="87">
                  <c:v>656.8</c:v>
                </c:pt>
                <c:pt idx="88">
                  <c:v>680.7</c:v>
                </c:pt>
                <c:pt idx="89">
                  <c:v>731.1</c:v>
                </c:pt>
                <c:pt idx="90">
                  <c:v>707.7</c:v>
                </c:pt>
                <c:pt idx="91">
                  <c:v>682.1</c:v>
                </c:pt>
                <c:pt idx="92">
                  <c:v>663.5</c:v>
                </c:pt>
                <c:pt idx="93">
                  <c:v>622.6</c:v>
                </c:pt>
                <c:pt idx="94">
                  <c:v>671.1</c:v>
                </c:pt>
                <c:pt idx="95">
                  <c:v>660.5</c:v>
                </c:pt>
                <c:pt idx="96">
                  <c:v>707.4</c:v>
                </c:pt>
                <c:pt idx="97">
                  <c:v>702.4</c:v>
                </c:pt>
                <c:pt idx="98">
                  <c:v>732.3</c:v>
                </c:pt>
                <c:pt idx="99">
                  <c:v>660.7</c:v>
                </c:pt>
                <c:pt idx="100">
                  <c:v>636.5</c:v>
                </c:pt>
                <c:pt idx="101">
                  <c:v>673.3</c:v>
                </c:pt>
                <c:pt idx="102">
                  <c:v>641</c:v>
                </c:pt>
                <c:pt idx="103">
                  <c:v>536.4</c:v>
                </c:pt>
                <c:pt idx="104">
                  <c:v>567.5</c:v>
                </c:pt>
                <c:pt idx="105">
                  <c:v>652.1</c:v>
                </c:pt>
                <c:pt idx="106">
                  <c:v>666</c:v>
                </c:pt>
                <c:pt idx="107">
                  <c:v>489.9</c:v>
                </c:pt>
                <c:pt idx="108">
                  <c:v>616.70000000000005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681.4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557.70000000000005</c:v>
                </c:pt>
                <c:pt idx="144">
                  <c:v>609.70000000000005</c:v>
                </c:pt>
                <c:pt idx="145">
                  <c:v>576.9</c:v>
                </c:pt>
                <c:pt idx="146">
                  <c:v>565.29999999999995</c:v>
                </c:pt>
                <c:pt idx="147">
                  <c:v>580.1</c:v>
                </c:pt>
                <c:pt idx="148">
                  <c:v>649.20000000000005</c:v>
                </c:pt>
                <c:pt idx="149">
                  <c:v>555.5</c:v>
                </c:pt>
                <c:pt idx="150">
                  <c:v>671.6</c:v>
                </c:pt>
                <c:pt idx="151">
                  <c:v>487.1</c:v>
                </c:pt>
                <c:pt idx="152">
                  <c:v>623</c:v>
                </c:pt>
                <c:pt idx="153">
                  <c:v>717.7</c:v>
                </c:pt>
                <c:pt idx="154">
                  <c:v>650.70000000000005</c:v>
                </c:pt>
                <c:pt idx="155">
                  <c:v>667.2</c:v>
                </c:pt>
                <c:pt idx="156">
                  <c:v>586.5</c:v>
                </c:pt>
                <c:pt idx="157">
                  <c:v>643.79999999999995</c:v>
                </c:pt>
                <c:pt idx="158">
                  <c:v>636.4</c:v>
                </c:pt>
                <c:pt idx="159">
                  <c:v>704.1</c:v>
                </c:pt>
                <c:pt idx="160">
                  <c:v>698</c:v>
                </c:pt>
                <c:pt idx="161">
                  <c:v>667.1</c:v>
                </c:pt>
                <c:pt idx="162">
                  <c:v>691</c:v>
                </c:pt>
                <c:pt idx="163">
                  <c:v>747.3</c:v>
                </c:pt>
                <c:pt idx="164">
                  <c:v>665.1</c:v>
                </c:pt>
                <c:pt idx="165">
                  <c:v>628.5</c:v>
                </c:pt>
                <c:pt idx="166">
                  <c:v>650.1</c:v>
                </c:pt>
                <c:pt idx="167">
                  <c:v>656.1</c:v>
                </c:pt>
                <c:pt idx="168">
                  <c:v>643.20000000000005</c:v>
                </c:pt>
                <c:pt idx="169">
                  <c:v>665.3</c:v>
                </c:pt>
                <c:pt idx="170">
                  <c:v>610</c:v>
                </c:pt>
                <c:pt idx="171">
                  <c:v>665.4</c:v>
                </c:pt>
                <c:pt idx="172">
                  <c:v>670</c:v>
                </c:pt>
                <c:pt idx="173">
                  <c:v>630</c:v>
                </c:pt>
                <c:pt idx="174">
                  <c:v>647.29999999999995</c:v>
                </c:pt>
                <c:pt idx="175">
                  <c:v>647.29999999999995</c:v>
                </c:pt>
                <c:pt idx="176">
                  <c:v>706.9</c:v>
                </c:pt>
                <c:pt idx="177">
                  <c:v>663.2</c:v>
                </c:pt>
                <c:pt idx="178">
                  <c:v>692.7</c:v>
                </c:pt>
                <c:pt idx="179">
                  <c:v>651</c:v>
                </c:pt>
                <c:pt idx="180">
                  <c:v>653.79999999999995</c:v>
                </c:pt>
                <c:pt idx="181">
                  <c:v>632.70000000000005</c:v>
                </c:pt>
                <c:pt idx="182">
                  <c:v>665.1</c:v>
                </c:pt>
                <c:pt idx="183">
                  <c:v>642.9</c:v>
                </c:pt>
                <c:pt idx="184">
                  <c:v>675.3</c:v>
                </c:pt>
                <c:pt idx="185">
                  <c:v>628.1</c:v>
                </c:pt>
                <c:pt idx="186">
                  <c:v>672.9</c:v>
                </c:pt>
                <c:pt idx="187">
                  <c:v>645.9</c:v>
                </c:pt>
                <c:pt idx="188">
                  <c:v>648.4</c:v>
                </c:pt>
                <c:pt idx="189">
                  <c:v>670.9</c:v>
                </c:pt>
                <c:pt idx="190">
                  <c:v>640.6</c:v>
                </c:pt>
                <c:pt idx="191">
                  <c:v>670</c:v>
                </c:pt>
                <c:pt idx="192">
                  <c:v>647.4</c:v>
                </c:pt>
                <c:pt idx="193">
                  <c:v>629.20000000000005</c:v>
                </c:pt>
                <c:pt idx="194">
                  <c:v>632.9</c:v>
                </c:pt>
                <c:pt idx="195">
                  <c:v>617.1</c:v>
                </c:pt>
                <c:pt idx="196">
                  <c:v>580.4</c:v>
                </c:pt>
                <c:pt idx="197">
                  <c:v>579.29999999999995</c:v>
                </c:pt>
                <c:pt idx="198">
                  <c:v>567.79999999999995</c:v>
                </c:pt>
                <c:pt idx="199">
                  <c:v>583.6</c:v>
                </c:pt>
                <c:pt idx="200">
                  <c:v>558.20000000000005</c:v>
                </c:pt>
                <c:pt idx="201">
                  <c:v>578.29999999999995</c:v>
                </c:pt>
                <c:pt idx="202">
                  <c:v>599.4</c:v>
                </c:pt>
                <c:pt idx="203">
                  <c:v>584.29999999999995</c:v>
                </c:pt>
                <c:pt idx="204">
                  <c:v>583</c:v>
                </c:pt>
                <c:pt idx="205">
                  <c:v>605.79999999999995</c:v>
                </c:pt>
                <c:pt idx="206">
                  <c:v>528.1</c:v>
                </c:pt>
                <c:pt idx="207">
                  <c:v>520.6</c:v>
                </c:pt>
                <c:pt idx="208">
                  <c:v>562.5</c:v>
                </c:pt>
                <c:pt idx="209">
                  <c:v>522.70000000000005</c:v>
                </c:pt>
                <c:pt idx="210">
                  <c:v>508.2</c:v>
                </c:pt>
                <c:pt idx="211">
                  <c:v>495.1</c:v>
                </c:pt>
                <c:pt idx="212">
                  <c:v>487.6</c:v>
                </c:pt>
                <c:pt idx="213">
                  <c:v>478.2</c:v>
                </c:pt>
                <c:pt idx="214">
                  <c:v>482.4</c:v>
                </c:pt>
                <c:pt idx="215">
                  <c:v>462.4</c:v>
                </c:pt>
                <c:pt idx="216">
                  <c:v>473</c:v>
                </c:pt>
                <c:pt idx="217">
                  <c:v>444.7</c:v>
                </c:pt>
                <c:pt idx="218">
                  <c:v>411.8</c:v>
                </c:pt>
                <c:pt idx="219">
                  <c:v>419.4</c:v>
                </c:pt>
                <c:pt idx="220">
                  <c:v>436.1</c:v>
                </c:pt>
                <c:pt idx="221">
                  <c:v>395</c:v>
                </c:pt>
                <c:pt idx="222">
                  <c:v>368.9</c:v>
                </c:pt>
                <c:pt idx="223">
                  <c:v>394.2</c:v>
                </c:pt>
                <c:pt idx="224">
                  <c:v>390.4</c:v>
                </c:pt>
                <c:pt idx="225">
                  <c:v>371.9</c:v>
                </c:pt>
                <c:pt idx="226">
                  <c:v>346</c:v>
                </c:pt>
                <c:pt idx="227">
                  <c:v>334.7</c:v>
                </c:pt>
                <c:pt idx="228">
                  <c:v>364</c:v>
                </c:pt>
                <c:pt idx="229">
                  <c:v>336</c:v>
                </c:pt>
                <c:pt idx="230">
                  <c:v>400.6</c:v>
                </c:pt>
                <c:pt idx="231">
                  <c:v>390.2</c:v>
                </c:pt>
                <c:pt idx="232">
                  <c:v>389.9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EA-6D46-8490-FE29F02DF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015135"/>
        <c:axId val="1"/>
      </c:scatterChart>
      <c:valAx>
        <c:axId val="201101513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0151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741</c:v>
                </c:pt>
                <c:pt idx="20">
                  <c:v>-999</c:v>
                </c:pt>
                <c:pt idx="21">
                  <c:v>829</c:v>
                </c:pt>
                <c:pt idx="22">
                  <c:v>540</c:v>
                </c:pt>
                <c:pt idx="23">
                  <c:v>726</c:v>
                </c:pt>
                <c:pt idx="24">
                  <c:v>886</c:v>
                </c:pt>
                <c:pt idx="25">
                  <c:v>649</c:v>
                </c:pt>
                <c:pt idx="26">
                  <c:v>516</c:v>
                </c:pt>
                <c:pt idx="27">
                  <c:v>526</c:v>
                </c:pt>
                <c:pt idx="28">
                  <c:v>729</c:v>
                </c:pt>
                <c:pt idx="29">
                  <c:v>344</c:v>
                </c:pt>
                <c:pt idx="30">
                  <c:v>489</c:v>
                </c:pt>
                <c:pt idx="31">
                  <c:v>647</c:v>
                </c:pt>
                <c:pt idx="32">
                  <c:v>563</c:v>
                </c:pt>
                <c:pt idx="33">
                  <c:v>716</c:v>
                </c:pt>
                <c:pt idx="34">
                  <c:v>671</c:v>
                </c:pt>
                <c:pt idx="35">
                  <c:v>615</c:v>
                </c:pt>
                <c:pt idx="36">
                  <c:v>643</c:v>
                </c:pt>
                <c:pt idx="37">
                  <c:v>741</c:v>
                </c:pt>
                <c:pt idx="38">
                  <c:v>740</c:v>
                </c:pt>
                <c:pt idx="39">
                  <c:v>524</c:v>
                </c:pt>
                <c:pt idx="40">
                  <c:v>712</c:v>
                </c:pt>
                <c:pt idx="41">
                  <c:v>654</c:v>
                </c:pt>
                <c:pt idx="42">
                  <c:v>598</c:v>
                </c:pt>
                <c:pt idx="43">
                  <c:v>690</c:v>
                </c:pt>
                <c:pt idx="44">
                  <c:v>938</c:v>
                </c:pt>
                <c:pt idx="45">
                  <c:v>1064</c:v>
                </c:pt>
                <c:pt idx="46">
                  <c:v>659</c:v>
                </c:pt>
                <c:pt idx="47">
                  <c:v>687</c:v>
                </c:pt>
                <c:pt idx="48">
                  <c:v>929</c:v>
                </c:pt>
                <c:pt idx="49">
                  <c:v>714</c:v>
                </c:pt>
                <c:pt idx="50">
                  <c:v>968</c:v>
                </c:pt>
                <c:pt idx="51">
                  <c:v>1025</c:v>
                </c:pt>
                <c:pt idx="52">
                  <c:v>1030</c:v>
                </c:pt>
                <c:pt idx="53">
                  <c:v>483</c:v>
                </c:pt>
                <c:pt idx="54">
                  <c:v>1073</c:v>
                </c:pt>
                <c:pt idx="55">
                  <c:v>1083</c:v>
                </c:pt>
                <c:pt idx="56">
                  <c:v>892</c:v>
                </c:pt>
                <c:pt idx="57">
                  <c:v>683</c:v>
                </c:pt>
                <c:pt idx="58">
                  <c:v>757</c:v>
                </c:pt>
                <c:pt idx="59">
                  <c:v>636</c:v>
                </c:pt>
                <c:pt idx="60">
                  <c:v>709</c:v>
                </c:pt>
                <c:pt idx="61">
                  <c:v>578</c:v>
                </c:pt>
                <c:pt idx="62">
                  <c:v>590</c:v>
                </c:pt>
                <c:pt idx="63">
                  <c:v>734</c:v>
                </c:pt>
                <c:pt idx="64">
                  <c:v>538</c:v>
                </c:pt>
                <c:pt idx="65">
                  <c:v>559</c:v>
                </c:pt>
                <c:pt idx="66">
                  <c:v>602</c:v>
                </c:pt>
                <c:pt idx="67">
                  <c:v>642</c:v>
                </c:pt>
                <c:pt idx="68">
                  <c:v>520</c:v>
                </c:pt>
                <c:pt idx="69">
                  <c:v>613</c:v>
                </c:pt>
                <c:pt idx="70">
                  <c:v>622</c:v>
                </c:pt>
                <c:pt idx="71">
                  <c:v>473</c:v>
                </c:pt>
                <c:pt idx="72">
                  <c:v>609</c:v>
                </c:pt>
                <c:pt idx="73">
                  <c:v>565</c:v>
                </c:pt>
                <c:pt idx="74">
                  <c:v>413</c:v>
                </c:pt>
                <c:pt idx="75">
                  <c:v>691</c:v>
                </c:pt>
                <c:pt idx="76">
                  <c:v>586</c:v>
                </c:pt>
                <c:pt idx="77">
                  <c:v>617</c:v>
                </c:pt>
                <c:pt idx="78">
                  <c:v>613</c:v>
                </c:pt>
                <c:pt idx="79">
                  <c:v>478</c:v>
                </c:pt>
                <c:pt idx="80">
                  <c:v>660</c:v>
                </c:pt>
                <c:pt idx="81">
                  <c:v>672</c:v>
                </c:pt>
                <c:pt idx="82">
                  <c:v>536</c:v>
                </c:pt>
                <c:pt idx="83">
                  <c:v>494</c:v>
                </c:pt>
                <c:pt idx="84">
                  <c:v>751</c:v>
                </c:pt>
                <c:pt idx="85">
                  <c:v>502</c:v>
                </c:pt>
                <c:pt idx="86">
                  <c:v>506</c:v>
                </c:pt>
                <c:pt idx="87">
                  <c:v>664</c:v>
                </c:pt>
                <c:pt idx="88">
                  <c:v>905</c:v>
                </c:pt>
                <c:pt idx="89">
                  <c:v>682</c:v>
                </c:pt>
                <c:pt idx="90">
                  <c:v>740</c:v>
                </c:pt>
                <c:pt idx="91">
                  <c:v>931</c:v>
                </c:pt>
                <c:pt idx="92">
                  <c:v>858</c:v>
                </c:pt>
                <c:pt idx="93">
                  <c:v>832</c:v>
                </c:pt>
                <c:pt idx="94">
                  <c:v>542</c:v>
                </c:pt>
                <c:pt idx="95">
                  <c:v>732</c:v>
                </c:pt>
                <c:pt idx="96">
                  <c:v>596</c:v>
                </c:pt>
                <c:pt idx="97">
                  <c:v>1505</c:v>
                </c:pt>
                <c:pt idx="98">
                  <c:v>577</c:v>
                </c:pt>
                <c:pt idx="99">
                  <c:v>762</c:v>
                </c:pt>
                <c:pt idx="100">
                  <c:v>716</c:v>
                </c:pt>
                <c:pt idx="101">
                  <c:v>635</c:v>
                </c:pt>
                <c:pt idx="102">
                  <c:v>606</c:v>
                </c:pt>
                <c:pt idx="103">
                  <c:v>858</c:v>
                </c:pt>
                <c:pt idx="104">
                  <c:v>586</c:v>
                </c:pt>
                <c:pt idx="105">
                  <c:v>824</c:v>
                </c:pt>
                <c:pt idx="106">
                  <c:v>1210</c:v>
                </c:pt>
                <c:pt idx="107">
                  <c:v>574</c:v>
                </c:pt>
                <c:pt idx="108">
                  <c:v>964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732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965</c:v>
                </c:pt>
                <c:pt idx="144">
                  <c:v>688</c:v>
                </c:pt>
                <c:pt idx="145">
                  <c:v>1257</c:v>
                </c:pt>
                <c:pt idx="146">
                  <c:v>885</c:v>
                </c:pt>
                <c:pt idx="147">
                  <c:v>746</c:v>
                </c:pt>
                <c:pt idx="148">
                  <c:v>532</c:v>
                </c:pt>
                <c:pt idx="149">
                  <c:v>1022</c:v>
                </c:pt>
                <c:pt idx="150">
                  <c:v>611</c:v>
                </c:pt>
                <c:pt idx="151">
                  <c:v>975</c:v>
                </c:pt>
                <c:pt idx="152">
                  <c:v>857</c:v>
                </c:pt>
                <c:pt idx="153">
                  <c:v>837</c:v>
                </c:pt>
                <c:pt idx="154">
                  <c:v>1516</c:v>
                </c:pt>
                <c:pt idx="155">
                  <c:v>506</c:v>
                </c:pt>
                <c:pt idx="156">
                  <c:v>1052</c:v>
                </c:pt>
                <c:pt idx="157">
                  <c:v>531</c:v>
                </c:pt>
                <c:pt idx="158">
                  <c:v>502</c:v>
                </c:pt>
                <c:pt idx="159">
                  <c:v>445</c:v>
                </c:pt>
                <c:pt idx="160">
                  <c:v>1050</c:v>
                </c:pt>
                <c:pt idx="161">
                  <c:v>396</c:v>
                </c:pt>
                <c:pt idx="162">
                  <c:v>544</c:v>
                </c:pt>
                <c:pt idx="163">
                  <c:v>756</c:v>
                </c:pt>
                <c:pt idx="164">
                  <c:v>911</c:v>
                </c:pt>
                <c:pt idx="165">
                  <c:v>628</c:v>
                </c:pt>
                <c:pt idx="166">
                  <c:v>672</c:v>
                </c:pt>
                <c:pt idx="167">
                  <c:v>619</c:v>
                </c:pt>
                <c:pt idx="168">
                  <c:v>602</c:v>
                </c:pt>
                <c:pt idx="169">
                  <c:v>768</c:v>
                </c:pt>
                <c:pt idx="170">
                  <c:v>481</c:v>
                </c:pt>
                <c:pt idx="171">
                  <c:v>638</c:v>
                </c:pt>
                <c:pt idx="172">
                  <c:v>535</c:v>
                </c:pt>
                <c:pt idx="173">
                  <c:v>693</c:v>
                </c:pt>
                <c:pt idx="174">
                  <c:v>378</c:v>
                </c:pt>
                <c:pt idx="175">
                  <c:v>824</c:v>
                </c:pt>
                <c:pt idx="176">
                  <c:v>498</c:v>
                </c:pt>
                <c:pt idx="177">
                  <c:v>446</c:v>
                </c:pt>
                <c:pt idx="178">
                  <c:v>484</c:v>
                </c:pt>
                <c:pt idx="179">
                  <c:v>787</c:v>
                </c:pt>
                <c:pt idx="180">
                  <c:v>567</c:v>
                </c:pt>
                <c:pt idx="181">
                  <c:v>562</c:v>
                </c:pt>
                <c:pt idx="182">
                  <c:v>542</c:v>
                </c:pt>
                <c:pt idx="183">
                  <c:v>425</c:v>
                </c:pt>
                <c:pt idx="184">
                  <c:v>418</c:v>
                </c:pt>
                <c:pt idx="185">
                  <c:v>453</c:v>
                </c:pt>
                <c:pt idx="186">
                  <c:v>601</c:v>
                </c:pt>
                <c:pt idx="187">
                  <c:v>704</c:v>
                </c:pt>
                <c:pt idx="188">
                  <c:v>611</c:v>
                </c:pt>
                <c:pt idx="189">
                  <c:v>551</c:v>
                </c:pt>
                <c:pt idx="190">
                  <c:v>475</c:v>
                </c:pt>
                <c:pt idx="191">
                  <c:v>665</c:v>
                </c:pt>
                <c:pt idx="192">
                  <c:v>637</c:v>
                </c:pt>
                <c:pt idx="193">
                  <c:v>365</c:v>
                </c:pt>
                <c:pt idx="194">
                  <c:v>538</c:v>
                </c:pt>
                <c:pt idx="195">
                  <c:v>653</c:v>
                </c:pt>
                <c:pt idx="196">
                  <c:v>791</c:v>
                </c:pt>
                <c:pt idx="197">
                  <c:v>549</c:v>
                </c:pt>
                <c:pt idx="198">
                  <c:v>711</c:v>
                </c:pt>
                <c:pt idx="199">
                  <c:v>826</c:v>
                </c:pt>
                <c:pt idx="200">
                  <c:v>827</c:v>
                </c:pt>
                <c:pt idx="201">
                  <c:v>643</c:v>
                </c:pt>
                <c:pt idx="202">
                  <c:v>604</c:v>
                </c:pt>
                <c:pt idx="203">
                  <c:v>713</c:v>
                </c:pt>
                <c:pt idx="204">
                  <c:v>506</c:v>
                </c:pt>
                <c:pt idx="205">
                  <c:v>748</c:v>
                </c:pt>
                <c:pt idx="206">
                  <c:v>738</c:v>
                </c:pt>
                <c:pt idx="207">
                  <c:v>613</c:v>
                </c:pt>
                <c:pt idx="208">
                  <c:v>1009</c:v>
                </c:pt>
                <c:pt idx="209">
                  <c:v>409</c:v>
                </c:pt>
                <c:pt idx="210">
                  <c:v>625</c:v>
                </c:pt>
                <c:pt idx="211">
                  <c:v>740</c:v>
                </c:pt>
                <c:pt idx="212">
                  <c:v>520</c:v>
                </c:pt>
                <c:pt idx="213">
                  <c:v>557</c:v>
                </c:pt>
                <c:pt idx="214">
                  <c:v>686</c:v>
                </c:pt>
                <c:pt idx="215">
                  <c:v>681</c:v>
                </c:pt>
                <c:pt idx="216">
                  <c:v>761</c:v>
                </c:pt>
                <c:pt idx="217">
                  <c:v>582</c:v>
                </c:pt>
                <c:pt idx="218">
                  <c:v>726</c:v>
                </c:pt>
                <c:pt idx="219">
                  <c:v>433</c:v>
                </c:pt>
                <c:pt idx="220">
                  <c:v>834</c:v>
                </c:pt>
                <c:pt idx="221">
                  <c:v>638</c:v>
                </c:pt>
                <c:pt idx="222">
                  <c:v>574</c:v>
                </c:pt>
                <c:pt idx="223">
                  <c:v>574</c:v>
                </c:pt>
                <c:pt idx="224">
                  <c:v>565</c:v>
                </c:pt>
                <c:pt idx="225">
                  <c:v>518</c:v>
                </c:pt>
                <c:pt idx="226">
                  <c:v>456</c:v>
                </c:pt>
                <c:pt idx="227">
                  <c:v>611</c:v>
                </c:pt>
                <c:pt idx="228">
                  <c:v>788</c:v>
                </c:pt>
                <c:pt idx="229">
                  <c:v>526</c:v>
                </c:pt>
                <c:pt idx="230">
                  <c:v>602</c:v>
                </c:pt>
                <c:pt idx="231">
                  <c:v>535</c:v>
                </c:pt>
                <c:pt idx="232">
                  <c:v>589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22-E941-A811-30D3ADE59998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987</c:v>
                </c:pt>
                <c:pt idx="20">
                  <c:v>-999</c:v>
                </c:pt>
                <c:pt idx="21">
                  <c:v>699</c:v>
                </c:pt>
                <c:pt idx="22">
                  <c:v>713</c:v>
                </c:pt>
                <c:pt idx="23">
                  <c:v>731</c:v>
                </c:pt>
                <c:pt idx="24">
                  <c:v>754</c:v>
                </c:pt>
                <c:pt idx="25">
                  <c:v>628</c:v>
                </c:pt>
                <c:pt idx="26">
                  <c:v>482</c:v>
                </c:pt>
                <c:pt idx="27">
                  <c:v>473</c:v>
                </c:pt>
                <c:pt idx="28">
                  <c:v>610</c:v>
                </c:pt>
                <c:pt idx="29">
                  <c:v>474</c:v>
                </c:pt>
                <c:pt idx="30">
                  <c:v>651</c:v>
                </c:pt>
                <c:pt idx="31">
                  <c:v>726</c:v>
                </c:pt>
                <c:pt idx="32">
                  <c:v>636</c:v>
                </c:pt>
                <c:pt idx="33">
                  <c:v>518</c:v>
                </c:pt>
                <c:pt idx="34">
                  <c:v>584</c:v>
                </c:pt>
                <c:pt idx="35">
                  <c:v>568</c:v>
                </c:pt>
                <c:pt idx="36">
                  <c:v>795</c:v>
                </c:pt>
                <c:pt idx="37">
                  <c:v>630</c:v>
                </c:pt>
                <c:pt idx="38">
                  <c:v>586</c:v>
                </c:pt>
                <c:pt idx="39">
                  <c:v>610</c:v>
                </c:pt>
                <c:pt idx="40">
                  <c:v>665</c:v>
                </c:pt>
                <c:pt idx="41">
                  <c:v>796</c:v>
                </c:pt>
                <c:pt idx="42">
                  <c:v>692</c:v>
                </c:pt>
                <c:pt idx="43">
                  <c:v>592</c:v>
                </c:pt>
                <c:pt idx="44">
                  <c:v>834</c:v>
                </c:pt>
                <c:pt idx="45">
                  <c:v>633</c:v>
                </c:pt>
                <c:pt idx="46">
                  <c:v>734</c:v>
                </c:pt>
                <c:pt idx="47">
                  <c:v>763</c:v>
                </c:pt>
                <c:pt idx="48">
                  <c:v>624</c:v>
                </c:pt>
                <c:pt idx="49">
                  <c:v>437</c:v>
                </c:pt>
                <c:pt idx="50">
                  <c:v>737</c:v>
                </c:pt>
                <c:pt idx="51">
                  <c:v>805</c:v>
                </c:pt>
                <c:pt idx="52">
                  <c:v>636</c:v>
                </c:pt>
                <c:pt idx="53">
                  <c:v>698</c:v>
                </c:pt>
                <c:pt idx="54">
                  <c:v>868</c:v>
                </c:pt>
                <c:pt idx="55">
                  <c:v>370</c:v>
                </c:pt>
                <c:pt idx="56">
                  <c:v>619</c:v>
                </c:pt>
                <c:pt idx="57">
                  <c:v>689</c:v>
                </c:pt>
                <c:pt idx="58">
                  <c:v>569</c:v>
                </c:pt>
                <c:pt idx="59">
                  <c:v>430</c:v>
                </c:pt>
                <c:pt idx="60">
                  <c:v>465</c:v>
                </c:pt>
                <c:pt idx="61">
                  <c:v>420</c:v>
                </c:pt>
                <c:pt idx="62">
                  <c:v>601</c:v>
                </c:pt>
                <c:pt idx="63">
                  <c:v>486</c:v>
                </c:pt>
                <c:pt idx="64">
                  <c:v>418</c:v>
                </c:pt>
                <c:pt idx="65">
                  <c:v>676</c:v>
                </c:pt>
                <c:pt idx="66">
                  <c:v>686</c:v>
                </c:pt>
                <c:pt idx="67">
                  <c:v>496</c:v>
                </c:pt>
                <c:pt idx="68">
                  <c:v>442</c:v>
                </c:pt>
                <c:pt idx="69">
                  <c:v>474</c:v>
                </c:pt>
                <c:pt idx="70">
                  <c:v>407</c:v>
                </c:pt>
                <c:pt idx="71">
                  <c:v>471</c:v>
                </c:pt>
                <c:pt idx="72">
                  <c:v>530</c:v>
                </c:pt>
                <c:pt idx="73">
                  <c:v>473</c:v>
                </c:pt>
                <c:pt idx="74">
                  <c:v>664</c:v>
                </c:pt>
                <c:pt idx="75">
                  <c:v>565</c:v>
                </c:pt>
                <c:pt idx="76">
                  <c:v>419</c:v>
                </c:pt>
                <c:pt idx="77">
                  <c:v>380</c:v>
                </c:pt>
                <c:pt idx="78">
                  <c:v>508</c:v>
                </c:pt>
                <c:pt idx="79">
                  <c:v>451</c:v>
                </c:pt>
                <c:pt idx="80">
                  <c:v>533</c:v>
                </c:pt>
                <c:pt idx="81">
                  <c:v>418</c:v>
                </c:pt>
                <c:pt idx="82">
                  <c:v>609</c:v>
                </c:pt>
                <c:pt idx="83">
                  <c:v>617</c:v>
                </c:pt>
                <c:pt idx="84">
                  <c:v>555</c:v>
                </c:pt>
                <c:pt idx="85">
                  <c:v>487</c:v>
                </c:pt>
                <c:pt idx="86">
                  <c:v>829</c:v>
                </c:pt>
                <c:pt idx="87">
                  <c:v>529</c:v>
                </c:pt>
                <c:pt idx="88">
                  <c:v>614</c:v>
                </c:pt>
                <c:pt idx="89">
                  <c:v>616</c:v>
                </c:pt>
                <c:pt idx="90">
                  <c:v>655</c:v>
                </c:pt>
                <c:pt idx="91">
                  <c:v>681</c:v>
                </c:pt>
                <c:pt idx="92">
                  <c:v>1066</c:v>
                </c:pt>
                <c:pt idx="93">
                  <c:v>490</c:v>
                </c:pt>
                <c:pt idx="94">
                  <c:v>679</c:v>
                </c:pt>
                <c:pt idx="95">
                  <c:v>639</c:v>
                </c:pt>
                <c:pt idx="96">
                  <c:v>969</c:v>
                </c:pt>
                <c:pt idx="97">
                  <c:v>804</c:v>
                </c:pt>
                <c:pt idx="98">
                  <c:v>1167</c:v>
                </c:pt>
                <c:pt idx="99">
                  <c:v>725</c:v>
                </c:pt>
                <c:pt idx="100">
                  <c:v>812</c:v>
                </c:pt>
                <c:pt idx="101">
                  <c:v>1099</c:v>
                </c:pt>
                <c:pt idx="102">
                  <c:v>564</c:v>
                </c:pt>
                <c:pt idx="103">
                  <c:v>855</c:v>
                </c:pt>
                <c:pt idx="104">
                  <c:v>1040</c:v>
                </c:pt>
                <c:pt idx="105">
                  <c:v>562</c:v>
                </c:pt>
                <c:pt idx="106">
                  <c:v>723</c:v>
                </c:pt>
                <c:pt idx="107">
                  <c:v>1068</c:v>
                </c:pt>
                <c:pt idx="108">
                  <c:v>950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528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730</c:v>
                </c:pt>
                <c:pt idx="144">
                  <c:v>960</c:v>
                </c:pt>
                <c:pt idx="145">
                  <c:v>637</c:v>
                </c:pt>
                <c:pt idx="146">
                  <c:v>535</c:v>
                </c:pt>
                <c:pt idx="147">
                  <c:v>1749</c:v>
                </c:pt>
                <c:pt idx="148">
                  <c:v>803</c:v>
                </c:pt>
                <c:pt idx="149">
                  <c:v>802</c:v>
                </c:pt>
                <c:pt idx="150">
                  <c:v>793</c:v>
                </c:pt>
                <c:pt idx="151">
                  <c:v>644</c:v>
                </c:pt>
                <c:pt idx="152">
                  <c:v>712</c:v>
                </c:pt>
                <c:pt idx="153">
                  <c:v>969</c:v>
                </c:pt>
                <c:pt idx="154">
                  <c:v>553</c:v>
                </c:pt>
                <c:pt idx="155">
                  <c:v>1053</c:v>
                </c:pt>
                <c:pt idx="156">
                  <c:v>733</c:v>
                </c:pt>
                <c:pt idx="157">
                  <c:v>870</c:v>
                </c:pt>
                <c:pt idx="158">
                  <c:v>697</c:v>
                </c:pt>
                <c:pt idx="159">
                  <c:v>965</c:v>
                </c:pt>
                <c:pt idx="160">
                  <c:v>505</c:v>
                </c:pt>
                <c:pt idx="161">
                  <c:v>753</c:v>
                </c:pt>
                <c:pt idx="162">
                  <c:v>831</c:v>
                </c:pt>
                <c:pt idx="163">
                  <c:v>675</c:v>
                </c:pt>
                <c:pt idx="164">
                  <c:v>799</c:v>
                </c:pt>
                <c:pt idx="165">
                  <c:v>731</c:v>
                </c:pt>
                <c:pt idx="166">
                  <c:v>707</c:v>
                </c:pt>
                <c:pt idx="167">
                  <c:v>614</c:v>
                </c:pt>
                <c:pt idx="168">
                  <c:v>849</c:v>
                </c:pt>
                <c:pt idx="169">
                  <c:v>677</c:v>
                </c:pt>
                <c:pt idx="170">
                  <c:v>1025</c:v>
                </c:pt>
                <c:pt idx="171">
                  <c:v>752</c:v>
                </c:pt>
                <c:pt idx="172">
                  <c:v>586</c:v>
                </c:pt>
                <c:pt idx="173">
                  <c:v>572</c:v>
                </c:pt>
                <c:pt idx="174">
                  <c:v>690</c:v>
                </c:pt>
                <c:pt idx="175">
                  <c:v>610</c:v>
                </c:pt>
                <c:pt idx="176">
                  <c:v>567</c:v>
                </c:pt>
                <c:pt idx="177">
                  <c:v>485</c:v>
                </c:pt>
                <c:pt idx="178">
                  <c:v>450</c:v>
                </c:pt>
                <c:pt idx="179">
                  <c:v>529</c:v>
                </c:pt>
                <c:pt idx="180">
                  <c:v>475</c:v>
                </c:pt>
                <c:pt idx="181">
                  <c:v>412</c:v>
                </c:pt>
                <c:pt idx="182">
                  <c:v>466</c:v>
                </c:pt>
                <c:pt idx="183">
                  <c:v>600</c:v>
                </c:pt>
                <c:pt idx="184">
                  <c:v>426</c:v>
                </c:pt>
                <c:pt idx="185">
                  <c:v>481</c:v>
                </c:pt>
                <c:pt idx="186">
                  <c:v>465</c:v>
                </c:pt>
                <c:pt idx="187">
                  <c:v>565</c:v>
                </c:pt>
                <c:pt idx="188">
                  <c:v>496</c:v>
                </c:pt>
                <c:pt idx="189">
                  <c:v>528</c:v>
                </c:pt>
                <c:pt idx="190">
                  <c:v>537</c:v>
                </c:pt>
                <c:pt idx="191">
                  <c:v>564</c:v>
                </c:pt>
                <c:pt idx="192">
                  <c:v>565</c:v>
                </c:pt>
                <c:pt idx="193">
                  <c:v>559</c:v>
                </c:pt>
                <c:pt idx="194">
                  <c:v>577</c:v>
                </c:pt>
                <c:pt idx="195">
                  <c:v>672</c:v>
                </c:pt>
                <c:pt idx="196">
                  <c:v>656</c:v>
                </c:pt>
                <c:pt idx="197">
                  <c:v>618</c:v>
                </c:pt>
                <c:pt idx="198">
                  <c:v>567</c:v>
                </c:pt>
                <c:pt idx="199">
                  <c:v>570</c:v>
                </c:pt>
                <c:pt idx="200">
                  <c:v>752</c:v>
                </c:pt>
                <c:pt idx="201">
                  <c:v>548</c:v>
                </c:pt>
                <c:pt idx="202">
                  <c:v>402</c:v>
                </c:pt>
                <c:pt idx="203">
                  <c:v>552</c:v>
                </c:pt>
                <c:pt idx="204">
                  <c:v>511</c:v>
                </c:pt>
                <c:pt idx="205">
                  <c:v>708</c:v>
                </c:pt>
                <c:pt idx="206">
                  <c:v>839</c:v>
                </c:pt>
                <c:pt idx="207">
                  <c:v>773</c:v>
                </c:pt>
                <c:pt idx="208">
                  <c:v>700</c:v>
                </c:pt>
                <c:pt idx="209">
                  <c:v>750</c:v>
                </c:pt>
                <c:pt idx="210">
                  <c:v>931</c:v>
                </c:pt>
                <c:pt idx="211">
                  <c:v>1557</c:v>
                </c:pt>
                <c:pt idx="212">
                  <c:v>822</c:v>
                </c:pt>
                <c:pt idx="213">
                  <c:v>922</c:v>
                </c:pt>
                <c:pt idx="214">
                  <c:v>709</c:v>
                </c:pt>
                <c:pt idx="215">
                  <c:v>794</c:v>
                </c:pt>
                <c:pt idx="216">
                  <c:v>1908</c:v>
                </c:pt>
                <c:pt idx="217">
                  <c:v>981</c:v>
                </c:pt>
                <c:pt idx="218">
                  <c:v>1191</c:v>
                </c:pt>
                <c:pt idx="219">
                  <c:v>1016</c:v>
                </c:pt>
                <c:pt idx="220">
                  <c:v>718</c:v>
                </c:pt>
                <c:pt idx="221">
                  <c:v>647</c:v>
                </c:pt>
                <c:pt idx="222">
                  <c:v>581</c:v>
                </c:pt>
                <c:pt idx="223">
                  <c:v>608</c:v>
                </c:pt>
                <c:pt idx="224">
                  <c:v>686</c:v>
                </c:pt>
                <c:pt idx="225">
                  <c:v>618</c:v>
                </c:pt>
                <c:pt idx="226">
                  <c:v>483</c:v>
                </c:pt>
                <c:pt idx="227">
                  <c:v>469</c:v>
                </c:pt>
                <c:pt idx="228">
                  <c:v>667</c:v>
                </c:pt>
                <c:pt idx="229">
                  <c:v>581</c:v>
                </c:pt>
                <c:pt idx="230">
                  <c:v>668</c:v>
                </c:pt>
                <c:pt idx="231">
                  <c:v>598</c:v>
                </c:pt>
                <c:pt idx="232">
                  <c:v>512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22-E941-A811-30D3ADE59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039535"/>
        <c:axId val="1"/>
      </c:scatterChart>
      <c:valAx>
        <c:axId val="2011039535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0395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0.3362033011822102</c:v>
                </c:pt>
                <c:pt idx="20">
                  <c:v>-999</c:v>
                </c:pt>
                <c:pt idx="21">
                  <c:v>0.44906508382209137</c:v>
                </c:pt>
                <c:pt idx="22">
                  <c:v>0.46652763330639846</c:v>
                </c:pt>
                <c:pt idx="23">
                  <c:v>0.50398239170712522</c:v>
                </c:pt>
                <c:pt idx="24">
                  <c:v>0.43318616743697202</c:v>
                </c:pt>
                <c:pt idx="25">
                  <c:v>0.59823284300959734</c:v>
                </c:pt>
                <c:pt idx="26">
                  <c:v>0.65875770730429883</c:v>
                </c:pt>
                <c:pt idx="27">
                  <c:v>0.69248232728917314</c:v>
                </c:pt>
                <c:pt idx="28">
                  <c:v>0.62993517603702931</c:v>
                </c:pt>
                <c:pt idx="29">
                  <c:v>0.81247242192619351</c:v>
                </c:pt>
                <c:pt idx="30">
                  <c:v>0.76669641654040677</c:v>
                </c:pt>
                <c:pt idx="31">
                  <c:v>0.71302535714851356</c:v>
                </c:pt>
                <c:pt idx="32">
                  <c:v>0.7651123986855215</c:v>
                </c:pt>
                <c:pt idx="33">
                  <c:v>0.73859681245119435</c:v>
                </c:pt>
                <c:pt idx="34">
                  <c:v>0.77501352184933336</c:v>
                </c:pt>
                <c:pt idx="35">
                  <c:v>0.80873517883042856</c:v>
                </c:pt>
                <c:pt idx="36">
                  <c:v>0.81024879776491898</c:v>
                </c:pt>
                <c:pt idx="37">
                  <c:v>0.81800985484957056</c:v>
                </c:pt>
                <c:pt idx="38">
                  <c:v>0.83061156405229142</c:v>
                </c:pt>
                <c:pt idx="39">
                  <c:v>0.87635551135664114</c:v>
                </c:pt>
                <c:pt idx="40">
                  <c:v>0.86036737293670917</c:v>
                </c:pt>
                <c:pt idx="41">
                  <c:v>0.88742301731776352</c:v>
                </c:pt>
                <c:pt idx="42">
                  <c:v>0.90004794243216713</c:v>
                </c:pt>
                <c:pt idx="43">
                  <c:v>0.89764615106610202</c:v>
                </c:pt>
                <c:pt idx="44">
                  <c:v>0.86233851604052236</c:v>
                </c:pt>
                <c:pt idx="45">
                  <c:v>0.87050311817091541</c:v>
                </c:pt>
                <c:pt idx="46">
                  <c:v>0.9200035782082846</c:v>
                </c:pt>
                <c:pt idx="47">
                  <c:v>0.92081165941882259</c:v>
                </c:pt>
                <c:pt idx="48">
                  <c:v>0.9053930701748617</c:v>
                </c:pt>
                <c:pt idx="49">
                  <c:v>0.9320477964024374</c:v>
                </c:pt>
                <c:pt idx="50">
                  <c:v>0.91150602778825041</c:v>
                </c:pt>
                <c:pt idx="51">
                  <c:v>0.92066218073478989</c:v>
                </c:pt>
                <c:pt idx="52">
                  <c:v>0.92625200402791086</c:v>
                </c:pt>
                <c:pt idx="53">
                  <c:v>0.96755329495295417</c:v>
                </c:pt>
                <c:pt idx="54">
                  <c:v>0.9367842479634001</c:v>
                </c:pt>
                <c:pt idx="55">
                  <c:v>0.94145000277141289</c:v>
                </c:pt>
                <c:pt idx="56">
                  <c:v>0.95337629788262224</c:v>
                </c:pt>
                <c:pt idx="57">
                  <c:v>0.97050823145232812</c:v>
                </c:pt>
                <c:pt idx="58">
                  <c:v>0.96570299253381653</c:v>
                </c:pt>
                <c:pt idx="59">
                  <c:v>0.97557111915636907</c:v>
                </c:pt>
                <c:pt idx="60">
                  <c:v>0.97439932002439211</c:v>
                </c:pt>
                <c:pt idx="61">
                  <c:v>0.98186194333341681</c:v>
                </c:pt>
                <c:pt idx="62">
                  <c:v>0.97996515631468595</c:v>
                </c:pt>
                <c:pt idx="63">
                  <c:v>0.97827429151427236</c:v>
                </c:pt>
                <c:pt idx="64">
                  <c:v>0.98561858148701187</c:v>
                </c:pt>
                <c:pt idx="65">
                  <c:v>0.98695703601288121</c:v>
                </c:pt>
                <c:pt idx="66">
                  <c:v>0.98565337231737993</c:v>
                </c:pt>
                <c:pt idx="67">
                  <c:v>0.98742145221414823</c:v>
                </c:pt>
                <c:pt idx="68">
                  <c:v>0.98952736146481302</c:v>
                </c:pt>
                <c:pt idx="69">
                  <c:v>0.987566802653155</c:v>
                </c:pt>
                <c:pt idx="70">
                  <c:v>0.98978191625398093</c:v>
                </c:pt>
                <c:pt idx="71">
                  <c:v>0.99206876479638495</c:v>
                </c:pt>
                <c:pt idx="72">
                  <c:v>0.99177386493992647</c:v>
                </c:pt>
                <c:pt idx="73">
                  <c:v>0.99204137166178608</c:v>
                </c:pt>
                <c:pt idx="74">
                  <c:v>0.99435664252830613</c:v>
                </c:pt>
                <c:pt idx="75">
                  <c:v>0.99057941101748925</c:v>
                </c:pt>
                <c:pt idx="76">
                  <c:v>0.99417047697736571</c:v>
                </c:pt>
                <c:pt idx="77">
                  <c:v>0.99361697936932913</c:v>
                </c:pt>
                <c:pt idx="78">
                  <c:v>0.99388551073642128</c:v>
                </c:pt>
                <c:pt idx="79">
                  <c:v>0.99510711372618821</c:v>
                </c:pt>
                <c:pt idx="80">
                  <c:v>0.99301317819314794</c:v>
                </c:pt>
                <c:pt idx="81">
                  <c:v>0.99294511870385738</c:v>
                </c:pt>
                <c:pt idx="82">
                  <c:v>0.99444614605029669</c:v>
                </c:pt>
                <c:pt idx="83">
                  <c:v>0.99625308561119008</c:v>
                </c:pt>
                <c:pt idx="84">
                  <c:v>0.99458526667368974</c:v>
                </c:pt>
                <c:pt idx="85">
                  <c:v>0.99608522269300359</c:v>
                </c:pt>
                <c:pt idx="86">
                  <c:v>0.99628322188987695</c:v>
                </c:pt>
                <c:pt idx="87">
                  <c:v>0.99486687583563904</c:v>
                </c:pt>
                <c:pt idx="88">
                  <c:v>0.99317252231846376</c:v>
                </c:pt>
                <c:pt idx="89">
                  <c:v>0.99513666014715541</c:v>
                </c:pt>
                <c:pt idx="90">
                  <c:v>0.99361885177961018</c:v>
                </c:pt>
                <c:pt idx="91">
                  <c:v>0.99339968863958605</c:v>
                </c:pt>
                <c:pt idx="92">
                  <c:v>0.99395999590102657</c:v>
                </c:pt>
                <c:pt idx="93">
                  <c:v>0.99292808214211803</c:v>
                </c:pt>
                <c:pt idx="94">
                  <c:v>0.99578974784185226</c:v>
                </c:pt>
                <c:pt idx="95">
                  <c:v>0.99503557071172299</c:v>
                </c:pt>
                <c:pt idx="96">
                  <c:v>0.99561990564217839</c:v>
                </c:pt>
                <c:pt idx="97">
                  <c:v>0.98793257469032092</c:v>
                </c:pt>
                <c:pt idx="98">
                  <c:v>0.9956151408320707</c:v>
                </c:pt>
                <c:pt idx="99">
                  <c:v>0.99497782588109807</c:v>
                </c:pt>
                <c:pt idx="100">
                  <c:v>0.99542869168993808</c:v>
                </c:pt>
                <c:pt idx="101">
                  <c:v>0.99534212444792736</c:v>
                </c:pt>
                <c:pt idx="102">
                  <c:v>0.99515834983006135</c:v>
                </c:pt>
                <c:pt idx="103">
                  <c:v>0.99441119963900781</c:v>
                </c:pt>
                <c:pt idx="104">
                  <c:v>0.99556656084692186</c:v>
                </c:pt>
                <c:pt idx="105">
                  <c:v>0.99412470798283026</c:v>
                </c:pt>
                <c:pt idx="106">
                  <c:v>0.99614894449685953</c:v>
                </c:pt>
                <c:pt idx="107">
                  <c:v>0.99643817609763419</c:v>
                </c:pt>
                <c:pt idx="108">
                  <c:v>0.99679142278864752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0.99471760996120406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0.99397268528784266</c:v>
                </c:pt>
                <c:pt idx="144">
                  <c:v>0.99557341954214384</c:v>
                </c:pt>
                <c:pt idx="145">
                  <c:v>0.99142626568160463</c:v>
                </c:pt>
                <c:pt idx="146">
                  <c:v>0.9947560974318278</c:v>
                </c:pt>
                <c:pt idx="147">
                  <c:v>0.99469949898854937</c:v>
                </c:pt>
                <c:pt idx="148">
                  <c:v>0.99596602411684154</c:v>
                </c:pt>
                <c:pt idx="149">
                  <c:v>0.99106598111737454</c:v>
                </c:pt>
                <c:pt idx="150">
                  <c:v>0.99554559655171682</c:v>
                </c:pt>
                <c:pt idx="151">
                  <c:v>0.99232985863895717</c:v>
                </c:pt>
                <c:pt idx="152">
                  <c:v>0.99363681215677124</c:v>
                </c:pt>
                <c:pt idx="153">
                  <c:v>0.99367780742748801</c:v>
                </c:pt>
                <c:pt idx="154">
                  <c:v>0.98881303030909029</c:v>
                </c:pt>
                <c:pt idx="155">
                  <c:v>0.99640677818010848</c:v>
                </c:pt>
                <c:pt idx="156">
                  <c:v>0.99340360886653589</c:v>
                </c:pt>
                <c:pt idx="157">
                  <c:v>0.99593876065369968</c:v>
                </c:pt>
                <c:pt idx="158">
                  <c:v>0.99652852715579232</c:v>
                </c:pt>
                <c:pt idx="159">
                  <c:v>0.99655931288046662</c:v>
                </c:pt>
                <c:pt idx="160">
                  <c:v>0.99153997054668319</c:v>
                </c:pt>
                <c:pt idx="161">
                  <c:v>0.99696047161182766</c:v>
                </c:pt>
                <c:pt idx="162">
                  <c:v>0.99612861478068238</c:v>
                </c:pt>
                <c:pt idx="163">
                  <c:v>0.99479418253341867</c:v>
                </c:pt>
                <c:pt idx="164">
                  <c:v>0.99340221015680708</c:v>
                </c:pt>
                <c:pt idx="165">
                  <c:v>0.99532042138614651</c:v>
                </c:pt>
                <c:pt idx="166">
                  <c:v>0.99319406731966087</c:v>
                </c:pt>
                <c:pt idx="167">
                  <c:v>0.99363181275617185</c:v>
                </c:pt>
                <c:pt idx="168">
                  <c:v>0.99350977615601854</c:v>
                </c:pt>
                <c:pt idx="169">
                  <c:v>0.99154932079507385</c:v>
                </c:pt>
                <c:pt idx="170">
                  <c:v>0.99483955466457685</c:v>
                </c:pt>
                <c:pt idx="171">
                  <c:v>0.99348296274599168</c:v>
                </c:pt>
                <c:pt idx="172">
                  <c:v>0.9945127658711671</c:v>
                </c:pt>
                <c:pt idx="173">
                  <c:v>0.99274977498097472</c:v>
                </c:pt>
                <c:pt idx="174">
                  <c:v>0.99609799973154134</c:v>
                </c:pt>
                <c:pt idx="175">
                  <c:v>0.9878707450803339</c:v>
                </c:pt>
                <c:pt idx="176">
                  <c:v>0.99319582566389208</c:v>
                </c:pt>
                <c:pt idx="177">
                  <c:v>0.9936708772246563</c:v>
                </c:pt>
                <c:pt idx="178">
                  <c:v>0.99325905952749804</c:v>
                </c:pt>
                <c:pt idx="179">
                  <c:v>0.9888774704681571</c:v>
                </c:pt>
                <c:pt idx="180">
                  <c:v>0.99021587488598917</c:v>
                </c:pt>
                <c:pt idx="181">
                  <c:v>0.98992626815767837</c:v>
                </c:pt>
                <c:pt idx="182">
                  <c:v>0.99037280048008214</c:v>
                </c:pt>
                <c:pt idx="183">
                  <c:v>0.99243305816484439</c:v>
                </c:pt>
                <c:pt idx="184">
                  <c:v>0.99274113811614095</c:v>
                </c:pt>
                <c:pt idx="185">
                  <c:v>0.99060477455412044</c:v>
                </c:pt>
                <c:pt idx="186">
                  <c:v>0.98745558862606342</c:v>
                </c:pt>
                <c:pt idx="187">
                  <c:v>0.98318448670214509</c:v>
                </c:pt>
                <c:pt idx="188">
                  <c:v>0.9835993591350759</c:v>
                </c:pt>
                <c:pt idx="189">
                  <c:v>0.98458468631718932</c:v>
                </c:pt>
                <c:pt idx="190">
                  <c:v>0.98572646195039737</c:v>
                </c:pt>
                <c:pt idx="191">
                  <c:v>0.97947468294451578</c:v>
                </c:pt>
                <c:pt idx="192">
                  <c:v>0.979008083795747</c:v>
                </c:pt>
                <c:pt idx="193">
                  <c:v>0.98486493785201934</c:v>
                </c:pt>
                <c:pt idx="194">
                  <c:v>0.97716221430780681</c:v>
                </c:pt>
                <c:pt idx="195">
                  <c:v>0.97347998924316181</c:v>
                </c:pt>
                <c:pt idx="196">
                  <c:v>0.9637854428307826</c:v>
                </c:pt>
                <c:pt idx="197">
                  <c:v>0.97161488263145168</c:v>
                </c:pt>
                <c:pt idx="198">
                  <c:v>0.96165574669186871</c:v>
                </c:pt>
                <c:pt idx="199">
                  <c:v>0.9545938528347977</c:v>
                </c:pt>
                <c:pt idx="200">
                  <c:v>0.95523124408599058</c:v>
                </c:pt>
                <c:pt idx="201">
                  <c:v>0.95732437145521698</c:v>
                </c:pt>
                <c:pt idx="202">
                  <c:v>0.95331310460681895</c:v>
                </c:pt>
                <c:pt idx="203">
                  <c:v>0.9436575931593405</c:v>
                </c:pt>
                <c:pt idx="204">
                  <c:v>0.95002385082203877</c:v>
                </c:pt>
                <c:pt idx="205">
                  <c:v>0.9265735309521812</c:v>
                </c:pt>
                <c:pt idx="206">
                  <c:v>0.91994275378197587</c:v>
                </c:pt>
                <c:pt idx="207">
                  <c:v>0.92628828931119378</c:v>
                </c:pt>
                <c:pt idx="208">
                  <c:v>0.87194715946118073</c:v>
                </c:pt>
                <c:pt idx="209">
                  <c:v>0.944076574920932</c:v>
                </c:pt>
                <c:pt idx="210">
                  <c:v>0.90247411654597676</c:v>
                </c:pt>
                <c:pt idx="211">
                  <c:v>0.87537881501396086</c:v>
                </c:pt>
                <c:pt idx="212">
                  <c:v>0.90467956447147879</c:v>
                </c:pt>
                <c:pt idx="213">
                  <c:v>0.88776926578751081</c:v>
                </c:pt>
                <c:pt idx="214">
                  <c:v>0.87396785019471734</c:v>
                </c:pt>
                <c:pt idx="215">
                  <c:v>0.86129314791391187</c:v>
                </c:pt>
                <c:pt idx="216">
                  <c:v>0.82862445779607807</c:v>
                </c:pt>
                <c:pt idx="217">
                  <c:v>0.85861061056666088</c:v>
                </c:pt>
                <c:pt idx="218">
                  <c:v>0.7992291024848045</c:v>
                </c:pt>
                <c:pt idx="219">
                  <c:v>0.85800517749294725</c:v>
                </c:pt>
                <c:pt idx="220">
                  <c:v>0.75493114510892212</c:v>
                </c:pt>
                <c:pt idx="221">
                  <c:v>0.80438731303522015</c:v>
                </c:pt>
                <c:pt idx="222">
                  <c:v>0.77641806177133676</c:v>
                </c:pt>
                <c:pt idx="223">
                  <c:v>0.767476163227654</c:v>
                </c:pt>
                <c:pt idx="224">
                  <c:v>0.7694849846421673</c:v>
                </c:pt>
                <c:pt idx="225">
                  <c:v>0.75914304632720764</c:v>
                </c:pt>
                <c:pt idx="226">
                  <c:v>0.72818979582284604</c:v>
                </c:pt>
                <c:pt idx="227">
                  <c:v>0.68791128826883974</c:v>
                </c:pt>
                <c:pt idx="228">
                  <c:v>0.62792972294369509</c:v>
                </c:pt>
                <c:pt idx="229">
                  <c:v>0.71529945213712287</c:v>
                </c:pt>
                <c:pt idx="230">
                  <c:v>0.64761379073498437</c:v>
                </c:pt>
                <c:pt idx="231">
                  <c:v>0.61675385100899327</c:v>
                </c:pt>
                <c:pt idx="232">
                  <c:v>0.62575093910155632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1.5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2.7</c:v>
                </c:pt>
                <c:pt idx="23">
                  <c:v>4.2</c:v>
                </c:pt>
                <c:pt idx="24">
                  <c:v>5.3</c:v>
                </c:pt>
                <c:pt idx="25">
                  <c:v>6</c:v>
                </c:pt>
                <c:pt idx="26">
                  <c:v>7.5</c:v>
                </c:pt>
                <c:pt idx="27">
                  <c:v>8.1999999999999993</c:v>
                </c:pt>
                <c:pt idx="28">
                  <c:v>9.3000000000000007</c:v>
                </c:pt>
                <c:pt idx="29">
                  <c:v>10.4</c:v>
                </c:pt>
                <c:pt idx="30">
                  <c:v>11.5</c:v>
                </c:pt>
                <c:pt idx="31">
                  <c:v>12.6</c:v>
                </c:pt>
                <c:pt idx="32">
                  <c:v>13.3</c:v>
                </c:pt>
                <c:pt idx="33">
                  <c:v>14.6</c:v>
                </c:pt>
                <c:pt idx="34">
                  <c:v>15.5</c:v>
                </c:pt>
                <c:pt idx="35">
                  <c:v>16.899999999999999</c:v>
                </c:pt>
                <c:pt idx="36">
                  <c:v>17.3</c:v>
                </c:pt>
                <c:pt idx="37">
                  <c:v>18.899999999999999</c:v>
                </c:pt>
                <c:pt idx="38">
                  <c:v>19.899999999999999</c:v>
                </c:pt>
                <c:pt idx="39">
                  <c:v>20.6</c:v>
                </c:pt>
                <c:pt idx="40">
                  <c:v>21.9</c:v>
                </c:pt>
                <c:pt idx="41">
                  <c:v>22.9</c:v>
                </c:pt>
                <c:pt idx="42">
                  <c:v>23.9</c:v>
                </c:pt>
                <c:pt idx="43">
                  <c:v>25</c:v>
                </c:pt>
                <c:pt idx="44">
                  <c:v>25.7</c:v>
                </c:pt>
                <c:pt idx="45">
                  <c:v>27</c:v>
                </c:pt>
                <c:pt idx="46">
                  <c:v>28</c:v>
                </c:pt>
                <c:pt idx="47">
                  <c:v>28.8</c:v>
                </c:pt>
                <c:pt idx="48">
                  <c:v>29.9</c:v>
                </c:pt>
                <c:pt idx="49">
                  <c:v>31.3</c:v>
                </c:pt>
                <c:pt idx="50">
                  <c:v>31.9</c:v>
                </c:pt>
                <c:pt idx="51">
                  <c:v>33.1</c:v>
                </c:pt>
                <c:pt idx="52">
                  <c:v>34.1</c:v>
                </c:pt>
                <c:pt idx="53">
                  <c:v>35</c:v>
                </c:pt>
                <c:pt idx="54">
                  <c:v>36.1</c:v>
                </c:pt>
                <c:pt idx="55">
                  <c:v>37.200000000000003</c:v>
                </c:pt>
                <c:pt idx="56">
                  <c:v>38.1</c:v>
                </c:pt>
                <c:pt idx="57">
                  <c:v>39.299999999999997</c:v>
                </c:pt>
                <c:pt idx="58">
                  <c:v>40.200000000000003</c:v>
                </c:pt>
                <c:pt idx="59">
                  <c:v>41.2</c:v>
                </c:pt>
                <c:pt idx="60">
                  <c:v>42.4</c:v>
                </c:pt>
                <c:pt idx="61">
                  <c:v>43.2</c:v>
                </c:pt>
                <c:pt idx="62">
                  <c:v>44.1</c:v>
                </c:pt>
                <c:pt idx="63">
                  <c:v>45.5</c:v>
                </c:pt>
                <c:pt idx="64">
                  <c:v>45.9</c:v>
                </c:pt>
                <c:pt idx="65">
                  <c:v>47.5</c:v>
                </c:pt>
                <c:pt idx="66">
                  <c:v>48.1</c:v>
                </c:pt>
                <c:pt idx="67">
                  <c:v>49.4</c:v>
                </c:pt>
                <c:pt idx="68">
                  <c:v>50.4</c:v>
                </c:pt>
                <c:pt idx="69">
                  <c:v>51.2</c:v>
                </c:pt>
                <c:pt idx="70">
                  <c:v>52.1</c:v>
                </c:pt>
                <c:pt idx="71">
                  <c:v>53</c:v>
                </c:pt>
                <c:pt idx="72">
                  <c:v>54.1</c:v>
                </c:pt>
                <c:pt idx="73">
                  <c:v>55.2</c:v>
                </c:pt>
                <c:pt idx="74">
                  <c:v>56.1</c:v>
                </c:pt>
                <c:pt idx="75">
                  <c:v>57</c:v>
                </c:pt>
                <c:pt idx="76">
                  <c:v>58.1</c:v>
                </c:pt>
                <c:pt idx="77">
                  <c:v>58.6</c:v>
                </c:pt>
                <c:pt idx="78">
                  <c:v>60.1</c:v>
                </c:pt>
                <c:pt idx="79">
                  <c:v>60.8</c:v>
                </c:pt>
                <c:pt idx="80">
                  <c:v>62.1</c:v>
                </c:pt>
                <c:pt idx="81">
                  <c:v>63</c:v>
                </c:pt>
                <c:pt idx="82">
                  <c:v>63.9</c:v>
                </c:pt>
                <c:pt idx="83">
                  <c:v>65</c:v>
                </c:pt>
                <c:pt idx="84">
                  <c:v>66.3</c:v>
                </c:pt>
                <c:pt idx="85">
                  <c:v>67</c:v>
                </c:pt>
                <c:pt idx="86">
                  <c:v>68.099999999999994</c:v>
                </c:pt>
                <c:pt idx="87">
                  <c:v>68.8</c:v>
                </c:pt>
                <c:pt idx="88">
                  <c:v>69.900000000000006</c:v>
                </c:pt>
                <c:pt idx="89">
                  <c:v>71.2</c:v>
                </c:pt>
                <c:pt idx="90">
                  <c:v>71.900000000000006</c:v>
                </c:pt>
                <c:pt idx="91">
                  <c:v>73</c:v>
                </c:pt>
                <c:pt idx="92">
                  <c:v>73.900000000000006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</c:v>
                </c:pt>
                <c:pt idx="96">
                  <c:v>77.900000000000006</c:v>
                </c:pt>
                <c:pt idx="97">
                  <c:v>78.900000000000006</c:v>
                </c:pt>
                <c:pt idx="98">
                  <c:v>80</c:v>
                </c:pt>
                <c:pt idx="99">
                  <c:v>80.900000000000006</c:v>
                </c:pt>
                <c:pt idx="100">
                  <c:v>81.8</c:v>
                </c:pt>
                <c:pt idx="101">
                  <c:v>83.2</c:v>
                </c:pt>
                <c:pt idx="102">
                  <c:v>84.1</c:v>
                </c:pt>
                <c:pt idx="103">
                  <c:v>84.9</c:v>
                </c:pt>
                <c:pt idx="104">
                  <c:v>86</c:v>
                </c:pt>
                <c:pt idx="105">
                  <c:v>86.9</c:v>
                </c:pt>
                <c:pt idx="106">
                  <c:v>87.8</c:v>
                </c:pt>
                <c:pt idx="107">
                  <c:v>88.9</c:v>
                </c:pt>
                <c:pt idx="108">
                  <c:v>89.8</c:v>
                </c:pt>
                <c:pt idx="109">
                  <c:v>90.9</c:v>
                </c:pt>
                <c:pt idx="110">
                  <c:v>91.6</c:v>
                </c:pt>
                <c:pt idx="111">
                  <c:v>93.1</c:v>
                </c:pt>
                <c:pt idx="112">
                  <c:v>93.8</c:v>
                </c:pt>
                <c:pt idx="113">
                  <c:v>94.7</c:v>
                </c:pt>
                <c:pt idx="114">
                  <c:v>95.8</c:v>
                </c:pt>
                <c:pt idx="115">
                  <c:v>96.7</c:v>
                </c:pt>
                <c:pt idx="116">
                  <c:v>97.8</c:v>
                </c:pt>
                <c:pt idx="117">
                  <c:v>98.7</c:v>
                </c:pt>
                <c:pt idx="118">
                  <c:v>100</c:v>
                </c:pt>
                <c:pt idx="119">
                  <c:v>100.7</c:v>
                </c:pt>
                <c:pt idx="120">
                  <c:v>102</c:v>
                </c:pt>
                <c:pt idx="121">
                  <c:v>102.7</c:v>
                </c:pt>
                <c:pt idx="122">
                  <c:v>104.2</c:v>
                </c:pt>
                <c:pt idx="123">
                  <c:v>104.7</c:v>
                </c:pt>
                <c:pt idx="124">
                  <c:v>105.8</c:v>
                </c:pt>
                <c:pt idx="125">
                  <c:v>105.4</c:v>
                </c:pt>
                <c:pt idx="126">
                  <c:v>104.5</c:v>
                </c:pt>
                <c:pt idx="127">
                  <c:v>103.3</c:v>
                </c:pt>
                <c:pt idx="128">
                  <c:v>102.7</c:v>
                </c:pt>
                <c:pt idx="129">
                  <c:v>101.4</c:v>
                </c:pt>
                <c:pt idx="130">
                  <c:v>100.7</c:v>
                </c:pt>
                <c:pt idx="131">
                  <c:v>99.6</c:v>
                </c:pt>
                <c:pt idx="132">
                  <c:v>98.9</c:v>
                </c:pt>
                <c:pt idx="133">
                  <c:v>97.6</c:v>
                </c:pt>
                <c:pt idx="134">
                  <c:v>97.3</c:v>
                </c:pt>
                <c:pt idx="135">
                  <c:v>96</c:v>
                </c:pt>
                <c:pt idx="136">
                  <c:v>95.4</c:v>
                </c:pt>
                <c:pt idx="137">
                  <c:v>94.3</c:v>
                </c:pt>
                <c:pt idx="138">
                  <c:v>93.2</c:v>
                </c:pt>
                <c:pt idx="139">
                  <c:v>92.3</c:v>
                </c:pt>
                <c:pt idx="140">
                  <c:v>91.4</c:v>
                </c:pt>
                <c:pt idx="141">
                  <c:v>90.9</c:v>
                </c:pt>
                <c:pt idx="142">
                  <c:v>89.6</c:v>
                </c:pt>
                <c:pt idx="143">
                  <c:v>89.1</c:v>
                </c:pt>
                <c:pt idx="144">
                  <c:v>87.8</c:v>
                </c:pt>
                <c:pt idx="145">
                  <c:v>86.9</c:v>
                </c:pt>
                <c:pt idx="146">
                  <c:v>86.3</c:v>
                </c:pt>
                <c:pt idx="147">
                  <c:v>84.9</c:v>
                </c:pt>
                <c:pt idx="148">
                  <c:v>84.3</c:v>
                </c:pt>
                <c:pt idx="149">
                  <c:v>83.2</c:v>
                </c:pt>
                <c:pt idx="150">
                  <c:v>82.3</c:v>
                </c:pt>
                <c:pt idx="151">
                  <c:v>81.599999999999994</c:v>
                </c:pt>
                <c:pt idx="152">
                  <c:v>80.7</c:v>
                </c:pt>
                <c:pt idx="153">
                  <c:v>79.8</c:v>
                </c:pt>
                <c:pt idx="154">
                  <c:v>78.5</c:v>
                </c:pt>
                <c:pt idx="155">
                  <c:v>77.900000000000006</c:v>
                </c:pt>
                <c:pt idx="156">
                  <c:v>76.5</c:v>
                </c:pt>
                <c:pt idx="157">
                  <c:v>76.3</c:v>
                </c:pt>
                <c:pt idx="158">
                  <c:v>75</c:v>
                </c:pt>
                <c:pt idx="159">
                  <c:v>74.099999999999994</c:v>
                </c:pt>
                <c:pt idx="160">
                  <c:v>73.2</c:v>
                </c:pt>
                <c:pt idx="161">
                  <c:v>72.5</c:v>
                </c:pt>
                <c:pt idx="162">
                  <c:v>71.400000000000006</c:v>
                </c:pt>
                <c:pt idx="163">
                  <c:v>70.7</c:v>
                </c:pt>
                <c:pt idx="164">
                  <c:v>69.599999999999994</c:v>
                </c:pt>
                <c:pt idx="165">
                  <c:v>68.8</c:v>
                </c:pt>
                <c:pt idx="166">
                  <c:v>67.599999999999994</c:v>
                </c:pt>
                <c:pt idx="167">
                  <c:v>67.2</c:v>
                </c:pt>
                <c:pt idx="168">
                  <c:v>65.7</c:v>
                </c:pt>
                <c:pt idx="169">
                  <c:v>65</c:v>
                </c:pt>
                <c:pt idx="170">
                  <c:v>64.099999999999994</c:v>
                </c:pt>
                <c:pt idx="171">
                  <c:v>63.4</c:v>
                </c:pt>
                <c:pt idx="172">
                  <c:v>62.3</c:v>
                </c:pt>
                <c:pt idx="173">
                  <c:v>61.6</c:v>
                </c:pt>
                <c:pt idx="174">
                  <c:v>60.6</c:v>
                </c:pt>
                <c:pt idx="175">
                  <c:v>59.6</c:v>
                </c:pt>
                <c:pt idx="176">
                  <c:v>58.6</c:v>
                </c:pt>
                <c:pt idx="177">
                  <c:v>57.6</c:v>
                </c:pt>
                <c:pt idx="178">
                  <c:v>57</c:v>
                </c:pt>
                <c:pt idx="179">
                  <c:v>55.7</c:v>
                </c:pt>
                <c:pt idx="180">
                  <c:v>55.4</c:v>
                </c:pt>
                <c:pt idx="181">
                  <c:v>54.1</c:v>
                </c:pt>
                <c:pt idx="182">
                  <c:v>53.7</c:v>
                </c:pt>
                <c:pt idx="183">
                  <c:v>51.9</c:v>
                </c:pt>
                <c:pt idx="184">
                  <c:v>51.7</c:v>
                </c:pt>
                <c:pt idx="185">
                  <c:v>50.4</c:v>
                </c:pt>
                <c:pt idx="186">
                  <c:v>49.9</c:v>
                </c:pt>
                <c:pt idx="187">
                  <c:v>49</c:v>
                </c:pt>
                <c:pt idx="188">
                  <c:v>47.5</c:v>
                </c:pt>
                <c:pt idx="189">
                  <c:v>47.2</c:v>
                </c:pt>
                <c:pt idx="190">
                  <c:v>45.7</c:v>
                </c:pt>
                <c:pt idx="191">
                  <c:v>45.5</c:v>
                </c:pt>
                <c:pt idx="192">
                  <c:v>44.3</c:v>
                </c:pt>
                <c:pt idx="193">
                  <c:v>43.5</c:v>
                </c:pt>
                <c:pt idx="194">
                  <c:v>42.4</c:v>
                </c:pt>
                <c:pt idx="195">
                  <c:v>41.7</c:v>
                </c:pt>
                <c:pt idx="196">
                  <c:v>40.6</c:v>
                </c:pt>
                <c:pt idx="197">
                  <c:v>39.5</c:v>
                </c:pt>
                <c:pt idx="198">
                  <c:v>38.6</c:v>
                </c:pt>
                <c:pt idx="199">
                  <c:v>37.700000000000003</c:v>
                </c:pt>
                <c:pt idx="200">
                  <c:v>36.6</c:v>
                </c:pt>
                <c:pt idx="201">
                  <c:v>36.1</c:v>
                </c:pt>
                <c:pt idx="202">
                  <c:v>34.799999999999997</c:v>
                </c:pt>
                <c:pt idx="203">
                  <c:v>34.200000000000003</c:v>
                </c:pt>
                <c:pt idx="204">
                  <c:v>33</c:v>
                </c:pt>
                <c:pt idx="205">
                  <c:v>32.1</c:v>
                </c:pt>
                <c:pt idx="206">
                  <c:v>31.3</c:v>
                </c:pt>
                <c:pt idx="207">
                  <c:v>30.2</c:v>
                </c:pt>
                <c:pt idx="208">
                  <c:v>29.1</c:v>
                </c:pt>
                <c:pt idx="209">
                  <c:v>28.4</c:v>
                </c:pt>
                <c:pt idx="210">
                  <c:v>27.3</c:v>
                </c:pt>
                <c:pt idx="211">
                  <c:v>26.4</c:v>
                </c:pt>
                <c:pt idx="212">
                  <c:v>25.7</c:v>
                </c:pt>
                <c:pt idx="213">
                  <c:v>24.6</c:v>
                </c:pt>
                <c:pt idx="214">
                  <c:v>23.9</c:v>
                </c:pt>
                <c:pt idx="215">
                  <c:v>23.1</c:v>
                </c:pt>
                <c:pt idx="216">
                  <c:v>21.5</c:v>
                </c:pt>
                <c:pt idx="217">
                  <c:v>20.399999999999999</c:v>
                </c:pt>
                <c:pt idx="218">
                  <c:v>19.100000000000001</c:v>
                </c:pt>
                <c:pt idx="219">
                  <c:v>18.399999999999999</c:v>
                </c:pt>
                <c:pt idx="220">
                  <c:v>17.3</c:v>
                </c:pt>
                <c:pt idx="221">
                  <c:v>16.600000000000001</c:v>
                </c:pt>
                <c:pt idx="222">
                  <c:v>15.5</c:v>
                </c:pt>
                <c:pt idx="223">
                  <c:v>14.6</c:v>
                </c:pt>
                <c:pt idx="224">
                  <c:v>13.8</c:v>
                </c:pt>
                <c:pt idx="225">
                  <c:v>12.9</c:v>
                </c:pt>
                <c:pt idx="226">
                  <c:v>11.8</c:v>
                </c:pt>
                <c:pt idx="227">
                  <c:v>10.9</c:v>
                </c:pt>
                <c:pt idx="228">
                  <c:v>10</c:v>
                </c:pt>
                <c:pt idx="229">
                  <c:v>9.1</c:v>
                </c:pt>
                <c:pt idx="230">
                  <c:v>8.1999999999999993</c:v>
                </c:pt>
                <c:pt idx="231">
                  <c:v>7.1</c:v>
                </c:pt>
                <c:pt idx="232">
                  <c:v>6</c:v>
                </c:pt>
                <c:pt idx="233">
                  <c:v>5.5</c:v>
                </c:pt>
                <c:pt idx="234">
                  <c:v>4.2</c:v>
                </c:pt>
                <c:pt idx="235">
                  <c:v>3.5</c:v>
                </c:pt>
                <c:pt idx="236">
                  <c:v>2.5</c:v>
                </c:pt>
                <c:pt idx="237">
                  <c:v>1.5</c:v>
                </c:pt>
                <c:pt idx="238">
                  <c:v>0.7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1-8945-9877-7E33950FA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445551"/>
        <c:axId val="1"/>
      </c:scatterChart>
      <c:valAx>
        <c:axId val="201044555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44555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649" name="グラフ 1">
          <a:extLst>
            <a:ext uri="{FF2B5EF4-FFF2-40B4-BE49-F238E27FC236}">
              <a16:creationId xmlns:a16="http://schemas.microsoft.com/office/drawing/2014/main" id="{1D2DBEE8-1C0D-8DF8-9E8C-9563E9E38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650" name="グラフ 2">
          <a:extLst>
            <a:ext uri="{FF2B5EF4-FFF2-40B4-BE49-F238E27FC236}">
              <a16:creationId xmlns:a16="http://schemas.microsoft.com/office/drawing/2014/main" id="{126B49F4-7819-BFE5-948B-ED9F3380D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651" name="グラフ 3">
          <a:extLst>
            <a:ext uri="{FF2B5EF4-FFF2-40B4-BE49-F238E27FC236}">
              <a16:creationId xmlns:a16="http://schemas.microsoft.com/office/drawing/2014/main" id="{C0549533-1553-B20C-CEA8-11A1DF257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652" name="グラフ 4">
          <a:extLst>
            <a:ext uri="{FF2B5EF4-FFF2-40B4-BE49-F238E27FC236}">
              <a16:creationId xmlns:a16="http://schemas.microsoft.com/office/drawing/2014/main" id="{E6A848D5-F821-78D2-9AC0-233472F8E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653" name="グラフ 5">
          <a:extLst>
            <a:ext uri="{FF2B5EF4-FFF2-40B4-BE49-F238E27FC236}">
              <a16:creationId xmlns:a16="http://schemas.microsoft.com/office/drawing/2014/main" id="{63B60108-96FA-ACCE-36F3-3EA852B15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654" name="グラフ 6">
          <a:extLst>
            <a:ext uri="{FF2B5EF4-FFF2-40B4-BE49-F238E27FC236}">
              <a16:creationId xmlns:a16="http://schemas.microsoft.com/office/drawing/2014/main" id="{AC53AC6C-D23B-ED84-9E15-6FA26E0B5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655" name="グラフ 7">
          <a:extLst>
            <a:ext uri="{FF2B5EF4-FFF2-40B4-BE49-F238E27FC236}">
              <a16:creationId xmlns:a16="http://schemas.microsoft.com/office/drawing/2014/main" id="{6E1A9A03-D8C5-5987-D00C-9502B37E3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656" name="グラフ 8">
          <a:extLst>
            <a:ext uri="{FF2B5EF4-FFF2-40B4-BE49-F238E27FC236}">
              <a16:creationId xmlns:a16="http://schemas.microsoft.com/office/drawing/2014/main" id="{7CDB25F6-571C-C333-950E-ED5EE7C33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0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B3" sqref="B3"/>
      <selection pane="topRight" activeCell="AI9" sqref="AI9"/>
      <selection pane="bottomLeft" activeCell="F171" sqref="F171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40732</v>
      </c>
    </row>
    <row r="2" spans="1:34">
      <c r="A2" s="22" t="s">
        <v>98</v>
      </c>
      <c r="B2" s="31">
        <v>5.785879629629629E-2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0.81069999999999998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0.43285879629629626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3.4190000000000002E-3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1.4170000000000001E-3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0.43290509259259258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4.4010000000000004E-3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1.3807E-2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0.43296296296296299</v>
      </c>
      <c r="C15" s="15">
        <f>Raw!C15</f>
        <v>-1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3.9760000000000004E-3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1.5136E-2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0.43302083333333335</v>
      </c>
      <c r="C16" s="15">
        <f>Raw!C16</f>
        <v>-1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4.1390000000000003E-3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6.7669999999999996E-3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0.43307870370370366</v>
      </c>
      <c r="C17" s="15">
        <f>Raw!C17</f>
        <v>-1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1.5583E-2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2.2690000000000002E-3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0.43312499999999998</v>
      </c>
      <c r="C18" s="15">
        <f>Raw!C18</f>
        <v>-1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3.2488000000000003E-2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0.117148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0.4331828703703704</v>
      </c>
      <c r="C19" s="15">
        <f>Raw!C19</f>
        <v>-1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1.5007E-2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2.4292999999999999E-2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0.43324074074074076</v>
      </c>
      <c r="C20" s="15">
        <f>Raw!C20</f>
        <v>-1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0.103003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6.0344000000000002E-2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0.43328703703703703</v>
      </c>
      <c r="C21" s="15">
        <f>Raw!C21</f>
        <v>-1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3.2403000000000001E-2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4.9359E-2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0.43334490740740739</v>
      </c>
      <c r="C22" s="15">
        <f>Raw!C22</f>
        <v>-1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0.121075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8.12E-4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0.4334027777777778</v>
      </c>
      <c r="C23" s="15">
        <f>Raw!C23</f>
        <v>-1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1.7534000000000001E-2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1.6540000000000001E-3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0.43344907407407413</v>
      </c>
      <c r="C24" s="15">
        <f>Raw!C24</f>
        <v>-1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4.1007000000000002E-2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4.8869999999999999E-3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0.43350694444444443</v>
      </c>
      <c r="C25" s="15">
        <f>Raw!C25</f>
        <v>-1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2.3954E-2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3.5788E-2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0.43356481481481479</v>
      </c>
      <c r="C26" s="15">
        <f>Raw!C26</f>
        <v>-1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0.10993799999999999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3.7976000000000003E-2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0.43362268518518521</v>
      </c>
      <c r="C27" s="15">
        <f>Raw!C27</f>
        <v>-1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6.4570000000000002E-2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2.6085000000000001E-2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0.43366898148148153</v>
      </c>
      <c r="C28" s="15">
        <f>Raw!C28</f>
        <v>-1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2.5959999999999998E-3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4.9175000000000003E-2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0.43372685185185184</v>
      </c>
      <c r="C29" s="15">
        <f>Raw!C29</f>
        <v>-1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1.7177000000000001E-2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4.1903000000000003E-2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0.4337847222222222</v>
      </c>
      <c r="C30" s="15">
        <f>Raw!C30</f>
        <v>-1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1.7149999999999999E-2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5.0466999999999998E-2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0.43384259259259261</v>
      </c>
      <c r="C31" s="15">
        <f>Raw!C31</f>
        <v>-1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0.79517599999999999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0.94146700000000005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0.43388888888888894</v>
      </c>
      <c r="C32" s="15">
        <f>Raw!C32</f>
        <v>1.5</v>
      </c>
      <c r="D32" s="15">
        <f>IF(C32&gt;0.5,Raw!D32*D$11,-999)</f>
        <v>1046.5999999999999</v>
      </c>
      <c r="E32" s="9">
        <f>IF(Raw!$G32&gt;$C$8,IF(Raw!$Q32&gt;$C$8,IF(Raw!$N32&gt;$C$9,IF(Raw!$N32&lt;$A$9,IF(Raw!$X32&gt;$C$9,IF(Raw!$X32&lt;$A$9,Raw!H32,-999),-999),-999),-999),-999),-999)</f>
        <v>0.25386900000000001</v>
      </c>
      <c r="F32" s="9">
        <f>IF(Raw!$G32&gt;$C$8,IF(Raw!$Q32&gt;$C$8,IF(Raw!$N32&gt;$C$9,IF(Raw!$N32&lt;$A$9,IF(Raw!$X32&gt;$C$9,IF(Raw!$X32&lt;$A$9,Raw!I32,-999),-999),-999),-999),-999),-999)</f>
        <v>0.29470800000000003</v>
      </c>
      <c r="G32" s="9">
        <f>Raw!G32</f>
        <v>0.84143800000000002</v>
      </c>
      <c r="H32" s="9">
        <f>IF(Raw!$G32&gt;$C$8,IF(Raw!$Q32&gt;$C$8,IF(Raw!$N32&gt;$C$9,IF(Raw!$N32&lt;$A$9,IF(Raw!$X32&gt;$C$9,IF(Raw!$X32&lt;$A$9,Raw!L32,-999),-999),-999),-999),-999),-999)</f>
        <v>422.9</v>
      </c>
      <c r="I32" s="9">
        <f>IF(Raw!$G32&gt;$C$8,IF(Raw!$Q32&gt;$C$8,IF(Raw!$N32&gt;$C$9,IF(Raw!$N32&lt;$A$9,IF(Raw!$X32&gt;$C$9,IF(Raw!$X32&lt;$A$9,Raw!M32,-999),-999),-999),-999),-999),-999)</f>
        <v>0.16361200000000001</v>
      </c>
      <c r="J32" s="9">
        <f>IF(Raw!$G32&gt;$C$8,IF(Raw!$Q32&gt;$C$8,IF(Raw!$N32&gt;$C$9,IF(Raw!$N32&lt;$A$9,IF(Raw!$X32&gt;$C$9,IF(Raw!$X32&lt;$A$9,Raw!N32,-999),-999),-999),-999),-999),-999)</f>
        <v>741</v>
      </c>
      <c r="K32" s="9">
        <f>IF(Raw!$G32&gt;$C$8,IF(Raw!$Q32&gt;$C$8,IF(Raw!$N32&gt;$C$9,IF(Raw!$N32&lt;$A$9,IF(Raw!$X32&gt;$C$9,IF(Raw!$X32&lt;$A$9,Raw!R32,-999),-999),-999),-999),-999),-999)</f>
        <v>0.24860099999999999</v>
      </c>
      <c r="L32" s="9">
        <f>IF(Raw!$G32&gt;$C$8,IF(Raw!$Q32&gt;$C$8,IF(Raw!$N32&gt;$C$9,IF(Raw!$N32&lt;$A$9,IF(Raw!$X32&gt;$C$9,IF(Raw!$X32&lt;$A$9,Raw!S32,-999),-999),-999),-999),-999),-999)</f>
        <v>0.32616099999999998</v>
      </c>
      <c r="M32" s="9">
        <f>Raw!Q32</f>
        <v>0.94572000000000001</v>
      </c>
      <c r="N32" s="9">
        <f>IF(Raw!$G32&gt;$C$8,IF(Raw!$Q32&gt;$C$8,IF(Raw!$N32&gt;$C$9,IF(Raw!$N32&lt;$A$9,IF(Raw!$X32&gt;$C$9,IF(Raw!$X32&lt;$A$9,Raw!V32,-999),-999),-999),-999),-999),-999)</f>
        <v>387.1</v>
      </c>
      <c r="O32" s="9">
        <f>IF(Raw!$G32&gt;$C$8,IF(Raw!$Q32&gt;$C$8,IF(Raw!$N32&gt;$C$9,IF(Raw!$N32&lt;$A$9,IF(Raw!$X32&gt;$C$9,IF(Raw!$X32&lt;$A$9,Raw!W32,-999),-999),-999),-999),-999),-999)</f>
        <v>1.9999999999999999E-6</v>
      </c>
      <c r="P32" s="9">
        <f>IF(Raw!$G32&gt;$C$8,IF(Raw!$Q32&gt;$C$8,IF(Raw!$N32&gt;$C$9,IF(Raw!$N32&lt;$A$9,IF(Raw!$X32&gt;$C$9,IF(Raw!$X32&lt;$A$9,Raw!X32,-999),-999),-999),-999),-999),-999)</f>
        <v>987</v>
      </c>
      <c r="R32" s="9">
        <f t="shared" si="4"/>
        <v>4.0839000000000014E-2</v>
      </c>
      <c r="S32" s="9">
        <f t="shared" si="5"/>
        <v>0.13857445335722143</v>
      </c>
      <c r="T32" s="9">
        <f t="shared" si="6"/>
        <v>7.755999999999999E-2</v>
      </c>
      <c r="U32" s="9">
        <f t="shared" si="7"/>
        <v>0.23779667096924523</v>
      </c>
      <c r="V32" s="15">
        <f t="shared" si="0"/>
        <v>0.2644187227</v>
      </c>
      <c r="X32" s="11">
        <f t="shared" si="8"/>
        <v>6.300531999999998E+20</v>
      </c>
      <c r="Y32" s="11">
        <f t="shared" si="9"/>
        <v>4.2289999999999996E-18</v>
      </c>
      <c r="Z32" s="11">
        <f t="shared" si="10"/>
        <v>7.4100000000000001E-4</v>
      </c>
      <c r="AA32" s="16">
        <f t="shared" si="11"/>
        <v>0.6637966988177898</v>
      </c>
      <c r="AB32" s="9">
        <f t="shared" si="1"/>
        <v>0.30008507196030776</v>
      </c>
      <c r="AC32" s="9">
        <f t="shared" si="2"/>
        <v>0.3362033011822102</v>
      </c>
      <c r="AD32" s="15">
        <f t="shared" si="3"/>
        <v>895.81200920079607</v>
      </c>
      <c r="AE32" s="3">
        <f t="shared" si="12"/>
        <v>509.17159999999984</v>
      </c>
      <c r="AF32" s="2">
        <f t="shared" si="13"/>
        <v>0.14209778245054458</v>
      </c>
      <c r="AG32" s="9">
        <f t="shared" si="14"/>
        <v>9.3137931870833926E-2</v>
      </c>
      <c r="AH32" s="2">
        <f t="shared" si="15"/>
        <v>4.5068960518940964</v>
      </c>
    </row>
    <row r="33" spans="1:34">
      <c r="A33" s="1">
        <f>Raw!A33</f>
        <v>20</v>
      </c>
      <c r="B33" s="14">
        <f>Raw!B33</f>
        <v>0.43394675925925924</v>
      </c>
      <c r="C33" s="15">
        <f>Raw!C33</f>
        <v>2.2000000000000002</v>
      </c>
      <c r="D33" s="15">
        <f>IF(C33&gt;0.5,Raw!D33*D$11,-999)</f>
        <v>989.4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0.79842000000000002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0.94790200000000002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5.956187999999998E+20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0.4340046296296296</v>
      </c>
      <c r="C34" s="15">
        <f>Raw!C34</f>
        <v>2.4</v>
      </c>
      <c r="D34" s="15">
        <f>IF(C34&gt;0.5,Raw!D34*D$11,-999)</f>
        <v>1027.3</v>
      </c>
      <c r="E34" s="9">
        <f>IF(Raw!$G34&gt;$C$8,IF(Raw!$Q34&gt;$C$8,IF(Raw!$N34&gt;$C$9,IF(Raw!$N34&lt;$A$9,IF(Raw!$X34&gt;$C$9,IF(Raw!$X34&lt;$A$9,Raw!H34,-999),-999),-999),-999),-999),-999)</f>
        <v>0.25543199999999999</v>
      </c>
      <c r="F34" s="9">
        <f>IF(Raw!$G34&gt;$C$8,IF(Raw!$Q34&gt;$C$8,IF(Raw!$N34&gt;$C$9,IF(Raw!$N34&lt;$A$9,IF(Raw!$X34&gt;$C$9,IF(Raw!$X34&lt;$A$9,Raw!I34,-999),-999),-999),-999),-999),-999)</f>
        <v>0.28544700000000001</v>
      </c>
      <c r="G34" s="9">
        <f>Raw!G34</f>
        <v>0.82988200000000001</v>
      </c>
      <c r="H34" s="9">
        <f>IF(Raw!$G34&gt;$C$8,IF(Raw!$Q34&gt;$C$8,IF(Raw!$N34&gt;$C$9,IF(Raw!$N34&lt;$A$9,IF(Raw!$X34&gt;$C$9,IF(Raw!$X34&lt;$A$9,Raw!L34,-999),-999),-999),-999),-999),-999)</f>
        <v>239.3</v>
      </c>
      <c r="I34" s="9">
        <f>IF(Raw!$G34&gt;$C$8,IF(Raw!$Q34&gt;$C$8,IF(Raw!$N34&gt;$C$9,IF(Raw!$N34&lt;$A$9,IF(Raw!$X34&gt;$C$9,IF(Raw!$X34&lt;$A$9,Raw!M34,-999),-999),-999),-999),-999),-999)</f>
        <v>2.8688000000000002E-2</v>
      </c>
      <c r="J34" s="9">
        <f>IF(Raw!$G34&gt;$C$8,IF(Raw!$Q34&gt;$C$8,IF(Raw!$N34&gt;$C$9,IF(Raw!$N34&lt;$A$9,IF(Raw!$X34&gt;$C$9,IF(Raw!$X34&lt;$A$9,Raw!N34,-999),-999),-999),-999),-999),-999)</f>
        <v>829</v>
      </c>
      <c r="K34" s="9">
        <f>IF(Raw!$G34&gt;$C$8,IF(Raw!$Q34&gt;$C$8,IF(Raw!$N34&gt;$C$9,IF(Raw!$N34&lt;$A$9,IF(Raw!$X34&gt;$C$9,IF(Raw!$X34&lt;$A$9,Raw!R34,-999),-999),-999),-999),-999),-999)</f>
        <v>0.246285</v>
      </c>
      <c r="L34" s="9">
        <f>IF(Raw!$G34&gt;$C$8,IF(Raw!$Q34&gt;$C$8,IF(Raw!$N34&gt;$C$9,IF(Raw!$N34&lt;$A$9,IF(Raw!$X34&gt;$C$9,IF(Raw!$X34&lt;$A$9,Raw!S34,-999),-999),-999),-999),-999),-999)</f>
        <v>0.32228899999999999</v>
      </c>
      <c r="M34" s="9">
        <f>Raw!Q34</f>
        <v>0.94159800000000005</v>
      </c>
      <c r="N34" s="9">
        <f>IF(Raw!$G34&gt;$C$8,IF(Raw!$Q34&gt;$C$8,IF(Raw!$N34&gt;$C$9,IF(Raw!$N34&lt;$A$9,IF(Raw!$X34&gt;$C$9,IF(Raw!$X34&lt;$A$9,Raw!V34,-999),-999),-999),-999),-999),-999)</f>
        <v>328.9</v>
      </c>
      <c r="O34" s="9">
        <f>IF(Raw!$G34&gt;$C$8,IF(Raw!$Q34&gt;$C$8,IF(Raw!$N34&gt;$C$9,IF(Raw!$N34&lt;$A$9,IF(Raw!$X34&gt;$C$9,IF(Raw!$X34&lt;$A$9,Raw!W34,-999),-999),-999),-999),-999),-999)</f>
        <v>1.2999999999999999E-5</v>
      </c>
      <c r="P34" s="9">
        <f>IF(Raw!$G34&gt;$C$8,IF(Raw!$Q34&gt;$C$8,IF(Raw!$N34&gt;$C$9,IF(Raw!$N34&lt;$A$9,IF(Raw!$X34&gt;$C$9,IF(Raw!$X34&lt;$A$9,Raw!X34,-999),-999),-999),-999),-999),-999)</f>
        <v>699</v>
      </c>
      <c r="R34" s="9">
        <f t="shared" si="4"/>
        <v>3.0015000000000014E-2</v>
      </c>
      <c r="S34" s="9">
        <f t="shared" si="5"/>
        <v>0.10515086863761053</v>
      </c>
      <c r="T34" s="9">
        <f t="shared" si="6"/>
        <v>7.6003999999999988E-2</v>
      </c>
      <c r="U34" s="9">
        <f t="shared" si="7"/>
        <v>0.23582560993394125</v>
      </c>
      <c r="V34" s="15">
        <f t="shared" si="0"/>
        <v>0.26127969229999998</v>
      </c>
      <c r="X34" s="11">
        <f t="shared" si="8"/>
        <v>6.1843459999999984E+20</v>
      </c>
      <c r="Y34" s="11">
        <f t="shared" si="9"/>
        <v>2.3929999999999999E-18</v>
      </c>
      <c r="Z34" s="11">
        <f t="shared" si="10"/>
        <v>8.2899999999999998E-4</v>
      </c>
      <c r="AA34" s="16">
        <f t="shared" si="11"/>
        <v>0.55093491617790902</v>
      </c>
      <c r="AB34" s="9">
        <f t="shared" si="1"/>
        <v>0.28815825736918577</v>
      </c>
      <c r="AC34" s="9">
        <f t="shared" si="2"/>
        <v>0.44906508382209137</v>
      </c>
      <c r="AD34" s="15">
        <f t="shared" si="3"/>
        <v>664.57770347154315</v>
      </c>
      <c r="AE34" s="3">
        <f t="shared" si="12"/>
        <v>288.11719999999991</v>
      </c>
      <c r="AF34" s="2">
        <f t="shared" si="13"/>
        <v>0.10838356391395884</v>
      </c>
      <c r="AG34" s="9">
        <f t="shared" si="14"/>
        <v>5.226570340189178E-2</v>
      </c>
      <c r="AH34" s="2">
        <f t="shared" si="15"/>
        <v>2.5291101872234956</v>
      </c>
    </row>
    <row r="35" spans="1:34">
      <c r="A35" s="1">
        <f>Raw!A35</f>
        <v>22</v>
      </c>
      <c r="B35" s="14">
        <f>Raw!B35</f>
        <v>0.43406250000000002</v>
      </c>
      <c r="C35" s="15">
        <f>Raw!C35</f>
        <v>2.7</v>
      </c>
      <c r="D35" s="15">
        <f>IF(C35&gt;0.5,Raw!D35*D$11,-999)</f>
        <v>970.1</v>
      </c>
      <c r="E35" s="9">
        <f>IF(Raw!$G35&gt;$C$8,IF(Raw!$Q35&gt;$C$8,IF(Raw!$N35&gt;$C$9,IF(Raw!$N35&lt;$A$9,IF(Raw!$X35&gt;$C$9,IF(Raw!$X35&lt;$A$9,Raw!H35,-999),-999),-999),-999),-999),-999)</f>
        <v>0.21779899999999999</v>
      </c>
      <c r="F35" s="9">
        <f>IF(Raw!$G35&gt;$C$8,IF(Raw!$Q35&gt;$C$8,IF(Raw!$N35&gt;$C$9,IF(Raw!$N35&lt;$A$9,IF(Raw!$X35&gt;$C$9,IF(Raw!$X35&lt;$A$9,Raw!I35,-999),-999),-999),-999),-999),-999)</f>
        <v>0.25248300000000001</v>
      </c>
      <c r="G35" s="9">
        <f>Raw!G35</f>
        <v>0.85428400000000004</v>
      </c>
      <c r="H35" s="9">
        <f>IF(Raw!$G35&gt;$C$8,IF(Raw!$Q35&gt;$C$8,IF(Raw!$N35&gt;$C$9,IF(Raw!$N35&lt;$A$9,IF(Raw!$X35&gt;$C$9,IF(Raw!$X35&lt;$A$9,Raw!L35,-999),-999),-999),-999),-999),-999)</f>
        <v>362.6</v>
      </c>
      <c r="I35" s="9">
        <f>IF(Raw!$G35&gt;$C$8,IF(Raw!$Q35&gt;$C$8,IF(Raw!$N35&gt;$C$9,IF(Raw!$N35&lt;$A$9,IF(Raw!$X35&gt;$C$9,IF(Raw!$X35&lt;$A$9,Raw!M35,-999),-999),-999),-999),-999),-999)</f>
        <v>6.4999999999999994E-5</v>
      </c>
      <c r="J35" s="9">
        <f>IF(Raw!$G35&gt;$C$8,IF(Raw!$Q35&gt;$C$8,IF(Raw!$N35&gt;$C$9,IF(Raw!$N35&lt;$A$9,IF(Raw!$X35&gt;$C$9,IF(Raw!$X35&lt;$A$9,Raw!N35,-999),-999),-999),-999),-999),-999)</f>
        <v>540</v>
      </c>
      <c r="K35" s="9">
        <f>IF(Raw!$G35&gt;$C$8,IF(Raw!$Q35&gt;$C$8,IF(Raw!$N35&gt;$C$9,IF(Raw!$N35&lt;$A$9,IF(Raw!$X35&gt;$C$9,IF(Raw!$X35&lt;$A$9,Raw!R35,-999),-999),-999),-999),-999),-999)</f>
        <v>0.21423300000000001</v>
      </c>
      <c r="L35" s="9">
        <f>IF(Raw!$G35&gt;$C$8,IF(Raw!$Q35&gt;$C$8,IF(Raw!$N35&gt;$C$9,IF(Raw!$N35&lt;$A$9,IF(Raw!$X35&gt;$C$9,IF(Raw!$X35&lt;$A$9,Raw!S35,-999),-999),-999),-999),-999),-999)</f>
        <v>0.27288299999999999</v>
      </c>
      <c r="M35" s="9">
        <f>Raw!Q35</f>
        <v>0.931427</v>
      </c>
      <c r="N35" s="9">
        <f>IF(Raw!$G35&gt;$C$8,IF(Raw!$Q35&gt;$C$8,IF(Raw!$N35&gt;$C$9,IF(Raw!$N35&lt;$A$9,IF(Raw!$X35&gt;$C$9,IF(Raw!$X35&lt;$A$9,Raw!V35,-999),-999),-999),-999),-999),-999)</f>
        <v>354.8</v>
      </c>
      <c r="O35" s="9">
        <f>IF(Raw!$G35&gt;$C$8,IF(Raw!$Q35&gt;$C$8,IF(Raw!$N35&gt;$C$9,IF(Raw!$N35&lt;$A$9,IF(Raw!$X35&gt;$C$9,IF(Raw!$X35&lt;$A$9,Raw!W35,-999),-999),-999),-999),-999),-999)</f>
        <v>3.9999999999999998E-6</v>
      </c>
      <c r="P35" s="9">
        <f>IF(Raw!$G35&gt;$C$8,IF(Raw!$Q35&gt;$C$8,IF(Raw!$N35&gt;$C$9,IF(Raw!$N35&lt;$A$9,IF(Raw!$X35&gt;$C$9,IF(Raw!$X35&lt;$A$9,Raw!X35,-999),-999),-999),-999),-999),-999)</f>
        <v>713</v>
      </c>
      <c r="R35" s="9">
        <f t="shared" si="4"/>
        <v>3.468400000000002E-2</v>
      </c>
      <c r="S35" s="9">
        <f t="shared" si="5"/>
        <v>0.13737162502029848</v>
      </c>
      <c r="T35" s="9">
        <f t="shared" si="6"/>
        <v>5.864999999999998E-2</v>
      </c>
      <c r="U35" s="9">
        <f t="shared" si="7"/>
        <v>0.2149272765251041</v>
      </c>
      <c r="V35" s="15">
        <f t="shared" si="0"/>
        <v>0.22122624809999999</v>
      </c>
      <c r="X35" s="11">
        <f t="shared" si="8"/>
        <v>5.840001999999999E+20</v>
      </c>
      <c r="Y35" s="11">
        <f t="shared" si="9"/>
        <v>3.6259999999999998E-18</v>
      </c>
      <c r="Z35" s="11">
        <f t="shared" si="10"/>
        <v>5.4000000000000001E-4</v>
      </c>
      <c r="AA35" s="16">
        <f t="shared" si="11"/>
        <v>0.53347236669360143</v>
      </c>
      <c r="AB35" s="9">
        <f t="shared" si="1"/>
        <v>0.24552115430657973</v>
      </c>
      <c r="AC35" s="9">
        <f t="shared" si="2"/>
        <v>0.46652763330639846</v>
      </c>
      <c r="AD35" s="15">
        <f t="shared" si="3"/>
        <v>987.91179017333593</v>
      </c>
      <c r="AE35" s="3">
        <f t="shared" si="12"/>
        <v>436.57039999999984</v>
      </c>
      <c r="AF35" s="2">
        <f t="shared" si="13"/>
        <v>0.11047808223935675</v>
      </c>
      <c r="AG35" s="9">
        <f t="shared" si="14"/>
        <v>7.2177605448827134E-2</v>
      </c>
      <c r="AH35" s="2">
        <f t="shared" si="15"/>
        <v>3.4926367646172243</v>
      </c>
    </row>
    <row r="36" spans="1:34">
      <c r="A36" s="1">
        <f>Raw!A36</f>
        <v>23</v>
      </c>
      <c r="B36" s="14">
        <f>Raw!B36</f>
        <v>0.43410879629629634</v>
      </c>
      <c r="C36" s="15">
        <f>Raw!C36</f>
        <v>4.2</v>
      </c>
      <c r="D36" s="15">
        <f>IF(C36&gt;0.5,Raw!D36*D$11,-999)</f>
        <v>711.5</v>
      </c>
      <c r="E36" s="9">
        <f>IF(Raw!$G36&gt;$C$8,IF(Raw!$Q36&gt;$C$8,IF(Raw!$N36&gt;$C$9,IF(Raw!$N36&lt;$A$9,IF(Raw!$X36&gt;$C$9,IF(Raw!$X36&lt;$A$9,Raw!H36,-999),-999),-999),-999),-999),-999)</f>
        <v>0.239951</v>
      </c>
      <c r="F36" s="9">
        <f>IF(Raw!$G36&gt;$C$8,IF(Raw!$Q36&gt;$C$8,IF(Raw!$N36&gt;$C$9,IF(Raw!$N36&lt;$A$9,IF(Raw!$X36&gt;$C$9,IF(Raw!$X36&lt;$A$9,Raw!I36,-999),-999),-999),-999),-999),-999)</f>
        <v>0.26784599999999997</v>
      </c>
      <c r="G36" s="9">
        <f>Raw!G36</f>
        <v>0.86391300000000004</v>
      </c>
      <c r="H36" s="9">
        <f>IF(Raw!$G36&gt;$C$8,IF(Raw!$Q36&gt;$C$8,IF(Raw!$N36&gt;$C$9,IF(Raw!$N36&lt;$A$9,IF(Raw!$X36&gt;$C$9,IF(Raw!$X36&lt;$A$9,Raw!L36,-999),-999),-999),-999),-999),-999)</f>
        <v>316.5</v>
      </c>
      <c r="I36" s="9">
        <f>IF(Raw!$G36&gt;$C$8,IF(Raw!$Q36&gt;$C$8,IF(Raw!$N36&gt;$C$9,IF(Raw!$N36&lt;$A$9,IF(Raw!$X36&gt;$C$9,IF(Raw!$X36&lt;$A$9,Raw!M36,-999),-999),-999),-999),-999),-999)</f>
        <v>0.24301400000000001</v>
      </c>
      <c r="J36" s="9">
        <f>IF(Raw!$G36&gt;$C$8,IF(Raw!$Q36&gt;$C$8,IF(Raw!$N36&gt;$C$9,IF(Raw!$N36&lt;$A$9,IF(Raw!$X36&gt;$C$9,IF(Raw!$X36&lt;$A$9,Raw!N36,-999),-999),-999),-999),-999),-999)</f>
        <v>726</v>
      </c>
      <c r="K36" s="9">
        <f>IF(Raw!$G36&gt;$C$8,IF(Raw!$Q36&gt;$C$8,IF(Raw!$N36&gt;$C$9,IF(Raw!$N36&lt;$A$9,IF(Raw!$X36&gt;$C$9,IF(Raw!$X36&lt;$A$9,Raw!R36,-999),-999),-999),-999),-999),-999)</f>
        <v>0.215861</v>
      </c>
      <c r="L36" s="9">
        <f>IF(Raw!$G36&gt;$C$8,IF(Raw!$Q36&gt;$C$8,IF(Raw!$N36&gt;$C$9,IF(Raw!$N36&lt;$A$9,IF(Raw!$X36&gt;$C$9,IF(Raw!$X36&lt;$A$9,Raw!S36,-999),-999),-999),-999),-999),-999)</f>
        <v>0.273864</v>
      </c>
      <c r="M36" s="9">
        <f>Raw!Q36</f>
        <v>0.93505499999999997</v>
      </c>
      <c r="N36" s="9">
        <f>IF(Raw!$G36&gt;$C$8,IF(Raw!$Q36&gt;$C$8,IF(Raw!$N36&gt;$C$9,IF(Raw!$N36&lt;$A$9,IF(Raw!$X36&gt;$C$9,IF(Raw!$X36&lt;$A$9,Raw!V36,-999),-999),-999),-999),-999),-999)</f>
        <v>364.5</v>
      </c>
      <c r="O36" s="9">
        <f>IF(Raw!$G36&gt;$C$8,IF(Raw!$Q36&gt;$C$8,IF(Raw!$N36&gt;$C$9,IF(Raw!$N36&lt;$A$9,IF(Raw!$X36&gt;$C$9,IF(Raw!$X36&lt;$A$9,Raw!W36,-999),-999),-999),-999),-999),-999)</f>
        <v>0.16223699999999999</v>
      </c>
      <c r="P36" s="9">
        <f>IF(Raw!$G36&gt;$C$8,IF(Raw!$Q36&gt;$C$8,IF(Raw!$N36&gt;$C$9,IF(Raw!$N36&lt;$A$9,IF(Raw!$X36&gt;$C$9,IF(Raw!$X36&lt;$A$9,Raw!X36,-999),-999),-999),-999),-999),-999)</f>
        <v>731</v>
      </c>
      <c r="R36" s="9">
        <f t="shared" si="4"/>
        <v>2.7894999999999975E-2</v>
      </c>
      <c r="S36" s="9">
        <f t="shared" si="5"/>
        <v>0.10414566579303024</v>
      </c>
      <c r="T36" s="9">
        <f t="shared" si="6"/>
        <v>5.8002999999999999E-2</v>
      </c>
      <c r="U36" s="9">
        <f t="shared" si="7"/>
        <v>0.21179490550054042</v>
      </c>
      <c r="V36" s="15">
        <f t="shared" si="0"/>
        <v>0.2220215448</v>
      </c>
      <c r="X36" s="11">
        <f t="shared" si="8"/>
        <v>4.283229999999999E+20</v>
      </c>
      <c r="Y36" s="11">
        <f t="shared" si="9"/>
        <v>3.1649999999999997E-18</v>
      </c>
      <c r="Z36" s="11">
        <f t="shared" si="10"/>
        <v>7.2599999999999997E-4</v>
      </c>
      <c r="AA36" s="16">
        <f t="shared" si="11"/>
        <v>0.49601760829287467</v>
      </c>
      <c r="AB36" s="9">
        <f t="shared" si="1"/>
        <v>0.24463150933381161</v>
      </c>
      <c r="AC36" s="9">
        <f t="shared" si="2"/>
        <v>0.50398239170712522</v>
      </c>
      <c r="AD36" s="15">
        <f t="shared" si="3"/>
        <v>683.21984613343602</v>
      </c>
      <c r="AE36" s="3">
        <f t="shared" si="12"/>
        <v>381.06599999999986</v>
      </c>
      <c r="AF36" s="2">
        <f t="shared" si="13"/>
        <v>0.13943754786858747</v>
      </c>
      <c r="AG36" s="9">
        <f t="shared" si="14"/>
        <v>6.2082951891899149E-2</v>
      </c>
      <c r="AH36" s="2">
        <f t="shared" si="15"/>
        <v>3.0041617325105223</v>
      </c>
    </row>
    <row r="37" spans="1:34">
      <c r="A37" s="1">
        <f>Raw!A37</f>
        <v>24</v>
      </c>
      <c r="B37" s="14">
        <f>Raw!B37</f>
        <v>0.43416666666666665</v>
      </c>
      <c r="C37" s="15">
        <f>Raw!C37</f>
        <v>5.3</v>
      </c>
      <c r="D37" s="15">
        <f>IF(C37&gt;0.5,Raw!D37*D$11,-999)</f>
        <v>627.1</v>
      </c>
      <c r="E37" s="9">
        <f>IF(Raw!$G37&gt;$C$8,IF(Raw!$Q37&gt;$C$8,IF(Raw!$N37&gt;$C$9,IF(Raw!$N37&lt;$A$9,IF(Raw!$X37&gt;$C$9,IF(Raw!$X37&lt;$A$9,Raw!H37,-999),-999),-999),-999),-999),-999)</f>
        <v>0.25579400000000002</v>
      </c>
      <c r="F37" s="9">
        <f>IF(Raw!$G37&gt;$C$8,IF(Raw!$Q37&gt;$C$8,IF(Raw!$N37&gt;$C$9,IF(Raw!$N37&lt;$A$9,IF(Raw!$X37&gt;$C$9,IF(Raw!$X37&lt;$A$9,Raw!I37,-999),-999),-999),-999),-999),-999)</f>
        <v>0.294989</v>
      </c>
      <c r="G37" s="9">
        <f>Raw!G37</f>
        <v>0.90098199999999995</v>
      </c>
      <c r="H37" s="9">
        <f>IF(Raw!$G37&gt;$C$8,IF(Raw!$Q37&gt;$C$8,IF(Raw!$N37&gt;$C$9,IF(Raw!$N37&lt;$A$9,IF(Raw!$X37&gt;$C$9,IF(Raw!$X37&lt;$A$9,Raw!L37,-999),-999),-999),-999),-999),-999)</f>
        <v>391.2</v>
      </c>
      <c r="I37" s="9">
        <f>IF(Raw!$G37&gt;$C$8,IF(Raw!$Q37&gt;$C$8,IF(Raw!$N37&gt;$C$9,IF(Raw!$N37&lt;$A$9,IF(Raw!$X37&gt;$C$9,IF(Raw!$X37&lt;$A$9,Raw!M37,-999),-999),-999),-999),-999),-999)</f>
        <v>0.28325800000000001</v>
      </c>
      <c r="J37" s="9">
        <f>IF(Raw!$G37&gt;$C$8,IF(Raw!$Q37&gt;$C$8,IF(Raw!$N37&gt;$C$9,IF(Raw!$N37&lt;$A$9,IF(Raw!$X37&gt;$C$9,IF(Raw!$X37&lt;$A$9,Raw!N37,-999),-999),-999),-999),-999),-999)</f>
        <v>886</v>
      </c>
      <c r="K37" s="9">
        <f>IF(Raw!$G37&gt;$C$8,IF(Raw!$Q37&gt;$C$8,IF(Raw!$N37&gt;$C$9,IF(Raw!$N37&lt;$A$9,IF(Raw!$X37&gt;$C$9,IF(Raw!$X37&lt;$A$9,Raw!R37,-999),-999),-999),-999),-999),-999)</f>
        <v>0.23225699999999999</v>
      </c>
      <c r="L37" s="9">
        <f>IF(Raw!$G37&gt;$C$8,IF(Raw!$Q37&gt;$C$8,IF(Raw!$N37&gt;$C$9,IF(Raw!$N37&lt;$A$9,IF(Raw!$X37&gt;$C$9,IF(Raw!$X37&lt;$A$9,Raw!S37,-999),-999),-999),-999),-999),-999)</f>
        <v>0.298458</v>
      </c>
      <c r="M37" s="9">
        <f>Raw!Q37</f>
        <v>0.954071</v>
      </c>
      <c r="N37" s="9">
        <f>IF(Raw!$G37&gt;$C$8,IF(Raw!$Q37&gt;$C$8,IF(Raw!$N37&gt;$C$9,IF(Raw!$N37&lt;$A$9,IF(Raw!$X37&gt;$C$9,IF(Raw!$X37&lt;$A$9,Raw!V37,-999),-999),-999),-999),-999),-999)</f>
        <v>365.9</v>
      </c>
      <c r="O37" s="9">
        <f>IF(Raw!$G37&gt;$C$8,IF(Raw!$Q37&gt;$C$8,IF(Raw!$N37&gt;$C$9,IF(Raw!$N37&lt;$A$9,IF(Raw!$X37&gt;$C$9,IF(Raw!$X37&lt;$A$9,Raw!W37,-999),-999),-999),-999),-999),-999)</f>
        <v>6.0000000000000002E-6</v>
      </c>
      <c r="P37" s="9">
        <f>IF(Raw!$G37&gt;$C$8,IF(Raw!$Q37&gt;$C$8,IF(Raw!$N37&gt;$C$9,IF(Raw!$N37&lt;$A$9,IF(Raw!$X37&gt;$C$9,IF(Raw!$X37&lt;$A$9,Raw!X37,-999),-999),-999),-999),-999),-999)</f>
        <v>754</v>
      </c>
      <c r="R37" s="9">
        <f t="shared" si="4"/>
        <v>3.919499999999998E-2</v>
      </c>
      <c r="S37" s="9">
        <f t="shared" si="5"/>
        <v>0.1328693612304187</v>
      </c>
      <c r="T37" s="9">
        <f t="shared" si="6"/>
        <v>6.620100000000001E-2</v>
      </c>
      <c r="U37" s="9">
        <f t="shared" si="7"/>
        <v>0.22181010393422193</v>
      </c>
      <c r="V37" s="15">
        <f t="shared" si="0"/>
        <v>0.2419599006</v>
      </c>
      <c r="X37" s="11">
        <f t="shared" si="8"/>
        <v>3.7751419999999997E+20</v>
      </c>
      <c r="Y37" s="11">
        <f t="shared" si="9"/>
        <v>3.9119999999999997E-18</v>
      </c>
      <c r="Z37" s="11">
        <f t="shared" si="10"/>
        <v>8.8599999999999996E-4</v>
      </c>
      <c r="AA37" s="16">
        <f t="shared" si="11"/>
        <v>0.56681383256302809</v>
      </c>
      <c r="AB37" s="9">
        <f t="shared" si="1"/>
        <v>0.26978064252950501</v>
      </c>
      <c r="AC37" s="9">
        <f t="shared" si="2"/>
        <v>0.43318616743697202</v>
      </c>
      <c r="AD37" s="15">
        <f t="shared" si="3"/>
        <v>639.744732012447</v>
      </c>
      <c r="AE37" s="3">
        <f t="shared" si="12"/>
        <v>471.00479999999982</v>
      </c>
      <c r="AF37" s="2">
        <f t="shared" si="13"/>
        <v>0.18405966334351773</v>
      </c>
      <c r="AG37" s="9">
        <f t="shared" si="14"/>
        <v>8.0364325878090295E-2</v>
      </c>
      <c r="AH37" s="2">
        <f t="shared" si="15"/>
        <v>3.888787905612884</v>
      </c>
    </row>
    <row r="38" spans="1:34">
      <c r="A38" s="1">
        <f>Raw!A38</f>
        <v>25</v>
      </c>
      <c r="B38" s="14">
        <f>Raw!B38</f>
        <v>0.43422453703703701</v>
      </c>
      <c r="C38" s="15">
        <f>Raw!C38</f>
        <v>6</v>
      </c>
      <c r="D38" s="15">
        <f>IF(C38&gt;0.5,Raw!D38*D$11,-999)</f>
        <v>569</v>
      </c>
      <c r="E38" s="9">
        <f>IF(Raw!$G38&gt;$C$8,IF(Raw!$Q38&gt;$C$8,IF(Raw!$N38&gt;$C$9,IF(Raw!$N38&lt;$A$9,IF(Raw!$X38&gt;$C$9,IF(Raw!$X38&lt;$A$9,Raw!H38,-999),-999),-999),-999),-999),-999)</f>
        <v>0.27577699999999999</v>
      </c>
      <c r="F38" s="9">
        <f>IF(Raw!$G38&gt;$C$8,IF(Raw!$Q38&gt;$C$8,IF(Raw!$N38&gt;$C$9,IF(Raw!$N38&lt;$A$9,IF(Raw!$X38&gt;$C$9,IF(Raw!$X38&lt;$A$9,Raw!I38,-999),-999),-999),-999),-999),-999)</f>
        <v>0.30998700000000001</v>
      </c>
      <c r="G38" s="9">
        <f>Raw!G38</f>
        <v>0.86709700000000001</v>
      </c>
      <c r="H38" s="9">
        <f>IF(Raw!$G38&gt;$C$8,IF(Raw!$Q38&gt;$C$8,IF(Raw!$N38&gt;$C$9,IF(Raw!$N38&lt;$A$9,IF(Raw!$X38&gt;$C$9,IF(Raw!$X38&lt;$A$9,Raw!L38,-999),-999),-999),-999),-999),-999)</f>
        <v>302.10000000000002</v>
      </c>
      <c r="I38" s="9">
        <f>IF(Raw!$G38&gt;$C$8,IF(Raw!$Q38&gt;$C$8,IF(Raw!$N38&gt;$C$9,IF(Raw!$N38&lt;$A$9,IF(Raw!$X38&gt;$C$9,IF(Raw!$X38&lt;$A$9,Raw!M38,-999),-999),-999),-999),-999),-999)</f>
        <v>0.249835</v>
      </c>
      <c r="J38" s="9">
        <f>IF(Raw!$G38&gt;$C$8,IF(Raw!$Q38&gt;$C$8,IF(Raw!$N38&gt;$C$9,IF(Raw!$N38&lt;$A$9,IF(Raw!$X38&gt;$C$9,IF(Raw!$X38&lt;$A$9,Raw!N38,-999),-999),-999),-999),-999),-999)</f>
        <v>649</v>
      </c>
      <c r="K38" s="9">
        <f>IF(Raw!$G38&gt;$C$8,IF(Raw!$Q38&gt;$C$8,IF(Raw!$N38&gt;$C$9,IF(Raw!$N38&lt;$A$9,IF(Raw!$X38&gt;$C$9,IF(Raw!$X38&lt;$A$9,Raw!R38,-999),-999),-999),-999),-999),-999)</f>
        <v>0.231322</v>
      </c>
      <c r="L38" s="9">
        <f>IF(Raw!$G38&gt;$C$8,IF(Raw!$Q38&gt;$C$8,IF(Raw!$N38&gt;$C$9,IF(Raw!$N38&lt;$A$9,IF(Raw!$X38&gt;$C$9,IF(Raw!$X38&lt;$A$9,Raw!S38,-999),-999),-999),-999),-999),-999)</f>
        <v>0.300313</v>
      </c>
      <c r="M38" s="9">
        <f>Raw!Q38</f>
        <v>0.95002399999999998</v>
      </c>
      <c r="N38" s="9">
        <f>IF(Raw!$G38&gt;$C$8,IF(Raw!$Q38&gt;$C$8,IF(Raw!$N38&gt;$C$9,IF(Raw!$N38&lt;$A$9,IF(Raw!$X38&gt;$C$9,IF(Raw!$X38&lt;$A$9,Raw!V38,-999),-999),-999),-999),-999),-999)</f>
        <v>356.1</v>
      </c>
      <c r="O38" s="9">
        <f>IF(Raw!$G38&gt;$C$8,IF(Raw!$Q38&gt;$C$8,IF(Raw!$N38&gt;$C$9,IF(Raw!$N38&lt;$A$9,IF(Raw!$X38&gt;$C$9,IF(Raw!$X38&lt;$A$9,Raw!W38,-999),-999),-999),-999),-999),-999)</f>
        <v>2.8670999999999999E-2</v>
      </c>
      <c r="P38" s="9">
        <f>IF(Raw!$G38&gt;$C$8,IF(Raw!$Q38&gt;$C$8,IF(Raw!$N38&gt;$C$9,IF(Raw!$N38&lt;$A$9,IF(Raw!$X38&gt;$C$9,IF(Raw!$X38&lt;$A$9,Raw!X38,-999),-999),-999),-999),-999),-999)</f>
        <v>628</v>
      </c>
      <c r="R38" s="9">
        <f t="shared" si="4"/>
        <v>3.4210000000000018E-2</v>
      </c>
      <c r="S38" s="9">
        <f t="shared" si="5"/>
        <v>0.11035946668731275</v>
      </c>
      <c r="T38" s="9">
        <f t="shared" si="6"/>
        <v>6.8990999999999997E-2</v>
      </c>
      <c r="U38" s="9">
        <f t="shared" si="7"/>
        <v>0.22973031470499111</v>
      </c>
      <c r="V38" s="15">
        <f t="shared" si="0"/>
        <v>0.24346374909999999</v>
      </c>
      <c r="X38" s="11">
        <f t="shared" si="8"/>
        <v>3.4253799999999993E+20</v>
      </c>
      <c r="Y38" s="11">
        <f t="shared" si="9"/>
        <v>3.0209999999999999E-18</v>
      </c>
      <c r="Z38" s="11">
        <f t="shared" si="10"/>
        <v>6.4899999999999995E-4</v>
      </c>
      <c r="AA38" s="16">
        <f t="shared" si="11"/>
        <v>0.40176715699040283</v>
      </c>
      <c r="AB38" s="9">
        <f t="shared" si="1"/>
        <v>0.25904031792792487</v>
      </c>
      <c r="AC38" s="9">
        <f t="shared" si="2"/>
        <v>0.59823284300959734</v>
      </c>
      <c r="AD38" s="15">
        <f t="shared" si="3"/>
        <v>619.05571184961946</v>
      </c>
      <c r="AE38" s="3">
        <f t="shared" si="12"/>
        <v>363.72839999999991</v>
      </c>
      <c r="AF38" s="2">
        <f t="shared" si="13"/>
        <v>0.14688839511441118</v>
      </c>
      <c r="AG38" s="9">
        <f t="shared" si="14"/>
        <v>6.4276492153186815E-2</v>
      </c>
      <c r="AH38" s="2">
        <f t="shared" si="15"/>
        <v>3.1103060041803969</v>
      </c>
    </row>
    <row r="39" spans="1:34">
      <c r="A39" s="1">
        <f>Raw!A39</f>
        <v>26</v>
      </c>
      <c r="B39" s="14">
        <f>Raw!B39</f>
        <v>0.43428240740740742</v>
      </c>
      <c r="C39" s="15">
        <f>Raw!C39</f>
        <v>7.5</v>
      </c>
      <c r="D39" s="15">
        <f>IF(C39&gt;0.5,Raw!D39*D$11,-999)</f>
        <v>496.9</v>
      </c>
      <c r="E39" s="9">
        <f>IF(Raw!$G39&gt;$C$8,IF(Raw!$Q39&gt;$C$8,IF(Raw!$N39&gt;$C$9,IF(Raw!$N39&lt;$A$9,IF(Raw!$X39&gt;$C$9,IF(Raw!$X39&lt;$A$9,Raw!H39,-999),-999),-999),-999),-999),-999)</f>
        <v>0.36398200000000003</v>
      </c>
      <c r="F39" s="9">
        <f>IF(Raw!$G39&gt;$C$8,IF(Raw!$Q39&gt;$C$8,IF(Raw!$N39&gt;$C$9,IF(Raw!$N39&lt;$A$9,IF(Raw!$X39&gt;$C$9,IF(Raw!$X39&lt;$A$9,Raw!I39,-999),-999),-999),-999),-999),-999)</f>
        <v>0.41043299999999999</v>
      </c>
      <c r="G39" s="9">
        <f>Raw!G39</f>
        <v>0.88384200000000002</v>
      </c>
      <c r="H39" s="9">
        <f>IF(Raw!$G39&gt;$C$8,IF(Raw!$Q39&gt;$C$8,IF(Raw!$N39&gt;$C$9,IF(Raw!$N39&lt;$A$9,IF(Raw!$X39&gt;$C$9,IF(Raw!$X39&lt;$A$9,Raw!L39,-999),-999),-999),-999),-999),-999)</f>
        <v>335.6</v>
      </c>
      <c r="I39" s="9">
        <f>IF(Raw!$G39&gt;$C$8,IF(Raw!$Q39&gt;$C$8,IF(Raw!$N39&gt;$C$9,IF(Raw!$N39&lt;$A$9,IF(Raw!$X39&gt;$C$9,IF(Raw!$X39&lt;$A$9,Raw!M39,-999),-999),-999),-999),-999),-999)</f>
        <v>0.14162</v>
      </c>
      <c r="J39" s="9">
        <f>IF(Raw!$G39&gt;$C$8,IF(Raw!$Q39&gt;$C$8,IF(Raw!$N39&gt;$C$9,IF(Raw!$N39&lt;$A$9,IF(Raw!$X39&gt;$C$9,IF(Raw!$X39&lt;$A$9,Raw!N39,-999),-999),-999),-999),-999),-999)</f>
        <v>516</v>
      </c>
      <c r="K39" s="9">
        <f>IF(Raw!$G39&gt;$C$8,IF(Raw!$Q39&gt;$C$8,IF(Raw!$N39&gt;$C$9,IF(Raw!$N39&lt;$A$9,IF(Raw!$X39&gt;$C$9,IF(Raw!$X39&lt;$A$9,Raw!R39,-999),-999),-999),-999),-999),-999)</f>
        <v>0.308917</v>
      </c>
      <c r="L39" s="9">
        <f>IF(Raw!$G39&gt;$C$8,IF(Raw!$Q39&gt;$C$8,IF(Raw!$N39&gt;$C$9,IF(Raw!$N39&lt;$A$9,IF(Raw!$X39&gt;$C$9,IF(Raw!$X39&lt;$A$9,Raw!S39,-999),-999),-999),-999),-999),-999)</f>
        <v>0.409441</v>
      </c>
      <c r="M39" s="9">
        <f>Raw!Q39</f>
        <v>0.97993699999999995</v>
      </c>
      <c r="N39" s="9">
        <f>IF(Raw!$G39&gt;$C$8,IF(Raw!$Q39&gt;$C$8,IF(Raw!$N39&gt;$C$9,IF(Raw!$N39&lt;$A$9,IF(Raw!$X39&gt;$C$9,IF(Raw!$X39&lt;$A$9,Raw!V39,-999),-999),-999),-999),-999),-999)</f>
        <v>391.1</v>
      </c>
      <c r="O39" s="9">
        <f>IF(Raw!$G39&gt;$C$8,IF(Raw!$Q39&gt;$C$8,IF(Raw!$N39&gt;$C$9,IF(Raw!$N39&lt;$A$9,IF(Raw!$X39&gt;$C$9,IF(Raw!$X39&lt;$A$9,Raw!W39,-999),-999),-999),-999),-999),-999)</f>
        <v>2.5999999999999998E-5</v>
      </c>
      <c r="P39" s="9">
        <f>IF(Raw!$G39&gt;$C$8,IF(Raw!$Q39&gt;$C$8,IF(Raw!$N39&gt;$C$9,IF(Raw!$N39&lt;$A$9,IF(Raw!$X39&gt;$C$9,IF(Raw!$X39&lt;$A$9,Raw!X39,-999),-999),-999),-999),-999),-999)</f>
        <v>482</v>
      </c>
      <c r="R39" s="9">
        <f t="shared" si="4"/>
        <v>4.6450999999999965E-2</v>
      </c>
      <c r="S39" s="9">
        <f t="shared" si="5"/>
        <v>0.11317559747876015</v>
      </c>
      <c r="T39" s="9">
        <f t="shared" si="6"/>
        <v>0.100524</v>
      </c>
      <c r="U39" s="9">
        <f t="shared" si="7"/>
        <v>0.24551522685808214</v>
      </c>
      <c r="V39" s="15">
        <f t="shared" si="0"/>
        <v>0.33193381869999999</v>
      </c>
      <c r="X39" s="11">
        <f t="shared" si="8"/>
        <v>2.9913379999999997E+20</v>
      </c>
      <c r="Y39" s="11">
        <f t="shared" si="9"/>
        <v>3.3560000000000001E-18</v>
      </c>
      <c r="Z39" s="11">
        <f t="shared" si="10"/>
        <v>5.1599999999999997E-4</v>
      </c>
      <c r="AA39" s="16">
        <f t="shared" si="11"/>
        <v>0.34124229269570105</v>
      </c>
      <c r="AB39" s="9">
        <f t="shared" si="1"/>
        <v>0.34322004023094266</v>
      </c>
      <c r="AC39" s="9">
        <f t="shared" si="2"/>
        <v>0.65875770730429883</v>
      </c>
      <c r="AD39" s="15">
        <f t="shared" si="3"/>
        <v>661.3222726660872</v>
      </c>
      <c r="AE39" s="3">
        <f t="shared" si="12"/>
        <v>404.06239999999991</v>
      </c>
      <c r="AF39" s="2">
        <f t="shared" si="13"/>
        <v>0.1527479175814852</v>
      </c>
      <c r="AG39" s="9">
        <f t="shared" si="14"/>
        <v>7.6310362923708547E-2</v>
      </c>
      <c r="AH39" s="2">
        <f t="shared" si="15"/>
        <v>3.6926187480352128</v>
      </c>
    </row>
    <row r="40" spans="1:34">
      <c r="A40" s="1">
        <f>Raw!A40</f>
        <v>27</v>
      </c>
      <c r="B40" s="14">
        <f>Raw!B40</f>
        <v>0.43432870370370374</v>
      </c>
      <c r="C40" s="15">
        <f>Raw!C40</f>
        <v>8.1999999999999993</v>
      </c>
      <c r="D40" s="15">
        <f>IF(C40&gt;0.5,Raw!D40*D$11,-999)</f>
        <v>435.4</v>
      </c>
      <c r="E40" s="9">
        <f>IF(Raw!$G40&gt;$C$8,IF(Raw!$Q40&gt;$C$8,IF(Raw!$N40&gt;$C$9,IF(Raw!$N40&lt;$A$9,IF(Raw!$X40&gt;$C$9,IF(Raw!$X40&lt;$A$9,Raw!H40,-999),-999),-999),-999),-999),-999)</f>
        <v>0.36163099999999998</v>
      </c>
      <c r="F40" s="9">
        <f>IF(Raw!$G40&gt;$C$8,IF(Raw!$Q40&gt;$C$8,IF(Raw!$N40&gt;$C$9,IF(Raw!$N40&lt;$A$9,IF(Raw!$X40&gt;$C$9,IF(Raw!$X40&lt;$A$9,Raw!I40,-999),-999),-999),-999),-999),-999)</f>
        <v>0.41510599999999998</v>
      </c>
      <c r="G40" s="9">
        <f>Raw!G40</f>
        <v>0.93293499999999996</v>
      </c>
      <c r="H40" s="9">
        <f>IF(Raw!$G40&gt;$C$8,IF(Raw!$Q40&gt;$C$8,IF(Raw!$N40&gt;$C$9,IF(Raw!$N40&lt;$A$9,IF(Raw!$X40&gt;$C$9,IF(Raw!$X40&lt;$A$9,Raw!L40,-999),-999),-999),-999),-999),-999)</f>
        <v>322.10000000000002</v>
      </c>
      <c r="I40" s="9">
        <f>IF(Raw!$G40&gt;$C$8,IF(Raw!$Q40&gt;$C$8,IF(Raw!$N40&gt;$C$9,IF(Raw!$N40&lt;$A$9,IF(Raw!$X40&gt;$C$9,IF(Raw!$X40&lt;$A$9,Raw!M40,-999),-999),-999),-999),-999),-999)</f>
        <v>1.0000000000000001E-5</v>
      </c>
      <c r="J40" s="9">
        <f>IF(Raw!$G40&gt;$C$8,IF(Raw!$Q40&gt;$C$8,IF(Raw!$N40&gt;$C$9,IF(Raw!$N40&lt;$A$9,IF(Raw!$X40&gt;$C$9,IF(Raw!$X40&lt;$A$9,Raw!N40,-999),-999),-999),-999),-999),-999)</f>
        <v>526</v>
      </c>
      <c r="K40" s="9">
        <f>IF(Raw!$G40&gt;$C$8,IF(Raw!$Q40&gt;$C$8,IF(Raw!$N40&gt;$C$9,IF(Raw!$N40&lt;$A$9,IF(Raw!$X40&gt;$C$9,IF(Raw!$X40&lt;$A$9,Raw!R40,-999),-999),-999),-999),-999),-999)</f>
        <v>0.32729399999999997</v>
      </c>
      <c r="L40" s="9">
        <f>IF(Raw!$G40&gt;$C$8,IF(Raw!$Q40&gt;$C$8,IF(Raw!$N40&gt;$C$9,IF(Raw!$N40&lt;$A$9,IF(Raw!$X40&gt;$C$9,IF(Raw!$X40&lt;$A$9,Raw!S40,-999),-999),-999),-999),-999),-999)</f>
        <v>0.441687</v>
      </c>
      <c r="M40" s="9">
        <f>Raw!Q40</f>
        <v>0.97735700000000003</v>
      </c>
      <c r="N40" s="9">
        <f>IF(Raw!$G40&gt;$C$8,IF(Raw!$Q40&gt;$C$8,IF(Raw!$N40&gt;$C$9,IF(Raw!$N40&lt;$A$9,IF(Raw!$X40&gt;$C$9,IF(Raw!$X40&lt;$A$9,Raw!V40,-999),-999),-999),-999),-999),-999)</f>
        <v>419.8</v>
      </c>
      <c r="O40" s="9">
        <f>IF(Raw!$G40&gt;$C$8,IF(Raw!$Q40&gt;$C$8,IF(Raw!$N40&gt;$C$9,IF(Raw!$N40&lt;$A$9,IF(Raw!$X40&gt;$C$9,IF(Raw!$X40&lt;$A$9,Raw!W40,-999),-999),-999),-999),-999),-999)</f>
        <v>3.0000000000000001E-6</v>
      </c>
      <c r="P40" s="9">
        <f>IF(Raw!$G40&gt;$C$8,IF(Raw!$Q40&gt;$C$8,IF(Raw!$N40&gt;$C$9,IF(Raw!$N40&lt;$A$9,IF(Raw!$X40&gt;$C$9,IF(Raw!$X40&lt;$A$9,Raw!X40,-999),-999),-999),-999),-999),-999)</f>
        <v>473</v>
      </c>
      <c r="R40" s="9">
        <f t="shared" si="4"/>
        <v>5.3474999999999995E-2</v>
      </c>
      <c r="S40" s="9">
        <f t="shared" si="5"/>
        <v>0.12882251762200497</v>
      </c>
      <c r="T40" s="9">
        <f t="shared" si="6"/>
        <v>0.11439300000000002</v>
      </c>
      <c r="U40" s="9">
        <f t="shared" si="7"/>
        <v>0.25899109550428251</v>
      </c>
      <c r="V40" s="15">
        <f t="shared" si="0"/>
        <v>0.35807565089999999</v>
      </c>
      <c r="X40" s="11">
        <f t="shared" si="8"/>
        <v>2.6211079999999993E+20</v>
      </c>
      <c r="Y40" s="11">
        <f t="shared" si="9"/>
        <v>3.221E-18</v>
      </c>
      <c r="Z40" s="11">
        <f t="shared" si="10"/>
        <v>5.2599999999999999E-4</v>
      </c>
      <c r="AA40" s="16">
        <f t="shared" si="11"/>
        <v>0.30751767271082681</v>
      </c>
      <c r="AB40" s="9">
        <f t="shared" si="1"/>
        <v>0.3624718691344096</v>
      </c>
      <c r="AC40" s="9">
        <f t="shared" si="2"/>
        <v>0.69248232728917314</v>
      </c>
      <c r="AD40" s="15">
        <f t="shared" si="3"/>
        <v>584.63435876583048</v>
      </c>
      <c r="AE40" s="3">
        <f t="shared" si="12"/>
        <v>387.80839999999989</v>
      </c>
      <c r="AF40" s="2">
        <f t="shared" si="13"/>
        <v>0.16583373615718877</v>
      </c>
      <c r="AG40" s="9">
        <f t="shared" si="14"/>
        <v>7.7260709509048439E-2</v>
      </c>
      <c r="AH40" s="2">
        <f t="shared" si="15"/>
        <v>3.7386055247154091</v>
      </c>
    </row>
    <row r="41" spans="1:34">
      <c r="A41" s="1">
        <f>Raw!A41</f>
        <v>28</v>
      </c>
      <c r="B41" s="14">
        <f>Raw!B41</f>
        <v>0.43438657407407405</v>
      </c>
      <c r="C41" s="15">
        <f>Raw!C41</f>
        <v>9.3000000000000007</v>
      </c>
      <c r="D41" s="15">
        <f>IF(C41&gt;0.5,Raw!D41*D$11,-999)</f>
        <v>381.7</v>
      </c>
      <c r="E41" s="9">
        <f>IF(Raw!$G41&gt;$C$8,IF(Raw!$Q41&gt;$C$8,IF(Raw!$N41&gt;$C$9,IF(Raw!$N41&lt;$A$9,IF(Raw!$X41&gt;$C$9,IF(Raw!$X41&lt;$A$9,Raw!H41,-999),-999),-999),-999),-999),-999)</f>
        <v>0.33632299999999998</v>
      </c>
      <c r="F41" s="9">
        <f>IF(Raw!$G41&gt;$C$8,IF(Raw!$Q41&gt;$C$8,IF(Raw!$N41&gt;$C$9,IF(Raw!$N41&lt;$A$9,IF(Raw!$X41&gt;$C$9,IF(Raw!$X41&lt;$A$9,Raw!I41,-999),-999),-999),-999),-999),-999)</f>
        <v>0.39215100000000003</v>
      </c>
      <c r="G41" s="9">
        <f>Raw!G41</f>
        <v>0.94531900000000002</v>
      </c>
      <c r="H41" s="9">
        <f>IF(Raw!$G41&gt;$C$8,IF(Raw!$Q41&gt;$C$8,IF(Raw!$N41&gt;$C$9,IF(Raw!$N41&lt;$A$9,IF(Raw!$X41&gt;$C$9,IF(Raw!$X41&lt;$A$9,Raw!L41,-999),-999),-999),-999),-999),-999)</f>
        <v>350.7</v>
      </c>
      <c r="I41" s="9">
        <f>IF(Raw!$G41&gt;$C$8,IF(Raw!$Q41&gt;$C$8,IF(Raw!$N41&gt;$C$9,IF(Raw!$N41&lt;$A$9,IF(Raw!$X41&gt;$C$9,IF(Raw!$X41&lt;$A$9,Raw!M41,-999),-999),-999),-999),-999),-999)</f>
        <v>1.9999999999999999E-6</v>
      </c>
      <c r="J41" s="9">
        <f>IF(Raw!$G41&gt;$C$8,IF(Raw!$Q41&gt;$C$8,IF(Raw!$N41&gt;$C$9,IF(Raw!$N41&lt;$A$9,IF(Raw!$X41&gt;$C$9,IF(Raw!$X41&lt;$A$9,Raw!N41,-999),-999),-999),-999),-999),-999)</f>
        <v>729</v>
      </c>
      <c r="K41" s="9">
        <f>IF(Raw!$G41&gt;$C$8,IF(Raw!$Q41&gt;$C$8,IF(Raw!$N41&gt;$C$9,IF(Raw!$N41&lt;$A$9,IF(Raw!$X41&gt;$C$9,IF(Raw!$X41&lt;$A$9,Raw!R41,-999),-999),-999),-999),-999),-999)</f>
        <v>0.32477099999999998</v>
      </c>
      <c r="L41" s="9">
        <f>IF(Raw!$G41&gt;$C$8,IF(Raw!$Q41&gt;$C$8,IF(Raw!$N41&gt;$C$9,IF(Raw!$N41&lt;$A$9,IF(Raw!$X41&gt;$C$9,IF(Raw!$X41&lt;$A$9,Raw!S41,-999),-999),-999),-999),-999),-999)</f>
        <v>0.437164</v>
      </c>
      <c r="M41" s="9">
        <f>Raw!Q41</f>
        <v>0.97946900000000003</v>
      </c>
      <c r="N41" s="9">
        <f>IF(Raw!$G41&gt;$C$8,IF(Raw!$Q41&gt;$C$8,IF(Raw!$N41&gt;$C$9,IF(Raw!$N41&lt;$A$9,IF(Raw!$X41&gt;$C$9,IF(Raw!$X41&lt;$A$9,Raw!V41,-999),-999),-999),-999),-999),-999)</f>
        <v>422.1</v>
      </c>
      <c r="O41" s="9">
        <f>IF(Raw!$G41&gt;$C$8,IF(Raw!$Q41&gt;$C$8,IF(Raw!$N41&gt;$C$9,IF(Raw!$N41&lt;$A$9,IF(Raw!$X41&gt;$C$9,IF(Raw!$X41&lt;$A$9,Raw!W41,-999),-999),-999),-999),-999),-999)</f>
        <v>3.9999999999999998E-6</v>
      </c>
      <c r="P41" s="9">
        <f>IF(Raw!$G41&gt;$C$8,IF(Raw!$Q41&gt;$C$8,IF(Raw!$N41&gt;$C$9,IF(Raw!$N41&lt;$A$9,IF(Raw!$X41&gt;$C$9,IF(Raw!$X41&lt;$A$9,Raw!X41,-999),-999),-999),-999),-999),-999)</f>
        <v>610</v>
      </c>
      <c r="R41" s="9">
        <f t="shared" si="4"/>
        <v>5.5828000000000044E-2</v>
      </c>
      <c r="S41" s="9">
        <f t="shared" si="5"/>
        <v>0.14236352833474872</v>
      </c>
      <c r="T41" s="9">
        <f t="shared" si="6"/>
        <v>0.11239300000000002</v>
      </c>
      <c r="U41" s="9">
        <f t="shared" si="7"/>
        <v>0.2570957352389493</v>
      </c>
      <c r="V41" s="15">
        <f t="shared" si="0"/>
        <v>0.35440885480000001</v>
      </c>
      <c r="X41" s="11">
        <f t="shared" si="8"/>
        <v>2.2978339999999993E+20</v>
      </c>
      <c r="Y41" s="11">
        <f t="shared" si="9"/>
        <v>3.5069999999999999E-18</v>
      </c>
      <c r="Z41" s="11">
        <f t="shared" si="10"/>
        <v>7.2899999999999994E-4</v>
      </c>
      <c r="AA41" s="16">
        <f t="shared" si="11"/>
        <v>0.37006482396297063</v>
      </c>
      <c r="AB41" s="9">
        <f t="shared" si="1"/>
        <v>0.36636369575967015</v>
      </c>
      <c r="AC41" s="9">
        <f t="shared" si="2"/>
        <v>0.62993517603702931</v>
      </c>
      <c r="AD41" s="15">
        <f t="shared" si="3"/>
        <v>507.63350337856053</v>
      </c>
      <c r="AE41" s="3">
        <f t="shared" si="12"/>
        <v>422.24279999999987</v>
      </c>
      <c r="AF41" s="2">
        <f t="shared" si="13"/>
        <v>0.20794667668197533</v>
      </c>
      <c r="AG41" s="9">
        <f t="shared" si="14"/>
        <v>8.3505248550271208E-2</v>
      </c>
      <c r="AH41" s="2">
        <f t="shared" si="15"/>
        <v>4.0407755191041135</v>
      </c>
    </row>
    <row r="42" spans="1:34">
      <c r="A42" s="1">
        <f>Raw!A42</f>
        <v>29</v>
      </c>
      <c r="B42" s="14">
        <f>Raw!B42</f>
        <v>0.43444444444444441</v>
      </c>
      <c r="C42" s="15">
        <f>Raw!C42</f>
        <v>10.4</v>
      </c>
      <c r="D42" s="15">
        <f>IF(C42&gt;0.5,Raw!D42*D$11,-999)</f>
        <v>333.3</v>
      </c>
      <c r="E42" s="9">
        <f>IF(Raw!$G42&gt;$C$8,IF(Raw!$Q42&gt;$C$8,IF(Raw!$N42&gt;$C$9,IF(Raw!$N42&lt;$A$9,IF(Raw!$X42&gt;$C$9,IF(Raw!$X42&lt;$A$9,Raw!H42,-999),-999),-999),-999),-999),-999)</f>
        <v>0.353518</v>
      </c>
      <c r="F42" s="9">
        <f>IF(Raw!$G42&gt;$C$8,IF(Raw!$Q42&gt;$C$8,IF(Raw!$N42&gt;$C$9,IF(Raw!$N42&lt;$A$9,IF(Raw!$X42&gt;$C$9,IF(Raw!$X42&lt;$A$9,Raw!I42,-999),-999),-999),-999),-999),-999)</f>
        <v>0.41609099999999999</v>
      </c>
      <c r="G42" s="9">
        <f>Raw!G42</f>
        <v>0.95318599999999998</v>
      </c>
      <c r="H42" s="9">
        <f>IF(Raw!$G42&gt;$C$8,IF(Raw!$Q42&gt;$C$8,IF(Raw!$N42&gt;$C$9,IF(Raw!$N42&lt;$A$9,IF(Raw!$X42&gt;$C$9,IF(Raw!$X42&lt;$A$9,Raw!L42,-999),-999),-999),-999),-999),-999)</f>
        <v>334.4</v>
      </c>
      <c r="I42" s="9">
        <f>IF(Raw!$G42&gt;$C$8,IF(Raw!$Q42&gt;$C$8,IF(Raw!$N42&gt;$C$9,IF(Raw!$N42&lt;$A$9,IF(Raw!$X42&gt;$C$9,IF(Raw!$X42&lt;$A$9,Raw!M42,-999),-999),-999),-999),-999),-999)</f>
        <v>6.3E-5</v>
      </c>
      <c r="J42" s="9">
        <f>IF(Raw!$G42&gt;$C$8,IF(Raw!$Q42&gt;$C$8,IF(Raw!$N42&gt;$C$9,IF(Raw!$N42&lt;$A$9,IF(Raw!$X42&gt;$C$9,IF(Raw!$X42&lt;$A$9,Raw!N42,-999),-999),-999),-999),-999),-999)</f>
        <v>344</v>
      </c>
      <c r="K42" s="9">
        <f>IF(Raw!$G42&gt;$C$8,IF(Raw!$Q42&gt;$C$8,IF(Raw!$N42&gt;$C$9,IF(Raw!$N42&lt;$A$9,IF(Raw!$X42&gt;$C$9,IF(Raw!$X42&lt;$A$9,Raw!R42,-999),-999),-999),-999),-999),-999)</f>
        <v>0.31360199999999999</v>
      </c>
      <c r="L42" s="9">
        <f>IF(Raw!$G42&gt;$C$8,IF(Raw!$Q42&gt;$C$8,IF(Raw!$N42&gt;$C$9,IF(Raw!$N42&lt;$A$9,IF(Raw!$X42&gt;$C$9,IF(Raw!$X42&lt;$A$9,Raw!S42,-999),-999),-999),-999),-999),-999)</f>
        <v>0.43842399999999998</v>
      </c>
      <c r="M42" s="9">
        <f>Raw!Q42</f>
        <v>0.984371</v>
      </c>
      <c r="N42" s="9">
        <f>IF(Raw!$G42&gt;$C$8,IF(Raw!$Q42&gt;$C$8,IF(Raw!$N42&gt;$C$9,IF(Raw!$N42&lt;$A$9,IF(Raw!$X42&gt;$C$9,IF(Raw!$X42&lt;$A$9,Raw!V42,-999),-999),-999),-999),-999),-999)</f>
        <v>448.3</v>
      </c>
      <c r="O42" s="9">
        <f>IF(Raw!$G42&gt;$C$8,IF(Raw!$Q42&gt;$C$8,IF(Raw!$N42&gt;$C$9,IF(Raw!$N42&lt;$A$9,IF(Raw!$X42&gt;$C$9,IF(Raw!$X42&lt;$A$9,Raw!W42,-999),-999),-999),-999),-999),-999)</f>
        <v>3.9999999999999998E-6</v>
      </c>
      <c r="P42" s="9">
        <f>IF(Raw!$G42&gt;$C$8,IF(Raw!$Q42&gt;$C$8,IF(Raw!$N42&gt;$C$9,IF(Raw!$N42&lt;$A$9,IF(Raw!$X42&gt;$C$9,IF(Raw!$X42&lt;$A$9,Raw!X42,-999),-999),-999),-999),-999),-999)</f>
        <v>474</v>
      </c>
      <c r="R42" s="9">
        <f t="shared" si="4"/>
        <v>6.257299999999999E-2</v>
      </c>
      <c r="S42" s="9">
        <f t="shared" si="5"/>
        <v>0.15038296911012253</v>
      </c>
      <c r="T42" s="9">
        <f t="shared" si="6"/>
        <v>0.12482199999999999</v>
      </c>
      <c r="U42" s="9">
        <f t="shared" si="7"/>
        <v>0.28470612922650218</v>
      </c>
      <c r="V42" s="15">
        <f t="shared" si="0"/>
        <v>0.35543033679999997</v>
      </c>
      <c r="X42" s="11">
        <f t="shared" si="8"/>
        <v>2.0064659999999997E+20</v>
      </c>
      <c r="Y42" s="11">
        <f t="shared" si="9"/>
        <v>3.3439999999999997E-18</v>
      </c>
      <c r="Z42" s="11">
        <f t="shared" si="10"/>
        <v>3.4399999999999996E-4</v>
      </c>
      <c r="AA42" s="16">
        <f t="shared" si="11"/>
        <v>0.18752757807380643</v>
      </c>
      <c r="AB42" s="9">
        <f t="shared" si="1"/>
        <v>0.33700956735032866</v>
      </c>
      <c r="AC42" s="9">
        <f t="shared" si="2"/>
        <v>0.81247242192619351</v>
      </c>
      <c r="AD42" s="15">
        <f t="shared" si="3"/>
        <v>545.13830835408851</v>
      </c>
      <c r="AE42" s="3">
        <f t="shared" si="12"/>
        <v>402.61759999999987</v>
      </c>
      <c r="AF42" s="2">
        <f t="shared" si="13"/>
        <v>0.18464011510014999</v>
      </c>
      <c r="AG42" s="9">
        <f t="shared" si="14"/>
        <v>8.8175152657280084E-2</v>
      </c>
      <c r="AH42" s="2">
        <f t="shared" si="15"/>
        <v>4.266749748506057</v>
      </c>
    </row>
    <row r="43" spans="1:34">
      <c r="A43" s="1">
        <f>Raw!A43</f>
        <v>30</v>
      </c>
      <c r="B43" s="14">
        <f>Raw!B43</f>
        <v>0.43449074074074073</v>
      </c>
      <c r="C43" s="15">
        <f>Raw!C43</f>
        <v>11.5</v>
      </c>
      <c r="D43" s="15">
        <f>IF(C43&gt;0.5,Raw!D43*D$11,-999)</f>
        <v>288.5</v>
      </c>
      <c r="E43" s="9">
        <f>IF(Raw!$G43&gt;$C$8,IF(Raw!$Q43&gt;$C$8,IF(Raw!$N43&gt;$C$9,IF(Raw!$N43&lt;$A$9,IF(Raw!$X43&gt;$C$9,IF(Raw!$X43&lt;$A$9,Raw!H43,-999),-999),-999),-999),-999),-999)</f>
        <v>0.34756199999999998</v>
      </c>
      <c r="F43" s="9">
        <f>IF(Raw!$G43&gt;$C$8,IF(Raw!$Q43&gt;$C$8,IF(Raw!$N43&gt;$C$9,IF(Raw!$N43&lt;$A$9,IF(Raw!$X43&gt;$C$9,IF(Raw!$X43&lt;$A$9,Raw!I43,-999),-999),-999),-999),-999),-999)</f>
        <v>0.40983900000000001</v>
      </c>
      <c r="G43" s="9">
        <f>Raw!G43</f>
        <v>0.94052100000000005</v>
      </c>
      <c r="H43" s="9">
        <f>IF(Raw!$G43&gt;$C$8,IF(Raw!$Q43&gt;$C$8,IF(Raw!$N43&gt;$C$9,IF(Raw!$N43&lt;$A$9,IF(Raw!$X43&gt;$C$9,IF(Raw!$X43&lt;$A$9,Raw!L43,-999),-999),-999),-999),-999),-999)</f>
        <v>358.3</v>
      </c>
      <c r="I43" s="9">
        <f>IF(Raw!$G43&gt;$C$8,IF(Raw!$Q43&gt;$C$8,IF(Raw!$N43&gt;$C$9,IF(Raw!$N43&lt;$A$9,IF(Raw!$X43&gt;$C$9,IF(Raw!$X43&lt;$A$9,Raw!M43,-999),-999),-999),-999),-999),-999)</f>
        <v>1.4E-5</v>
      </c>
      <c r="J43" s="9">
        <f>IF(Raw!$G43&gt;$C$8,IF(Raw!$Q43&gt;$C$8,IF(Raw!$N43&gt;$C$9,IF(Raw!$N43&lt;$A$9,IF(Raw!$X43&gt;$C$9,IF(Raw!$X43&lt;$A$9,Raw!N43,-999),-999),-999),-999),-999),-999)</f>
        <v>489</v>
      </c>
      <c r="K43" s="9">
        <f>IF(Raw!$G43&gt;$C$8,IF(Raw!$Q43&gt;$C$8,IF(Raw!$N43&gt;$C$9,IF(Raw!$N43&lt;$A$9,IF(Raw!$X43&gt;$C$9,IF(Raw!$X43&lt;$A$9,Raw!R43,-999),-999),-999),-999),-999),-999)</f>
        <v>0.31021500000000002</v>
      </c>
      <c r="L43" s="9">
        <f>IF(Raw!$G43&gt;$C$8,IF(Raw!$Q43&gt;$C$8,IF(Raw!$N43&gt;$C$9,IF(Raw!$N43&lt;$A$9,IF(Raw!$X43&gt;$C$9,IF(Raw!$X43&lt;$A$9,Raw!S43,-999),-999),-999),-999),-999),-999)</f>
        <v>0.42756499999999997</v>
      </c>
      <c r="M43" s="9">
        <f>Raw!Q43</f>
        <v>0.97431199999999996</v>
      </c>
      <c r="N43" s="9">
        <f>IF(Raw!$G43&gt;$C$8,IF(Raw!$Q43&gt;$C$8,IF(Raw!$N43&gt;$C$9,IF(Raw!$N43&lt;$A$9,IF(Raw!$X43&gt;$C$9,IF(Raw!$X43&lt;$A$9,Raw!V43,-999),-999),-999),-999),-999),-999)</f>
        <v>416.4</v>
      </c>
      <c r="O43" s="9">
        <f>IF(Raw!$G43&gt;$C$8,IF(Raw!$Q43&gt;$C$8,IF(Raw!$N43&gt;$C$9,IF(Raw!$N43&lt;$A$9,IF(Raw!$X43&gt;$C$9,IF(Raw!$X43&lt;$A$9,Raw!W43,-999),-999),-999),-999),-999),-999)</f>
        <v>3.9999999999999998E-6</v>
      </c>
      <c r="P43" s="9">
        <f>IF(Raw!$G43&gt;$C$8,IF(Raw!$Q43&gt;$C$8,IF(Raw!$N43&gt;$C$9,IF(Raw!$N43&lt;$A$9,IF(Raw!$X43&gt;$C$9,IF(Raw!$X43&lt;$A$9,Raw!X43,-999),-999),-999),-999),-999),-999)</f>
        <v>651</v>
      </c>
      <c r="R43" s="9">
        <f t="shared" si="4"/>
        <v>6.2277000000000027E-2</v>
      </c>
      <c r="S43" s="9">
        <f t="shared" si="5"/>
        <v>0.1519547920036893</v>
      </c>
      <c r="T43" s="9">
        <f t="shared" si="6"/>
        <v>0.11734999999999995</v>
      </c>
      <c r="U43" s="9">
        <f t="shared" si="7"/>
        <v>0.27446119303497707</v>
      </c>
      <c r="V43" s="15">
        <f t="shared" si="0"/>
        <v>0.34662694549999995</v>
      </c>
      <c r="X43" s="11">
        <f t="shared" si="8"/>
        <v>1.7367699999999997E+20</v>
      </c>
      <c r="Y43" s="11">
        <f t="shared" si="9"/>
        <v>3.5830000000000001E-18</v>
      </c>
      <c r="Z43" s="11">
        <f t="shared" si="10"/>
        <v>4.8899999999999996E-4</v>
      </c>
      <c r="AA43" s="16">
        <f t="shared" si="11"/>
        <v>0.23330358345959301</v>
      </c>
      <c r="AB43" s="9">
        <f t="shared" si="1"/>
        <v>0.33759317551898327</v>
      </c>
      <c r="AC43" s="9">
        <f t="shared" si="2"/>
        <v>0.76669641654040677</v>
      </c>
      <c r="AD43" s="15">
        <f t="shared" si="3"/>
        <v>477.10344265765428</v>
      </c>
      <c r="AE43" s="3">
        <f t="shared" si="12"/>
        <v>431.39319999999992</v>
      </c>
      <c r="AF43" s="2">
        <f t="shared" si="13"/>
        <v>0.22604804400329295</v>
      </c>
      <c r="AG43" s="9">
        <f t="shared" si="14"/>
        <v>9.1077455645520361E-2</v>
      </c>
      <c r="AH43" s="2">
        <f t="shared" si="15"/>
        <v>4.4071906796751188</v>
      </c>
    </row>
    <row r="44" spans="1:34">
      <c r="A44" s="1">
        <f>Raw!A44</f>
        <v>31</v>
      </c>
      <c r="B44" s="14">
        <f>Raw!B44</f>
        <v>0.43454861111111115</v>
      </c>
      <c r="C44" s="15">
        <f>Raw!C44</f>
        <v>12.6</v>
      </c>
      <c r="D44" s="15">
        <f>IF(C44&gt;0.5,Raw!D44*D$11,-999)</f>
        <v>263</v>
      </c>
      <c r="E44" s="9">
        <f>IF(Raw!$G44&gt;$C$8,IF(Raw!$Q44&gt;$C$8,IF(Raw!$N44&gt;$C$9,IF(Raw!$N44&lt;$A$9,IF(Raw!$X44&gt;$C$9,IF(Raw!$X44&lt;$A$9,Raw!H44,-999),-999),-999),-999),-999),-999)</f>
        <v>0.36565500000000001</v>
      </c>
      <c r="F44" s="9">
        <f>IF(Raw!$G44&gt;$C$8,IF(Raw!$Q44&gt;$C$8,IF(Raw!$N44&gt;$C$9,IF(Raw!$N44&lt;$A$9,IF(Raw!$X44&gt;$C$9,IF(Raw!$X44&lt;$A$9,Raw!I44,-999),-999),-999),-999),-999),-999)</f>
        <v>0.44408700000000001</v>
      </c>
      <c r="G44" s="9">
        <f>Raw!G44</f>
        <v>0.965665</v>
      </c>
      <c r="H44" s="9">
        <f>IF(Raw!$G44&gt;$C$8,IF(Raw!$Q44&gt;$C$8,IF(Raw!$N44&gt;$C$9,IF(Raw!$N44&lt;$A$9,IF(Raw!$X44&gt;$C$9,IF(Raw!$X44&lt;$A$9,Raw!L44,-999),-999),-999),-999),-999),-999)</f>
        <v>392.9</v>
      </c>
      <c r="I44" s="9">
        <f>IF(Raw!$G44&gt;$C$8,IF(Raw!$Q44&gt;$C$8,IF(Raw!$N44&gt;$C$9,IF(Raw!$N44&lt;$A$9,IF(Raw!$X44&gt;$C$9,IF(Raw!$X44&lt;$A$9,Raw!M44,-999),-999),-999),-999),-999),-999)</f>
        <v>3.9999999999999998E-6</v>
      </c>
      <c r="J44" s="9">
        <f>IF(Raw!$G44&gt;$C$8,IF(Raw!$Q44&gt;$C$8,IF(Raw!$N44&gt;$C$9,IF(Raw!$N44&lt;$A$9,IF(Raw!$X44&gt;$C$9,IF(Raw!$X44&lt;$A$9,Raw!N44,-999),-999),-999),-999),-999),-999)</f>
        <v>647</v>
      </c>
      <c r="K44" s="9">
        <f>IF(Raw!$G44&gt;$C$8,IF(Raw!$Q44&gt;$C$8,IF(Raw!$N44&gt;$C$9,IF(Raw!$N44&lt;$A$9,IF(Raw!$X44&gt;$C$9,IF(Raw!$X44&lt;$A$9,Raw!R44,-999),-999),-999),-999),-999),-999)</f>
        <v>0.32764799999999999</v>
      </c>
      <c r="L44" s="9">
        <f>IF(Raw!$G44&gt;$C$8,IF(Raw!$Q44&gt;$C$8,IF(Raw!$N44&gt;$C$9,IF(Raw!$N44&lt;$A$9,IF(Raw!$X44&gt;$C$9,IF(Raw!$X44&lt;$A$9,Raw!S44,-999),-999),-999),-999),-999),-999)</f>
        <v>0.45471200000000001</v>
      </c>
      <c r="M44" s="9">
        <f>Raw!Q44</f>
        <v>0.98495999999999995</v>
      </c>
      <c r="N44" s="9">
        <f>IF(Raw!$G44&gt;$C$8,IF(Raw!$Q44&gt;$C$8,IF(Raw!$N44&gt;$C$9,IF(Raw!$N44&lt;$A$9,IF(Raw!$X44&gt;$C$9,IF(Raw!$X44&lt;$A$9,Raw!V44,-999),-999),-999),-999),-999),-999)</f>
        <v>418.2</v>
      </c>
      <c r="O44" s="9">
        <f>IF(Raw!$G44&gt;$C$8,IF(Raw!$Q44&gt;$C$8,IF(Raw!$N44&gt;$C$9,IF(Raw!$N44&lt;$A$9,IF(Raw!$X44&gt;$C$9,IF(Raw!$X44&lt;$A$9,Raw!W44,-999),-999),-999),-999),-999),-999)</f>
        <v>6.9999999999999999E-6</v>
      </c>
      <c r="P44" s="9">
        <f>IF(Raw!$G44&gt;$C$8,IF(Raw!$Q44&gt;$C$8,IF(Raw!$N44&gt;$C$9,IF(Raw!$N44&lt;$A$9,IF(Raw!$X44&gt;$C$9,IF(Raw!$X44&lt;$A$9,Raw!X44,-999),-999),-999),-999),-999),-999)</f>
        <v>726</v>
      </c>
      <c r="R44" s="9">
        <f t="shared" si="4"/>
        <v>7.8432000000000002E-2</v>
      </c>
      <c r="S44" s="9">
        <f t="shared" si="5"/>
        <v>0.17661404184315235</v>
      </c>
      <c r="T44" s="9">
        <f t="shared" si="6"/>
        <v>0.12706400000000001</v>
      </c>
      <c r="U44" s="9">
        <f t="shared" si="7"/>
        <v>0.27943841376519646</v>
      </c>
      <c r="V44" s="15">
        <f t="shared" si="0"/>
        <v>0.36863501840000001</v>
      </c>
      <c r="X44" s="11">
        <f t="shared" si="8"/>
        <v>1.5832599999999997E+20</v>
      </c>
      <c r="Y44" s="11">
        <f t="shared" si="9"/>
        <v>3.9289999999999997E-18</v>
      </c>
      <c r="Z44" s="11">
        <f t="shared" si="10"/>
        <v>6.4700000000000001E-4</v>
      </c>
      <c r="AA44" s="16">
        <f t="shared" si="11"/>
        <v>0.28697464285148627</v>
      </c>
      <c r="AB44" s="9">
        <f t="shared" si="1"/>
        <v>0.36411214601928127</v>
      </c>
      <c r="AC44" s="9">
        <f t="shared" si="2"/>
        <v>0.71302535714851356</v>
      </c>
      <c r="AD44" s="15">
        <f t="shared" si="3"/>
        <v>443.5465886421735</v>
      </c>
      <c r="AE44" s="3">
        <f t="shared" si="12"/>
        <v>473.05159999999984</v>
      </c>
      <c r="AF44" s="2">
        <f t="shared" si="13"/>
        <v>0.25</v>
      </c>
      <c r="AG44" s="9">
        <f t="shared" si="14"/>
        <v>9.5341503970102354E-2</v>
      </c>
      <c r="AH44" s="2">
        <f t="shared" si="15"/>
        <v>4.6135257589830383</v>
      </c>
    </row>
    <row r="45" spans="1:34">
      <c r="A45" s="1">
        <f>Raw!A45</f>
        <v>32</v>
      </c>
      <c r="B45" s="14">
        <f>Raw!B45</f>
        <v>0.43460648148148145</v>
      </c>
      <c r="C45" s="15">
        <f>Raw!C45</f>
        <v>13.3</v>
      </c>
      <c r="D45" s="15">
        <f>IF(C45&gt;0.5,Raw!D45*D$11,-999)</f>
        <v>235.7</v>
      </c>
      <c r="E45" s="9">
        <f>IF(Raw!$G45&gt;$C$8,IF(Raw!$Q45&gt;$C$8,IF(Raw!$N45&gt;$C$9,IF(Raw!$N45&lt;$A$9,IF(Raw!$X45&gt;$C$9,IF(Raw!$X45&lt;$A$9,Raw!H45,-999),-999),-999),-999),-999),-999)</f>
        <v>0.42660700000000001</v>
      </c>
      <c r="F45" s="9">
        <f>IF(Raw!$G45&gt;$C$8,IF(Raw!$Q45&gt;$C$8,IF(Raw!$N45&gt;$C$9,IF(Raw!$N45&lt;$A$9,IF(Raw!$X45&gt;$C$9,IF(Raw!$X45&lt;$A$9,Raw!I45,-999),-999),-999),-999),-999),-999)</f>
        <v>0.51321799999999995</v>
      </c>
      <c r="G45" s="9">
        <f>Raw!G45</f>
        <v>0.97463900000000003</v>
      </c>
      <c r="H45" s="9">
        <f>IF(Raw!$G45&gt;$C$8,IF(Raw!$Q45&gt;$C$8,IF(Raw!$N45&gt;$C$9,IF(Raw!$N45&lt;$A$9,IF(Raw!$X45&gt;$C$9,IF(Raw!$X45&lt;$A$9,Raw!L45,-999),-999),-999),-999),-999),-999)</f>
        <v>384.3</v>
      </c>
      <c r="I45" s="9">
        <f>IF(Raw!$G45&gt;$C$8,IF(Raw!$Q45&gt;$C$8,IF(Raw!$N45&gt;$C$9,IF(Raw!$N45&lt;$A$9,IF(Raw!$X45&gt;$C$9,IF(Raw!$X45&lt;$A$9,Raw!M45,-999),-999),-999),-999),-999),-999)</f>
        <v>1.9999999999999999E-6</v>
      </c>
      <c r="J45" s="9">
        <f>IF(Raw!$G45&gt;$C$8,IF(Raw!$Q45&gt;$C$8,IF(Raw!$N45&gt;$C$9,IF(Raw!$N45&lt;$A$9,IF(Raw!$X45&gt;$C$9,IF(Raw!$X45&lt;$A$9,Raw!N45,-999),-999),-999),-999),-999),-999)</f>
        <v>563</v>
      </c>
      <c r="K45" s="9">
        <f>IF(Raw!$G45&gt;$C$8,IF(Raw!$Q45&gt;$C$8,IF(Raw!$N45&gt;$C$9,IF(Raw!$N45&lt;$A$9,IF(Raw!$X45&gt;$C$9,IF(Raw!$X45&lt;$A$9,Raw!R45,-999),-999),-999),-999),-999),-999)</f>
        <v>0.37178099999999997</v>
      </c>
      <c r="L45" s="9">
        <f>IF(Raw!$G45&gt;$C$8,IF(Raw!$Q45&gt;$C$8,IF(Raw!$N45&gt;$C$9,IF(Raw!$N45&lt;$A$9,IF(Raw!$X45&gt;$C$9,IF(Raw!$X45&lt;$A$9,Raw!S45,-999),-999),-999),-999),-999),-999)</f>
        <v>0.50813900000000001</v>
      </c>
      <c r="M45" s="9">
        <f>Raw!Q45</f>
        <v>0.97900200000000004</v>
      </c>
      <c r="N45" s="9">
        <f>IF(Raw!$G45&gt;$C$8,IF(Raw!$Q45&gt;$C$8,IF(Raw!$N45&gt;$C$9,IF(Raw!$N45&lt;$A$9,IF(Raw!$X45&gt;$C$9,IF(Raw!$X45&lt;$A$9,Raw!V45,-999),-999),-999),-999),-999),-999)</f>
        <v>426.3</v>
      </c>
      <c r="O45" s="9">
        <f>IF(Raw!$G45&gt;$C$8,IF(Raw!$Q45&gt;$C$8,IF(Raw!$N45&gt;$C$9,IF(Raw!$N45&lt;$A$9,IF(Raw!$X45&gt;$C$9,IF(Raw!$X45&lt;$A$9,Raw!W45,-999),-999),-999),-999),-999),-999)</f>
        <v>7.9999999999999996E-6</v>
      </c>
      <c r="P45" s="9">
        <f>IF(Raw!$G45&gt;$C$8,IF(Raw!$Q45&gt;$C$8,IF(Raw!$N45&gt;$C$9,IF(Raw!$N45&lt;$A$9,IF(Raw!$X45&gt;$C$9,IF(Raw!$X45&lt;$A$9,Raw!X45,-999),-999),-999),-999),-999),-999)</f>
        <v>636</v>
      </c>
      <c r="R45" s="9">
        <f t="shared" si="4"/>
        <v>8.6610999999999938E-2</v>
      </c>
      <c r="S45" s="9">
        <f t="shared" si="5"/>
        <v>0.16876064362512605</v>
      </c>
      <c r="T45" s="9">
        <f t="shared" si="6"/>
        <v>0.13635800000000003</v>
      </c>
      <c r="U45" s="9">
        <f t="shared" si="7"/>
        <v>0.26834783395881839</v>
      </c>
      <c r="V45" s="15">
        <f t="shared" si="0"/>
        <v>0.41194828729999999</v>
      </c>
      <c r="X45" s="11">
        <f t="shared" si="8"/>
        <v>1.4189139999999995E+20</v>
      </c>
      <c r="Y45" s="11">
        <f t="shared" si="9"/>
        <v>3.8430000000000003E-18</v>
      </c>
      <c r="Z45" s="11">
        <f t="shared" si="10"/>
        <v>5.6300000000000002E-4</v>
      </c>
      <c r="AA45" s="16">
        <f t="shared" si="11"/>
        <v>0.23488760131447839</v>
      </c>
      <c r="AB45" s="9">
        <f t="shared" si="1"/>
        <v>0.40380980354003965</v>
      </c>
      <c r="AC45" s="9">
        <f t="shared" si="2"/>
        <v>0.7651123986855215</v>
      </c>
      <c r="AD45" s="15">
        <f t="shared" si="3"/>
        <v>417.20710713051221</v>
      </c>
      <c r="AE45" s="3">
        <f t="shared" si="12"/>
        <v>462.6971999999999</v>
      </c>
      <c r="AF45" s="2">
        <f t="shared" si="13"/>
        <v>0.25</v>
      </c>
      <c r="AG45" s="9">
        <f t="shared" si="14"/>
        <v>8.6120479623613577E-2</v>
      </c>
      <c r="AH45" s="2">
        <f t="shared" si="15"/>
        <v>4.1673251897107519</v>
      </c>
    </row>
    <row r="46" spans="1:34">
      <c r="A46" s="1">
        <f>Raw!A46</f>
        <v>33</v>
      </c>
      <c r="B46" s="14">
        <f>Raw!B46</f>
        <v>0.43466435185185182</v>
      </c>
      <c r="C46" s="15">
        <f>Raw!C46</f>
        <v>14.6</v>
      </c>
      <c r="D46" s="15">
        <f>IF(C46&gt;0.5,Raw!D46*D$11,-999)</f>
        <v>208.4</v>
      </c>
      <c r="E46" s="9">
        <f>IF(Raw!$G46&gt;$C$8,IF(Raw!$Q46&gt;$C$8,IF(Raw!$N46&gt;$C$9,IF(Raw!$N46&lt;$A$9,IF(Raw!$X46&gt;$C$9,IF(Raw!$X46&lt;$A$9,Raw!H46,-999),-999),-999),-999),-999),-999)</f>
        <v>0.46358100000000002</v>
      </c>
      <c r="F46" s="9">
        <f>IF(Raw!$G46&gt;$C$8,IF(Raw!$Q46&gt;$C$8,IF(Raw!$N46&gt;$C$9,IF(Raw!$N46&lt;$A$9,IF(Raw!$X46&gt;$C$9,IF(Raw!$X46&lt;$A$9,Raw!I46,-999),-999),-999),-999),-999),-999)</f>
        <v>0.56088300000000002</v>
      </c>
      <c r="G46" s="9">
        <f>Raw!G46</f>
        <v>0.97011700000000001</v>
      </c>
      <c r="H46" s="9">
        <f>IF(Raw!$G46&gt;$C$8,IF(Raw!$Q46&gt;$C$8,IF(Raw!$N46&gt;$C$9,IF(Raw!$N46&lt;$A$9,IF(Raw!$X46&gt;$C$9,IF(Raw!$X46&lt;$A$9,Raw!L46,-999),-999),-999),-999),-999),-999)</f>
        <v>394</v>
      </c>
      <c r="I46" s="9">
        <f>IF(Raw!$G46&gt;$C$8,IF(Raw!$Q46&gt;$C$8,IF(Raw!$N46&gt;$C$9,IF(Raw!$N46&lt;$A$9,IF(Raw!$X46&gt;$C$9,IF(Raw!$X46&lt;$A$9,Raw!M46,-999),-999),-999),-999),-999),-999)</f>
        <v>2.6999999999999999E-5</v>
      </c>
      <c r="J46" s="9">
        <f>IF(Raw!$G46&gt;$C$8,IF(Raw!$Q46&gt;$C$8,IF(Raw!$N46&gt;$C$9,IF(Raw!$N46&lt;$A$9,IF(Raw!$X46&gt;$C$9,IF(Raw!$X46&lt;$A$9,Raw!N46,-999),-999),-999),-999),-999),-999)</f>
        <v>716</v>
      </c>
      <c r="K46" s="9">
        <f>IF(Raw!$G46&gt;$C$8,IF(Raw!$Q46&gt;$C$8,IF(Raw!$N46&gt;$C$9,IF(Raw!$N46&lt;$A$9,IF(Raw!$X46&gt;$C$9,IF(Raw!$X46&lt;$A$9,Raw!R46,-999),-999),-999),-999),-999),-999)</f>
        <v>0.42982599999999999</v>
      </c>
      <c r="L46" s="9">
        <f>IF(Raw!$G46&gt;$C$8,IF(Raw!$Q46&gt;$C$8,IF(Raw!$N46&gt;$C$9,IF(Raw!$N46&lt;$A$9,IF(Raw!$X46&gt;$C$9,IF(Raw!$X46&lt;$A$9,Raw!S46,-999),-999),-999),-999),-999),-999)</f>
        <v>0.59158299999999997</v>
      </c>
      <c r="M46" s="9">
        <f>Raw!Q46</f>
        <v>0.98958500000000005</v>
      </c>
      <c r="N46" s="9">
        <f>IF(Raw!$G46&gt;$C$8,IF(Raw!$Q46&gt;$C$8,IF(Raw!$N46&gt;$C$9,IF(Raw!$N46&lt;$A$9,IF(Raw!$X46&gt;$C$9,IF(Raw!$X46&lt;$A$9,Raw!V46,-999),-999),-999),-999),-999),-999)</f>
        <v>460.9</v>
      </c>
      <c r="O46" s="9">
        <f>IF(Raw!$G46&gt;$C$8,IF(Raw!$Q46&gt;$C$8,IF(Raw!$N46&gt;$C$9,IF(Raw!$N46&lt;$A$9,IF(Raw!$X46&gt;$C$9,IF(Raw!$X46&lt;$A$9,Raw!W46,-999),-999),-999),-999),-999),-999)</f>
        <v>3.8000000000000002E-5</v>
      </c>
      <c r="P46" s="9">
        <f>IF(Raw!$G46&gt;$C$8,IF(Raw!$Q46&gt;$C$8,IF(Raw!$N46&gt;$C$9,IF(Raw!$N46&lt;$A$9,IF(Raw!$X46&gt;$C$9,IF(Raw!$X46&lt;$A$9,Raw!X46,-999),-999),-999),-999),-999),-999)</f>
        <v>518</v>
      </c>
      <c r="R46" s="9">
        <f t="shared" si="4"/>
        <v>9.7302E-2</v>
      </c>
      <c r="S46" s="9">
        <f t="shared" si="5"/>
        <v>0.17348003059461597</v>
      </c>
      <c r="T46" s="9">
        <f t="shared" si="6"/>
        <v>0.16175699999999998</v>
      </c>
      <c r="U46" s="9">
        <f t="shared" si="7"/>
        <v>0.2734307780987621</v>
      </c>
      <c r="V46" s="15">
        <f t="shared" si="0"/>
        <v>0.47959633809999996</v>
      </c>
      <c r="X46" s="11">
        <f t="shared" si="8"/>
        <v>1.2545679999999998E+20</v>
      </c>
      <c r="Y46" s="11">
        <f t="shared" si="9"/>
        <v>3.9399999999999998E-18</v>
      </c>
      <c r="Z46" s="11">
        <f t="shared" si="10"/>
        <v>7.1599999999999995E-4</v>
      </c>
      <c r="AA46" s="16">
        <f t="shared" si="11"/>
        <v>0.26140318754880565</v>
      </c>
      <c r="AB46" s="9">
        <f t="shared" si="1"/>
        <v>0.47210979540833214</v>
      </c>
      <c r="AC46" s="9">
        <f t="shared" si="2"/>
        <v>0.73859681245119435</v>
      </c>
      <c r="AD46" s="15">
        <f t="shared" si="3"/>
        <v>365.08825076648833</v>
      </c>
      <c r="AE46" s="3">
        <f t="shared" si="12"/>
        <v>474.37599999999986</v>
      </c>
      <c r="AF46" s="2">
        <f t="shared" si="13"/>
        <v>0.25</v>
      </c>
      <c r="AG46" s="9">
        <f t="shared" si="14"/>
        <v>7.6789511139843752E-2</v>
      </c>
      <c r="AH46" s="2">
        <f t="shared" si="15"/>
        <v>3.7158044808531443</v>
      </c>
    </row>
    <row r="47" spans="1:34">
      <c r="A47" s="1">
        <f>Raw!A47</f>
        <v>34</v>
      </c>
      <c r="B47" s="14">
        <f>Raw!B47</f>
        <v>0.43471064814814814</v>
      </c>
      <c r="C47" s="15">
        <f>Raw!C47</f>
        <v>15.5</v>
      </c>
      <c r="D47" s="15">
        <f>IF(C47&gt;0.5,Raw!D47*D$11,-999)</f>
        <v>184.7</v>
      </c>
      <c r="E47" s="9">
        <f>IF(Raw!$G47&gt;$C$8,IF(Raw!$Q47&gt;$C$8,IF(Raw!$N47&gt;$C$9,IF(Raw!$N47&lt;$A$9,IF(Raw!$X47&gt;$C$9,IF(Raw!$X47&lt;$A$9,Raw!H47,-999),-999),-999),-999),-999),-999)</f>
        <v>0.42494900000000002</v>
      </c>
      <c r="F47" s="9">
        <f>IF(Raw!$G47&gt;$C$8,IF(Raw!$Q47&gt;$C$8,IF(Raw!$N47&gt;$C$9,IF(Raw!$N47&lt;$A$9,IF(Raw!$X47&gt;$C$9,IF(Raw!$X47&lt;$A$9,Raw!I47,-999),-999),-999),-999),-999),-999)</f>
        <v>0.52349500000000004</v>
      </c>
      <c r="G47" s="9">
        <f>Raw!G47</f>
        <v>0.97380599999999995</v>
      </c>
      <c r="H47" s="9">
        <f>IF(Raw!$G47&gt;$C$8,IF(Raw!$Q47&gt;$C$8,IF(Raw!$N47&gt;$C$9,IF(Raw!$N47&lt;$A$9,IF(Raw!$X47&gt;$C$9,IF(Raw!$X47&lt;$A$9,Raw!L47,-999),-999),-999),-999),-999),-999)</f>
        <v>389.1</v>
      </c>
      <c r="I47" s="9">
        <f>IF(Raw!$G47&gt;$C$8,IF(Raw!$Q47&gt;$C$8,IF(Raw!$N47&gt;$C$9,IF(Raw!$N47&lt;$A$9,IF(Raw!$X47&gt;$C$9,IF(Raw!$X47&lt;$A$9,Raw!M47,-999),-999),-999),-999),-999),-999)</f>
        <v>6.9999999999999999E-6</v>
      </c>
      <c r="J47" s="9">
        <f>IF(Raw!$G47&gt;$C$8,IF(Raw!$Q47&gt;$C$8,IF(Raw!$N47&gt;$C$9,IF(Raw!$N47&lt;$A$9,IF(Raw!$X47&gt;$C$9,IF(Raw!$X47&lt;$A$9,Raw!N47,-999),-999),-999),-999),-999),-999)</f>
        <v>671</v>
      </c>
      <c r="K47" s="9">
        <f>IF(Raw!$G47&gt;$C$8,IF(Raw!$Q47&gt;$C$8,IF(Raw!$N47&gt;$C$9,IF(Raw!$N47&lt;$A$9,IF(Raw!$X47&gt;$C$9,IF(Raw!$X47&lt;$A$9,Raw!R47,-999),-999),-999),-999),-999),-999)</f>
        <v>0.39164700000000002</v>
      </c>
      <c r="L47" s="9">
        <f>IF(Raw!$G47&gt;$C$8,IF(Raw!$Q47&gt;$C$8,IF(Raw!$N47&gt;$C$9,IF(Raw!$N47&lt;$A$9,IF(Raw!$X47&gt;$C$9,IF(Raw!$X47&lt;$A$9,Raw!S47,-999),-999),-999),-999),-999),-999)</f>
        <v>0.54659599999999997</v>
      </c>
      <c r="M47" s="9">
        <f>Raw!Q47</f>
        <v>0.98944399999999999</v>
      </c>
      <c r="N47" s="9">
        <f>IF(Raw!$G47&gt;$C$8,IF(Raw!$Q47&gt;$C$8,IF(Raw!$N47&gt;$C$9,IF(Raw!$N47&lt;$A$9,IF(Raw!$X47&gt;$C$9,IF(Raw!$X47&lt;$A$9,Raw!V47,-999),-999),-999),-999),-999),-999)</f>
        <v>453.1</v>
      </c>
      <c r="O47" s="9">
        <f>IF(Raw!$G47&gt;$C$8,IF(Raw!$Q47&gt;$C$8,IF(Raw!$N47&gt;$C$9,IF(Raw!$N47&lt;$A$9,IF(Raw!$X47&gt;$C$9,IF(Raw!$X47&lt;$A$9,Raw!W47,-999),-999),-999),-999),-999),-999)</f>
        <v>3.9999999999999998E-6</v>
      </c>
      <c r="P47" s="9">
        <f>IF(Raw!$G47&gt;$C$8,IF(Raw!$Q47&gt;$C$8,IF(Raw!$N47&gt;$C$9,IF(Raw!$N47&lt;$A$9,IF(Raw!$X47&gt;$C$9,IF(Raw!$X47&lt;$A$9,Raw!X47,-999),-999),-999),-999),-999),-999)</f>
        <v>584</v>
      </c>
      <c r="R47" s="9">
        <f t="shared" si="4"/>
        <v>9.8546000000000022E-2</v>
      </c>
      <c r="S47" s="9">
        <f t="shared" si="5"/>
        <v>0.18824630607742196</v>
      </c>
      <c r="T47" s="9">
        <f t="shared" si="6"/>
        <v>0.15494899999999995</v>
      </c>
      <c r="U47" s="9">
        <f t="shared" si="7"/>
        <v>0.28347993765047669</v>
      </c>
      <c r="V47" s="15">
        <f t="shared" si="0"/>
        <v>0.44312537719999995</v>
      </c>
      <c r="X47" s="11">
        <f t="shared" si="8"/>
        <v>1.1118939999999997E+20</v>
      </c>
      <c r="Y47" s="11">
        <f t="shared" si="9"/>
        <v>3.8910000000000003E-18</v>
      </c>
      <c r="Z47" s="11">
        <f t="shared" si="10"/>
        <v>6.7099999999999994E-4</v>
      </c>
      <c r="AA47" s="16">
        <f t="shared" si="11"/>
        <v>0.2249864781506668</v>
      </c>
      <c r="AB47" s="9">
        <f t="shared" si="1"/>
        <v>0.42650842980296766</v>
      </c>
      <c r="AC47" s="9">
        <f t="shared" si="2"/>
        <v>0.77501352184933336</v>
      </c>
      <c r="AD47" s="15">
        <f t="shared" si="3"/>
        <v>335.30026550024871</v>
      </c>
      <c r="AE47" s="3">
        <f t="shared" si="12"/>
        <v>468.4763999999999</v>
      </c>
      <c r="AF47" s="2">
        <f t="shared" si="13"/>
        <v>0.25</v>
      </c>
      <c r="AG47" s="9">
        <f t="shared" si="14"/>
        <v>7.3116075660152907E-2</v>
      </c>
      <c r="AH47" s="2">
        <f t="shared" si="15"/>
        <v>3.538048849739643</v>
      </c>
    </row>
    <row r="48" spans="1:34">
      <c r="A48" s="1">
        <f>Raw!A48</f>
        <v>35</v>
      </c>
      <c r="B48" s="14">
        <f>Raw!B48</f>
        <v>0.43476851851851855</v>
      </c>
      <c r="C48" s="15">
        <f>Raw!C48</f>
        <v>16.899999999999999</v>
      </c>
      <c r="D48" s="15">
        <f>IF(C48&gt;0.5,Raw!D48*D$11,-999)</f>
        <v>151.30000000000001</v>
      </c>
      <c r="E48" s="9">
        <f>IF(Raw!$G48&gt;$C$8,IF(Raw!$Q48&gt;$C$8,IF(Raw!$N48&gt;$C$9,IF(Raw!$N48&lt;$A$9,IF(Raw!$X48&gt;$C$9,IF(Raw!$X48&lt;$A$9,Raw!H48,-999),-999),-999),-999),-999),-999)</f>
        <v>0.42910599999999999</v>
      </c>
      <c r="F48" s="9">
        <f>IF(Raw!$G48&gt;$C$8,IF(Raw!$Q48&gt;$C$8,IF(Raw!$N48&gt;$C$9,IF(Raw!$N48&lt;$A$9,IF(Raw!$X48&gt;$C$9,IF(Raw!$X48&lt;$A$9,Raw!I48,-999),-999),-999),-999),-999),-999)</f>
        <v>0.53818699999999997</v>
      </c>
      <c r="G48" s="9">
        <f>Raw!G48</f>
        <v>0.97789899999999996</v>
      </c>
      <c r="H48" s="9">
        <f>IF(Raw!$G48&gt;$C$8,IF(Raw!$Q48&gt;$C$8,IF(Raw!$N48&gt;$C$9,IF(Raw!$N48&lt;$A$9,IF(Raw!$X48&gt;$C$9,IF(Raw!$X48&lt;$A$9,Raw!L48,-999),-999),-999),-999),-999),-999)</f>
        <v>422.2</v>
      </c>
      <c r="I48" s="9">
        <f>IF(Raw!$G48&gt;$C$8,IF(Raw!$Q48&gt;$C$8,IF(Raw!$N48&gt;$C$9,IF(Raw!$N48&lt;$A$9,IF(Raw!$X48&gt;$C$9,IF(Raw!$X48&lt;$A$9,Raw!M48,-999),-999),-999),-999),-999),-999)</f>
        <v>9.0000000000000002E-6</v>
      </c>
      <c r="J48" s="9">
        <f>IF(Raw!$G48&gt;$C$8,IF(Raw!$Q48&gt;$C$8,IF(Raw!$N48&gt;$C$9,IF(Raw!$N48&lt;$A$9,IF(Raw!$X48&gt;$C$9,IF(Raw!$X48&lt;$A$9,Raw!N48,-999),-999),-999),-999),-999),-999)</f>
        <v>615</v>
      </c>
      <c r="K48" s="9">
        <f>IF(Raw!$G48&gt;$C$8,IF(Raw!$Q48&gt;$C$8,IF(Raw!$N48&gt;$C$9,IF(Raw!$N48&lt;$A$9,IF(Raw!$X48&gt;$C$9,IF(Raw!$X48&lt;$A$9,Raw!R48,-999),-999),-999),-999),-999),-999)</f>
        <v>0.39916200000000002</v>
      </c>
      <c r="L48" s="9">
        <f>IF(Raw!$G48&gt;$C$8,IF(Raw!$Q48&gt;$C$8,IF(Raw!$N48&gt;$C$9,IF(Raw!$N48&lt;$A$9,IF(Raw!$X48&gt;$C$9,IF(Raw!$X48&lt;$A$9,Raw!S48,-999),-999),-999),-999),-999),-999)</f>
        <v>0.55950100000000003</v>
      </c>
      <c r="M48" s="9">
        <f>Raw!Q48</f>
        <v>0.98797999999999997</v>
      </c>
      <c r="N48" s="9">
        <f>IF(Raw!$G48&gt;$C$8,IF(Raw!$Q48&gt;$C$8,IF(Raw!$N48&gt;$C$9,IF(Raw!$N48&lt;$A$9,IF(Raw!$X48&gt;$C$9,IF(Raw!$X48&lt;$A$9,Raw!V48,-999),-999),-999),-999),-999),-999)</f>
        <v>434.3</v>
      </c>
      <c r="O48" s="9">
        <f>IF(Raw!$G48&gt;$C$8,IF(Raw!$Q48&gt;$C$8,IF(Raw!$N48&gt;$C$9,IF(Raw!$N48&lt;$A$9,IF(Raw!$X48&gt;$C$9,IF(Raw!$X48&lt;$A$9,Raw!W48,-999),-999),-999),-999),-999),-999)</f>
        <v>6.9999999999999999E-6</v>
      </c>
      <c r="P48" s="9">
        <f>IF(Raw!$G48&gt;$C$8,IF(Raw!$Q48&gt;$C$8,IF(Raw!$N48&gt;$C$9,IF(Raw!$N48&lt;$A$9,IF(Raw!$X48&gt;$C$9,IF(Raw!$X48&lt;$A$9,Raw!X48,-999),-999),-999),-999),-999),-999)</f>
        <v>568</v>
      </c>
      <c r="R48" s="9">
        <f t="shared" si="4"/>
        <v>0.10908099999999998</v>
      </c>
      <c r="S48" s="9">
        <f t="shared" si="5"/>
        <v>0.20268233903828964</v>
      </c>
      <c r="T48" s="9">
        <f t="shared" si="6"/>
        <v>0.16033900000000001</v>
      </c>
      <c r="U48" s="9">
        <f t="shared" si="7"/>
        <v>0.28657500165325889</v>
      </c>
      <c r="V48" s="15">
        <f t="shared" si="0"/>
        <v>0.4535874607</v>
      </c>
      <c r="X48" s="11">
        <f t="shared" si="8"/>
        <v>9.1082599999999984E+19</v>
      </c>
      <c r="Y48" s="11">
        <f t="shared" si="9"/>
        <v>4.2219999999999996E-18</v>
      </c>
      <c r="Z48" s="11">
        <f t="shared" si="10"/>
        <v>6.1499999999999999E-4</v>
      </c>
      <c r="AA48" s="16">
        <f t="shared" si="11"/>
        <v>0.1912648211695713</v>
      </c>
      <c r="AB48" s="9">
        <f t="shared" si="1"/>
        <v>0.42982921016150794</v>
      </c>
      <c r="AC48" s="9">
        <f t="shared" si="2"/>
        <v>0.80873517883042856</v>
      </c>
      <c r="AD48" s="15">
        <f t="shared" si="3"/>
        <v>310.99970921881504</v>
      </c>
      <c r="AE48" s="3">
        <f t="shared" si="12"/>
        <v>508.32879999999983</v>
      </c>
      <c r="AF48" s="2">
        <f t="shared" si="13"/>
        <v>0.25</v>
      </c>
      <c r="AG48" s="9">
        <f t="shared" si="14"/>
        <v>6.8557493987342261E-2</v>
      </c>
      <c r="AH48" s="2">
        <f t="shared" si="15"/>
        <v>3.3174614549935422</v>
      </c>
    </row>
    <row r="49" spans="1:34">
      <c r="A49" s="1">
        <f>Raw!A49</f>
        <v>36</v>
      </c>
      <c r="B49" s="14">
        <f>Raw!B49</f>
        <v>0.43482638888888886</v>
      </c>
      <c r="C49" s="15">
        <f>Raw!C49</f>
        <v>17.3</v>
      </c>
      <c r="D49" s="15">
        <f>IF(C49&gt;0.5,Raw!D49*D$11,-999)</f>
        <v>143.4</v>
      </c>
      <c r="E49" s="9">
        <f>IF(Raw!$G49&gt;$C$8,IF(Raw!$Q49&gt;$C$8,IF(Raw!$N49&gt;$C$9,IF(Raw!$N49&lt;$A$9,IF(Raw!$X49&gt;$C$9,IF(Raw!$X49&lt;$A$9,Raw!H49,-999),-999),-999),-999),-999),-999)</f>
        <v>0.51663999999999999</v>
      </c>
      <c r="F49" s="9">
        <f>IF(Raw!$G49&gt;$C$8,IF(Raw!$Q49&gt;$C$8,IF(Raw!$N49&gt;$C$9,IF(Raw!$N49&lt;$A$9,IF(Raw!$X49&gt;$C$9,IF(Raw!$X49&lt;$A$9,Raw!I49,-999),-999),-999),-999),-999),-999)</f>
        <v>0.66362500000000002</v>
      </c>
      <c r="G49" s="9">
        <f>Raw!G49</f>
        <v>0.98977800000000005</v>
      </c>
      <c r="H49" s="9">
        <f>IF(Raw!$G49&gt;$C$8,IF(Raw!$Q49&gt;$C$8,IF(Raw!$N49&gt;$C$9,IF(Raw!$N49&lt;$A$9,IF(Raw!$X49&gt;$C$9,IF(Raw!$X49&lt;$A$9,Raw!L49,-999),-999),-999),-999),-999),-999)</f>
        <v>421.9</v>
      </c>
      <c r="I49" s="9">
        <f>IF(Raw!$G49&gt;$C$8,IF(Raw!$Q49&gt;$C$8,IF(Raw!$N49&gt;$C$9,IF(Raw!$N49&lt;$A$9,IF(Raw!$X49&gt;$C$9,IF(Raw!$X49&lt;$A$9,Raw!M49,-999),-999),-999),-999),-999),-999)</f>
        <v>9.0000000000000002E-6</v>
      </c>
      <c r="J49" s="9">
        <f>IF(Raw!$G49&gt;$C$8,IF(Raw!$Q49&gt;$C$8,IF(Raw!$N49&gt;$C$9,IF(Raw!$N49&lt;$A$9,IF(Raw!$X49&gt;$C$9,IF(Raw!$X49&lt;$A$9,Raw!N49,-999),-999),-999),-999),-999),-999)</f>
        <v>643</v>
      </c>
      <c r="K49" s="9">
        <f>IF(Raw!$G49&gt;$C$8,IF(Raw!$Q49&gt;$C$8,IF(Raw!$N49&gt;$C$9,IF(Raw!$N49&lt;$A$9,IF(Raw!$X49&gt;$C$9,IF(Raw!$X49&lt;$A$9,Raw!R49,-999),-999),-999),-999),-999),-999)</f>
        <v>0.48338199999999998</v>
      </c>
      <c r="L49" s="9">
        <f>IF(Raw!$G49&gt;$C$8,IF(Raw!$Q49&gt;$C$8,IF(Raw!$N49&gt;$C$9,IF(Raw!$N49&lt;$A$9,IF(Raw!$X49&gt;$C$9,IF(Raw!$X49&lt;$A$9,Raw!S49,-999),-999),-999),-999),-999),-999)</f>
        <v>0.68684599999999996</v>
      </c>
      <c r="M49" s="9">
        <f>Raw!Q49</f>
        <v>0.987792</v>
      </c>
      <c r="N49" s="9">
        <f>IF(Raw!$G49&gt;$C$8,IF(Raw!$Q49&gt;$C$8,IF(Raw!$N49&gt;$C$9,IF(Raw!$N49&lt;$A$9,IF(Raw!$X49&gt;$C$9,IF(Raw!$X49&lt;$A$9,Raw!V49,-999),-999),-999),-999),-999),-999)</f>
        <v>472.9</v>
      </c>
      <c r="O49" s="9">
        <f>IF(Raw!$G49&gt;$C$8,IF(Raw!$Q49&gt;$C$8,IF(Raw!$N49&gt;$C$9,IF(Raw!$N49&lt;$A$9,IF(Raw!$X49&gt;$C$9,IF(Raw!$X49&lt;$A$9,Raw!W49,-999),-999),-999),-999),-999),-999)</f>
        <v>3.9999999999999998E-6</v>
      </c>
      <c r="P49" s="9">
        <f>IF(Raw!$G49&gt;$C$8,IF(Raw!$Q49&gt;$C$8,IF(Raw!$N49&gt;$C$9,IF(Raw!$N49&lt;$A$9,IF(Raw!$X49&gt;$C$9,IF(Raw!$X49&lt;$A$9,Raw!X49,-999),-999),-999),-999),-999),-999)</f>
        <v>795</v>
      </c>
      <c r="R49" s="9">
        <f t="shared" si="4"/>
        <v>0.14698500000000003</v>
      </c>
      <c r="S49" s="9">
        <f t="shared" si="5"/>
        <v>0.22148803917875309</v>
      </c>
      <c r="T49" s="9">
        <f t="shared" si="6"/>
        <v>0.20346399999999998</v>
      </c>
      <c r="U49" s="9">
        <f t="shared" si="7"/>
        <v>0.29622943134268814</v>
      </c>
      <c r="V49" s="15">
        <f t="shared" si="0"/>
        <v>0.55682605219999992</v>
      </c>
      <c r="X49" s="11">
        <f t="shared" si="8"/>
        <v>8.63268E+19</v>
      </c>
      <c r="Y49" s="11">
        <f t="shared" si="9"/>
        <v>4.2189999999999997E-18</v>
      </c>
      <c r="Z49" s="11">
        <f t="shared" si="10"/>
        <v>6.4300000000000002E-4</v>
      </c>
      <c r="AA49" s="16">
        <f t="shared" si="11"/>
        <v>0.18975120223508118</v>
      </c>
      <c r="AB49" s="9">
        <f t="shared" si="1"/>
        <v>0.5219895386115585</v>
      </c>
      <c r="AC49" s="9">
        <f t="shared" si="2"/>
        <v>0.81024879776491898</v>
      </c>
      <c r="AD49" s="15">
        <f t="shared" si="3"/>
        <v>295.10295837493192</v>
      </c>
      <c r="AE49" s="3">
        <f t="shared" si="12"/>
        <v>507.96759999999983</v>
      </c>
      <c r="AF49" s="2">
        <f t="shared" si="13"/>
        <v>0.25</v>
      </c>
      <c r="AG49" s="9">
        <f t="shared" si="14"/>
        <v>6.7244755036116197E-2</v>
      </c>
      <c r="AH49" s="2">
        <f t="shared" si="15"/>
        <v>3.253938700326267</v>
      </c>
    </row>
    <row r="50" spans="1:34">
      <c r="A50" s="1">
        <f>Raw!A50</f>
        <v>37</v>
      </c>
      <c r="B50" s="14">
        <f>Raw!B50</f>
        <v>0.43488425925925928</v>
      </c>
      <c r="C50" s="15">
        <f>Raw!C50</f>
        <v>18.899999999999999</v>
      </c>
      <c r="D50" s="15">
        <f>IF(C50&gt;0.5,Raw!D50*D$11,-999)</f>
        <v>111.7</v>
      </c>
      <c r="E50" s="9">
        <f>IF(Raw!$G50&gt;$C$8,IF(Raw!$Q50&gt;$C$8,IF(Raw!$N50&gt;$C$9,IF(Raw!$N50&lt;$A$9,IF(Raw!$X50&gt;$C$9,IF(Raw!$X50&lt;$A$9,Raw!H50,-999),-999),-999),-999),-999),-999)</f>
        <v>0.68855699999999997</v>
      </c>
      <c r="F50" s="9">
        <f>IF(Raw!$G50&gt;$C$8,IF(Raw!$Q50&gt;$C$8,IF(Raw!$N50&gt;$C$9,IF(Raw!$N50&lt;$A$9,IF(Raw!$X50&gt;$C$9,IF(Raw!$X50&lt;$A$9,Raw!I50,-999),-999),-999),-999),-999),-999)</f>
        <v>0.89032100000000003</v>
      </c>
      <c r="G50" s="9">
        <f>Raw!G50</f>
        <v>0.98994800000000005</v>
      </c>
      <c r="H50" s="9">
        <f>IF(Raw!$G50&gt;$C$8,IF(Raw!$Q50&gt;$C$8,IF(Raw!$N50&gt;$C$9,IF(Raw!$N50&lt;$A$9,IF(Raw!$X50&gt;$C$9,IF(Raw!$X50&lt;$A$9,Raw!L50,-999),-999),-999),-999),-999),-999)</f>
        <v>446.5</v>
      </c>
      <c r="I50" s="9">
        <f>IF(Raw!$G50&gt;$C$8,IF(Raw!$Q50&gt;$C$8,IF(Raw!$N50&gt;$C$9,IF(Raw!$N50&lt;$A$9,IF(Raw!$X50&gt;$C$9,IF(Raw!$X50&lt;$A$9,Raw!M50,-999),-999),-999),-999),-999),-999)</f>
        <v>6.0000000000000002E-6</v>
      </c>
      <c r="J50" s="9">
        <f>IF(Raw!$G50&gt;$C$8,IF(Raw!$Q50&gt;$C$8,IF(Raw!$N50&gt;$C$9,IF(Raw!$N50&lt;$A$9,IF(Raw!$X50&gt;$C$9,IF(Raw!$X50&lt;$A$9,Raw!N50,-999),-999),-999),-999),-999),-999)</f>
        <v>741</v>
      </c>
      <c r="K50" s="9">
        <f>IF(Raw!$G50&gt;$C$8,IF(Raw!$Q50&gt;$C$8,IF(Raw!$N50&gt;$C$9,IF(Raw!$N50&lt;$A$9,IF(Raw!$X50&gt;$C$9,IF(Raw!$X50&lt;$A$9,Raw!R50,-999),-999),-999),-999),-999),-999)</f>
        <v>0.57798400000000005</v>
      </c>
      <c r="L50" s="9">
        <f>IF(Raw!$G50&gt;$C$8,IF(Raw!$Q50&gt;$C$8,IF(Raw!$N50&gt;$C$9,IF(Raw!$N50&lt;$A$9,IF(Raw!$X50&gt;$C$9,IF(Raw!$X50&lt;$A$9,Raw!S50,-999),-999),-999),-999),-999),-999)</f>
        <v>0.84240099999999996</v>
      </c>
      <c r="M50" s="9">
        <f>Raw!Q50</f>
        <v>0.98610600000000004</v>
      </c>
      <c r="N50" s="9">
        <f>IF(Raw!$G50&gt;$C$8,IF(Raw!$Q50&gt;$C$8,IF(Raw!$N50&gt;$C$9,IF(Raw!$N50&lt;$A$9,IF(Raw!$X50&gt;$C$9,IF(Raw!$X50&lt;$A$9,Raw!V50,-999),-999),-999),-999),-999),-999)</f>
        <v>496.4</v>
      </c>
      <c r="O50" s="9">
        <f>IF(Raw!$G50&gt;$C$8,IF(Raw!$Q50&gt;$C$8,IF(Raw!$N50&gt;$C$9,IF(Raw!$N50&lt;$A$9,IF(Raw!$X50&gt;$C$9,IF(Raw!$X50&lt;$A$9,Raw!W50,-999),-999),-999),-999),-999),-999)</f>
        <v>3.9999999999999998E-6</v>
      </c>
      <c r="P50" s="9">
        <f>IF(Raw!$G50&gt;$C$8,IF(Raw!$Q50&gt;$C$8,IF(Raw!$N50&gt;$C$9,IF(Raw!$N50&lt;$A$9,IF(Raw!$X50&gt;$C$9,IF(Raw!$X50&lt;$A$9,Raw!X50,-999),-999),-999),-999),-999),-999)</f>
        <v>630</v>
      </c>
      <c r="R50" s="9">
        <f t="shared" si="4"/>
        <v>0.20176400000000005</v>
      </c>
      <c r="S50" s="9">
        <f t="shared" si="5"/>
        <v>0.22661938783876831</v>
      </c>
      <c r="T50" s="9">
        <f t="shared" si="6"/>
        <v>0.2644169999999999</v>
      </c>
      <c r="U50" s="9">
        <f t="shared" si="7"/>
        <v>0.31388495502735625</v>
      </c>
      <c r="V50" s="15">
        <f t="shared" si="0"/>
        <v>0.6829344906999999</v>
      </c>
      <c r="X50" s="11">
        <f t="shared" si="8"/>
        <v>6.7243399999999984E+19</v>
      </c>
      <c r="Y50" s="11">
        <f t="shared" si="9"/>
        <v>4.4649999999999997E-18</v>
      </c>
      <c r="Z50" s="11">
        <f t="shared" si="10"/>
        <v>7.4100000000000001E-4</v>
      </c>
      <c r="AA50" s="16">
        <f t="shared" si="11"/>
        <v>0.18199014515042952</v>
      </c>
      <c r="AB50" s="9">
        <f t="shared" si="1"/>
        <v>0.62610528821024114</v>
      </c>
      <c r="AC50" s="9">
        <f t="shared" si="2"/>
        <v>0.81800985484957056</v>
      </c>
      <c r="AD50" s="15">
        <f t="shared" si="3"/>
        <v>245.60073569558645</v>
      </c>
      <c r="AE50" s="3">
        <f t="shared" si="12"/>
        <v>537.58599999999979</v>
      </c>
      <c r="AF50" s="2">
        <f t="shared" si="13"/>
        <v>0.25</v>
      </c>
      <c r="AG50" s="9">
        <f t="shared" si="14"/>
        <v>5.9300289137303661E-2</v>
      </c>
      <c r="AH50" s="2">
        <f t="shared" si="15"/>
        <v>2.8695101299837282</v>
      </c>
    </row>
    <row r="51" spans="1:34">
      <c r="A51" s="1">
        <f>Raw!A51</f>
        <v>38</v>
      </c>
      <c r="B51" s="14">
        <f>Raw!B51</f>
        <v>0.43493055555555554</v>
      </c>
      <c r="C51" s="15">
        <f>Raw!C51</f>
        <v>19.899999999999999</v>
      </c>
      <c r="D51" s="15">
        <f>IF(C51&gt;0.5,Raw!D51*D$11,-999)</f>
        <v>101.1</v>
      </c>
      <c r="E51" s="9">
        <f>IF(Raw!$G51&gt;$C$8,IF(Raw!$Q51&gt;$C$8,IF(Raw!$N51&gt;$C$9,IF(Raw!$N51&lt;$A$9,IF(Raw!$X51&gt;$C$9,IF(Raw!$X51&lt;$A$9,Raw!H51,-999),-999),-999),-999),-999),-999)</f>
        <v>0.73591399999999996</v>
      </c>
      <c r="F51" s="9">
        <f>IF(Raw!$G51&gt;$C$8,IF(Raw!$Q51&gt;$C$8,IF(Raw!$N51&gt;$C$9,IF(Raw!$N51&lt;$A$9,IF(Raw!$X51&gt;$C$9,IF(Raw!$X51&lt;$A$9,Raw!I51,-999),-999),-999),-999),-999),-999)</f>
        <v>0.95373300000000005</v>
      </c>
      <c r="G51" s="9">
        <f>Raw!G51</f>
        <v>0.99168100000000003</v>
      </c>
      <c r="H51" s="9">
        <f>IF(Raw!$G51&gt;$C$8,IF(Raw!$Q51&gt;$C$8,IF(Raw!$N51&gt;$C$9,IF(Raw!$N51&lt;$A$9,IF(Raw!$X51&gt;$C$9,IF(Raw!$X51&lt;$A$9,Raw!L51,-999),-999),-999),-999),-999),-999)</f>
        <v>452.8</v>
      </c>
      <c r="I51" s="9">
        <f>IF(Raw!$G51&gt;$C$8,IF(Raw!$Q51&gt;$C$8,IF(Raw!$N51&gt;$C$9,IF(Raw!$N51&lt;$A$9,IF(Raw!$X51&gt;$C$9,IF(Raw!$X51&lt;$A$9,Raw!M51,-999),-999),-999),-999),-999),-999)</f>
        <v>9.0000000000000002E-6</v>
      </c>
      <c r="J51" s="9">
        <f>IF(Raw!$G51&gt;$C$8,IF(Raw!$Q51&gt;$C$8,IF(Raw!$N51&gt;$C$9,IF(Raw!$N51&lt;$A$9,IF(Raw!$X51&gt;$C$9,IF(Raw!$X51&lt;$A$9,Raw!N51,-999),-999),-999),-999),-999),-999)</f>
        <v>740</v>
      </c>
      <c r="K51" s="9">
        <f>IF(Raw!$G51&gt;$C$8,IF(Raw!$Q51&gt;$C$8,IF(Raw!$N51&gt;$C$9,IF(Raw!$N51&lt;$A$9,IF(Raw!$X51&gt;$C$9,IF(Raw!$X51&lt;$A$9,Raw!R51,-999),-999),-999),-999),-999),-999)</f>
        <v>0.65664999999999996</v>
      </c>
      <c r="L51" s="9">
        <f>IF(Raw!$G51&gt;$C$8,IF(Raw!$Q51&gt;$C$8,IF(Raw!$N51&gt;$C$9,IF(Raw!$N51&lt;$A$9,IF(Raw!$X51&gt;$C$9,IF(Raw!$X51&lt;$A$9,Raw!S51,-999),-999),-999),-999),-999),-999)</f>
        <v>0.98052799999999996</v>
      </c>
      <c r="M51" s="9">
        <f>Raw!Q51</f>
        <v>0.99341999999999997</v>
      </c>
      <c r="N51" s="9">
        <f>IF(Raw!$G51&gt;$C$8,IF(Raw!$Q51&gt;$C$8,IF(Raw!$N51&gt;$C$9,IF(Raw!$N51&lt;$A$9,IF(Raw!$X51&gt;$C$9,IF(Raw!$X51&lt;$A$9,Raw!V51,-999),-999),-999),-999),-999),-999)</f>
        <v>526.70000000000005</v>
      </c>
      <c r="O51" s="9">
        <f>IF(Raw!$G51&gt;$C$8,IF(Raw!$Q51&gt;$C$8,IF(Raw!$N51&gt;$C$9,IF(Raw!$N51&lt;$A$9,IF(Raw!$X51&gt;$C$9,IF(Raw!$X51&lt;$A$9,Raw!W51,-999),-999),-999),-999),-999),-999)</f>
        <v>6.9999999999999999E-6</v>
      </c>
      <c r="P51" s="9">
        <f>IF(Raw!$G51&gt;$C$8,IF(Raw!$Q51&gt;$C$8,IF(Raw!$N51&gt;$C$9,IF(Raw!$N51&lt;$A$9,IF(Raw!$X51&gt;$C$9,IF(Raw!$X51&lt;$A$9,Raw!X51,-999),-999),-999),-999),-999),-999)</f>
        <v>586</v>
      </c>
      <c r="R51" s="9">
        <f t="shared" si="4"/>
        <v>0.2178190000000001</v>
      </c>
      <c r="S51" s="9">
        <f t="shared" si="5"/>
        <v>0.22838572220946543</v>
      </c>
      <c r="T51" s="9">
        <f t="shared" si="6"/>
        <v>0.323878</v>
      </c>
      <c r="U51" s="9">
        <f t="shared" si="7"/>
        <v>0.33030979227518237</v>
      </c>
      <c r="V51" s="15">
        <f t="shared" si="0"/>
        <v>0.79491404959999989</v>
      </c>
      <c r="X51" s="11">
        <f t="shared" si="8"/>
        <v>6.0862199999999992E+19</v>
      </c>
      <c r="Y51" s="11">
        <f t="shared" si="9"/>
        <v>4.5280000000000001E-18</v>
      </c>
      <c r="Z51" s="11">
        <f t="shared" si="10"/>
        <v>7.3999999999999999E-4</v>
      </c>
      <c r="AA51" s="16">
        <f t="shared" si="11"/>
        <v>0.16938843594770853</v>
      </c>
      <c r="AB51" s="9">
        <f t="shared" si="1"/>
        <v>0.71151118785787193</v>
      </c>
      <c r="AC51" s="9">
        <f t="shared" si="2"/>
        <v>0.83061156405229142</v>
      </c>
      <c r="AD51" s="15">
        <f t="shared" si="3"/>
        <v>228.90329182122773</v>
      </c>
      <c r="AE51" s="3">
        <f t="shared" si="12"/>
        <v>545.17119999999989</v>
      </c>
      <c r="AF51" s="2">
        <f t="shared" si="13"/>
        <v>0.25</v>
      </c>
      <c r="AG51" s="9">
        <f t="shared" si="14"/>
        <v>5.816076828659629E-2</v>
      </c>
      <c r="AH51" s="2">
        <f t="shared" si="15"/>
        <v>2.8143693090534718</v>
      </c>
    </row>
    <row r="52" spans="1:34">
      <c r="A52" s="1">
        <f>Raw!A52</f>
        <v>39</v>
      </c>
      <c r="B52" s="14">
        <f>Raw!B52</f>
        <v>0.43498842592592596</v>
      </c>
      <c r="C52" s="15">
        <f>Raw!C52</f>
        <v>20.6</v>
      </c>
      <c r="D52" s="15">
        <f>IF(C52&gt;0.5,Raw!D52*D$11,-999)</f>
        <v>93.2</v>
      </c>
      <c r="E52" s="9">
        <f>IF(Raw!$G52&gt;$C$8,IF(Raw!$Q52&gt;$C$8,IF(Raw!$N52&gt;$C$9,IF(Raw!$N52&lt;$A$9,IF(Raw!$X52&gt;$C$9,IF(Raw!$X52&lt;$A$9,Raw!H52,-999),-999),-999),-999),-999),-999)</f>
        <v>0.77657399999999999</v>
      </c>
      <c r="F52" s="9">
        <f>IF(Raw!$G52&gt;$C$8,IF(Raw!$Q52&gt;$C$8,IF(Raw!$N52&gt;$C$9,IF(Raw!$N52&lt;$A$9,IF(Raw!$X52&gt;$C$9,IF(Raw!$X52&lt;$A$9,Raw!I52,-999),-999),-999),-999),-999),-999)</f>
        <v>1.0437510000000001</v>
      </c>
      <c r="G52" s="9">
        <f>Raw!G52</f>
        <v>0.99207800000000002</v>
      </c>
      <c r="H52" s="9">
        <f>IF(Raw!$G52&gt;$C$8,IF(Raw!$Q52&gt;$C$8,IF(Raw!$N52&gt;$C$9,IF(Raw!$N52&lt;$A$9,IF(Raw!$X52&gt;$C$9,IF(Raw!$X52&lt;$A$9,Raw!L52,-999),-999),-999),-999),-999),-999)</f>
        <v>479.9</v>
      </c>
      <c r="I52" s="9">
        <f>IF(Raw!$G52&gt;$C$8,IF(Raw!$Q52&gt;$C$8,IF(Raw!$N52&gt;$C$9,IF(Raw!$N52&lt;$A$9,IF(Raw!$X52&gt;$C$9,IF(Raw!$X52&lt;$A$9,Raw!M52,-999),-999),-999),-999),-999),-999)</f>
        <v>3.0000000000000001E-6</v>
      </c>
      <c r="J52" s="9">
        <f>IF(Raw!$G52&gt;$C$8,IF(Raw!$Q52&gt;$C$8,IF(Raw!$N52&gt;$C$9,IF(Raw!$N52&lt;$A$9,IF(Raw!$X52&gt;$C$9,IF(Raw!$X52&lt;$A$9,Raw!N52,-999),-999),-999),-999),-999),-999)</f>
        <v>524</v>
      </c>
      <c r="K52" s="9">
        <f>IF(Raw!$G52&gt;$C$8,IF(Raw!$Q52&gt;$C$8,IF(Raw!$N52&gt;$C$9,IF(Raw!$N52&lt;$A$9,IF(Raw!$X52&gt;$C$9,IF(Raw!$X52&lt;$A$9,Raw!R52,-999),-999),-999),-999),-999),-999)</f>
        <v>0.685415</v>
      </c>
      <c r="L52" s="9">
        <f>IF(Raw!$G52&gt;$C$8,IF(Raw!$Q52&gt;$C$8,IF(Raw!$N52&gt;$C$9,IF(Raw!$N52&lt;$A$9,IF(Raw!$X52&gt;$C$9,IF(Raw!$X52&lt;$A$9,Raw!S52,-999),-999),-999),-999),-999),-999)</f>
        <v>1.0425390000000001</v>
      </c>
      <c r="M52" s="9">
        <f>Raw!Q52</f>
        <v>0.99573199999999995</v>
      </c>
      <c r="N52" s="9">
        <f>IF(Raw!$G52&gt;$C$8,IF(Raw!$Q52&gt;$C$8,IF(Raw!$N52&gt;$C$9,IF(Raw!$N52&lt;$A$9,IF(Raw!$X52&gt;$C$9,IF(Raw!$X52&lt;$A$9,Raw!V52,-999),-999),-999),-999),-999),-999)</f>
        <v>540</v>
      </c>
      <c r="O52" s="9">
        <f>IF(Raw!$G52&gt;$C$8,IF(Raw!$Q52&gt;$C$8,IF(Raw!$N52&gt;$C$9,IF(Raw!$N52&lt;$A$9,IF(Raw!$X52&gt;$C$9,IF(Raw!$X52&lt;$A$9,Raw!W52,-999),-999),-999),-999),-999),-999)</f>
        <v>6.3999999999999997E-5</v>
      </c>
      <c r="P52" s="9">
        <f>IF(Raw!$G52&gt;$C$8,IF(Raw!$Q52&gt;$C$8,IF(Raw!$N52&gt;$C$9,IF(Raw!$N52&lt;$A$9,IF(Raw!$X52&gt;$C$9,IF(Raw!$X52&lt;$A$9,Raw!X52,-999),-999),-999),-999),-999),-999)</f>
        <v>610</v>
      </c>
      <c r="R52" s="9">
        <f t="shared" si="4"/>
        <v>0.26717700000000011</v>
      </c>
      <c r="S52" s="9">
        <f t="shared" si="5"/>
        <v>0.25597771882374254</v>
      </c>
      <c r="T52" s="9">
        <f t="shared" si="6"/>
        <v>0.35712400000000011</v>
      </c>
      <c r="U52" s="9">
        <f t="shared" si="7"/>
        <v>0.34255217310815239</v>
      </c>
      <c r="V52" s="15">
        <f t="shared" si="0"/>
        <v>0.84518636730000007</v>
      </c>
      <c r="X52" s="11">
        <f t="shared" si="8"/>
        <v>5.6106399999999992E+19</v>
      </c>
      <c r="Y52" s="11">
        <f t="shared" si="9"/>
        <v>4.7989999999999997E-18</v>
      </c>
      <c r="Z52" s="11">
        <f t="shared" si="10"/>
        <v>5.2399999999999994E-4</v>
      </c>
      <c r="AA52" s="16">
        <f t="shared" si="11"/>
        <v>0.12364448864335886</v>
      </c>
      <c r="AB52" s="9">
        <f t="shared" si="1"/>
        <v>0.72957141436227091</v>
      </c>
      <c r="AC52" s="9">
        <f t="shared" si="2"/>
        <v>0.87635551135664114</v>
      </c>
      <c r="AD52" s="15">
        <f t="shared" si="3"/>
        <v>235.96276458656274</v>
      </c>
      <c r="AE52" s="3">
        <f t="shared" si="12"/>
        <v>577.79959999999983</v>
      </c>
      <c r="AF52" s="2">
        <f t="shared" si="13"/>
        <v>0.25</v>
      </c>
      <c r="AG52" s="9">
        <f t="shared" si="14"/>
        <v>6.2176582909026501E-2</v>
      </c>
      <c r="AH52" s="2">
        <f t="shared" si="15"/>
        <v>3.0086924887013651</v>
      </c>
    </row>
    <row r="53" spans="1:34">
      <c r="A53" s="1">
        <f>Raw!A53</f>
        <v>40</v>
      </c>
      <c r="B53" s="14">
        <f>Raw!B53</f>
        <v>0.43504629629629626</v>
      </c>
      <c r="C53" s="15">
        <f>Raw!C53</f>
        <v>21.9</v>
      </c>
      <c r="D53" s="15">
        <f>IF(C53&gt;0.5,Raw!D53*D$11,-999)</f>
        <v>80</v>
      </c>
      <c r="E53" s="9">
        <f>IF(Raw!$G53&gt;$C$8,IF(Raw!$Q53&gt;$C$8,IF(Raw!$N53&gt;$C$9,IF(Raw!$N53&lt;$A$9,IF(Raw!$X53&gt;$C$9,IF(Raw!$X53&lt;$A$9,Raw!H53,-999),-999),-999),-999),-999),-999)</f>
        <v>0.78774900000000003</v>
      </c>
      <c r="F53" s="9">
        <f>IF(Raw!$G53&gt;$C$8,IF(Raw!$Q53&gt;$C$8,IF(Raw!$N53&gt;$C$9,IF(Raw!$N53&lt;$A$9,IF(Raw!$X53&gt;$C$9,IF(Raw!$X53&lt;$A$9,Raw!I53,-999),-999),-999),-999),-999),-999)</f>
        <v>1.057218</v>
      </c>
      <c r="G53" s="9">
        <f>Raw!G53</f>
        <v>0.99186099999999999</v>
      </c>
      <c r="H53" s="9">
        <f>IF(Raw!$G53&gt;$C$8,IF(Raw!$Q53&gt;$C$8,IF(Raw!$N53&gt;$C$9,IF(Raw!$N53&lt;$A$9,IF(Raw!$X53&gt;$C$9,IF(Raw!$X53&lt;$A$9,Raw!L53,-999),-999),-999),-999),-999),-999)</f>
        <v>473.3</v>
      </c>
      <c r="I53" s="9">
        <f>IF(Raw!$G53&gt;$C$8,IF(Raw!$Q53&gt;$C$8,IF(Raw!$N53&gt;$C$9,IF(Raw!$N53&lt;$A$9,IF(Raw!$X53&gt;$C$9,IF(Raw!$X53&lt;$A$9,Raw!M53,-999),-999),-999),-999),-999),-999)</f>
        <v>6.0000000000000002E-6</v>
      </c>
      <c r="J53" s="9">
        <f>IF(Raw!$G53&gt;$C$8,IF(Raw!$Q53&gt;$C$8,IF(Raw!$N53&gt;$C$9,IF(Raw!$N53&lt;$A$9,IF(Raw!$X53&gt;$C$9,IF(Raw!$X53&lt;$A$9,Raw!N53,-999),-999),-999),-999),-999),-999)</f>
        <v>712</v>
      </c>
      <c r="K53" s="9">
        <f>IF(Raw!$G53&gt;$C$8,IF(Raw!$Q53&gt;$C$8,IF(Raw!$N53&gt;$C$9,IF(Raw!$N53&lt;$A$9,IF(Raw!$X53&gt;$C$9,IF(Raw!$X53&lt;$A$9,Raw!R53,-999),-999),-999),-999),-999),-999)</f>
        <v>0.71130199999999999</v>
      </c>
      <c r="L53" s="9">
        <f>IF(Raw!$G53&gt;$C$8,IF(Raw!$Q53&gt;$C$8,IF(Raw!$N53&gt;$C$9,IF(Raw!$N53&lt;$A$9,IF(Raw!$X53&gt;$C$9,IF(Raw!$X53&lt;$A$9,Raw!S53,-999),-999),-999),-999),-999),-999)</f>
        <v>1.070776</v>
      </c>
      <c r="M53" s="9">
        <f>Raw!Q53</f>
        <v>0.99416499999999997</v>
      </c>
      <c r="N53" s="9">
        <f>IF(Raw!$G53&gt;$C$8,IF(Raw!$Q53&gt;$C$8,IF(Raw!$N53&gt;$C$9,IF(Raw!$N53&lt;$A$9,IF(Raw!$X53&gt;$C$9,IF(Raw!$X53&lt;$A$9,Raw!V53,-999),-999),-999),-999),-999),-999)</f>
        <v>514.1</v>
      </c>
      <c r="O53" s="9">
        <f>IF(Raw!$G53&gt;$C$8,IF(Raw!$Q53&gt;$C$8,IF(Raw!$N53&gt;$C$9,IF(Raw!$N53&lt;$A$9,IF(Raw!$X53&gt;$C$9,IF(Raw!$X53&lt;$A$9,Raw!W53,-999),-999),-999),-999),-999),-999)</f>
        <v>6.0000000000000002E-6</v>
      </c>
      <c r="P53" s="9">
        <f>IF(Raw!$G53&gt;$C$8,IF(Raw!$Q53&gt;$C$8,IF(Raw!$N53&gt;$C$9,IF(Raw!$N53&lt;$A$9,IF(Raw!$X53&gt;$C$9,IF(Raw!$X53&lt;$A$9,Raw!X53,-999),-999),-999),-999),-999),-999)</f>
        <v>665</v>
      </c>
      <c r="R53" s="9">
        <f t="shared" si="4"/>
        <v>0.26946899999999996</v>
      </c>
      <c r="S53" s="9">
        <f t="shared" si="5"/>
        <v>0.25488499060742437</v>
      </c>
      <c r="T53" s="9">
        <f t="shared" si="6"/>
        <v>0.35947399999999996</v>
      </c>
      <c r="U53" s="9">
        <f t="shared" si="7"/>
        <v>0.33571353859257208</v>
      </c>
      <c r="V53" s="15">
        <f t="shared" si="0"/>
        <v>0.8680781031999999</v>
      </c>
      <c r="X53" s="11">
        <f t="shared" si="8"/>
        <v>4.8159999999999992E+19</v>
      </c>
      <c r="Y53" s="11">
        <f t="shared" si="9"/>
        <v>4.7330000000000002E-18</v>
      </c>
      <c r="Z53" s="11">
        <f t="shared" si="10"/>
        <v>7.1199999999999996E-4</v>
      </c>
      <c r="AA53" s="16">
        <f t="shared" si="11"/>
        <v>0.13963262706329077</v>
      </c>
      <c r="AB53" s="9">
        <f t="shared" si="1"/>
        <v>0.76149629898094939</v>
      </c>
      <c r="AC53" s="9">
        <f t="shared" si="2"/>
        <v>0.86036737293670917</v>
      </c>
      <c r="AD53" s="15">
        <f t="shared" si="3"/>
        <v>196.11324025743082</v>
      </c>
      <c r="AE53" s="3">
        <f t="shared" si="12"/>
        <v>569.8531999999999</v>
      </c>
      <c r="AF53" s="2">
        <f t="shared" si="13"/>
        <v>0.25</v>
      </c>
      <c r="AG53" s="9">
        <f t="shared" si="14"/>
        <v>5.0644515270521044E-2</v>
      </c>
      <c r="AH53" s="2">
        <f t="shared" si="15"/>
        <v>2.4506617372537747</v>
      </c>
    </row>
    <row r="54" spans="1:34">
      <c r="A54" s="1">
        <f>Raw!A54</f>
        <v>41</v>
      </c>
      <c r="B54" s="14">
        <f>Raw!B54</f>
        <v>0.43510416666666668</v>
      </c>
      <c r="C54" s="15">
        <f>Raw!C54</f>
        <v>22.9</v>
      </c>
      <c r="D54" s="15">
        <f>IF(C54&gt;0.5,Raw!D54*D$11,-999)</f>
        <v>68.599999999999994</v>
      </c>
      <c r="E54" s="9">
        <f>IF(Raw!$G54&gt;$C$8,IF(Raw!$Q54&gt;$C$8,IF(Raw!$N54&gt;$C$9,IF(Raw!$N54&lt;$A$9,IF(Raw!$X54&gt;$C$9,IF(Raw!$X54&lt;$A$9,Raw!H54,-999),-999),-999),-999),-999),-999)</f>
        <v>0.82335999999999998</v>
      </c>
      <c r="F54" s="9">
        <f>IF(Raw!$G54&gt;$C$8,IF(Raw!$Q54&gt;$C$8,IF(Raw!$N54&gt;$C$9,IF(Raw!$N54&lt;$A$9,IF(Raw!$X54&gt;$C$9,IF(Raw!$X54&lt;$A$9,Raw!I54,-999),-999),-999),-999),-999),-999)</f>
        <v>1.11008</v>
      </c>
      <c r="G54" s="9">
        <f>Raw!G54</f>
        <v>0.991919</v>
      </c>
      <c r="H54" s="9">
        <f>IF(Raw!$G54&gt;$C$8,IF(Raw!$Q54&gt;$C$8,IF(Raw!$N54&gt;$C$9,IF(Raw!$N54&lt;$A$9,IF(Raw!$X54&gt;$C$9,IF(Raw!$X54&lt;$A$9,Raw!L54,-999),-999),-999),-999),-999),-999)</f>
        <v>469.7</v>
      </c>
      <c r="I54" s="9">
        <f>IF(Raw!$G54&gt;$C$8,IF(Raw!$Q54&gt;$C$8,IF(Raw!$N54&gt;$C$9,IF(Raw!$N54&lt;$A$9,IF(Raw!$X54&gt;$C$9,IF(Raw!$X54&lt;$A$9,Raw!M54,-999),-999),-999),-999),-999),-999)</f>
        <v>3.9999999999999998E-6</v>
      </c>
      <c r="J54" s="9">
        <f>IF(Raw!$G54&gt;$C$8,IF(Raw!$Q54&gt;$C$8,IF(Raw!$N54&gt;$C$9,IF(Raw!$N54&lt;$A$9,IF(Raw!$X54&gt;$C$9,IF(Raw!$X54&lt;$A$9,Raw!N54,-999),-999),-999),-999),-999),-999)</f>
        <v>654</v>
      </c>
      <c r="K54" s="9">
        <f>IF(Raw!$G54&gt;$C$8,IF(Raw!$Q54&gt;$C$8,IF(Raw!$N54&gt;$C$9,IF(Raw!$N54&lt;$A$9,IF(Raw!$X54&gt;$C$9,IF(Raw!$X54&lt;$A$9,Raw!R54,-999),-999),-999),-999),-999),-999)</f>
        <v>0.72224200000000005</v>
      </c>
      <c r="L54" s="9">
        <f>IF(Raw!$G54&gt;$C$8,IF(Raw!$Q54&gt;$C$8,IF(Raw!$N54&gt;$C$9,IF(Raw!$N54&lt;$A$9,IF(Raw!$X54&gt;$C$9,IF(Raw!$X54&lt;$A$9,Raw!S54,-999),-999),-999),-999),-999),-999)</f>
        <v>1.100274</v>
      </c>
      <c r="M54" s="9">
        <f>Raw!Q54</f>
        <v>0.99444600000000005</v>
      </c>
      <c r="N54" s="9">
        <f>IF(Raw!$G54&gt;$C$8,IF(Raw!$Q54&gt;$C$8,IF(Raw!$N54&gt;$C$9,IF(Raw!$N54&lt;$A$9,IF(Raw!$X54&gt;$C$9,IF(Raw!$X54&lt;$A$9,Raw!V54,-999),-999),-999),-999),-999),-999)</f>
        <v>532.6</v>
      </c>
      <c r="O54" s="9">
        <f>IF(Raw!$G54&gt;$C$8,IF(Raw!$Q54&gt;$C$8,IF(Raw!$N54&gt;$C$9,IF(Raw!$N54&lt;$A$9,IF(Raw!$X54&gt;$C$9,IF(Raw!$X54&lt;$A$9,Raw!W54,-999),-999),-999),-999),-999),-999)</f>
        <v>1.0000000000000001E-5</v>
      </c>
      <c r="P54" s="9">
        <f>IF(Raw!$G54&gt;$C$8,IF(Raw!$Q54&gt;$C$8,IF(Raw!$N54&gt;$C$9,IF(Raw!$N54&lt;$A$9,IF(Raw!$X54&gt;$C$9,IF(Raw!$X54&lt;$A$9,Raw!X54,-999),-999),-999),-999),-999),-999)</f>
        <v>796</v>
      </c>
      <c r="R54" s="9">
        <f t="shared" si="4"/>
        <v>0.28671999999999997</v>
      </c>
      <c r="S54" s="9">
        <f t="shared" si="5"/>
        <v>0.25828769097722687</v>
      </c>
      <c r="T54" s="9">
        <f t="shared" si="6"/>
        <v>0.37803199999999992</v>
      </c>
      <c r="U54" s="9">
        <f t="shared" si="7"/>
        <v>0.34357987192281192</v>
      </c>
      <c r="V54" s="15">
        <f t="shared" si="0"/>
        <v>0.89199213179999992</v>
      </c>
      <c r="X54" s="11">
        <f t="shared" si="8"/>
        <v>4.1297199999999984E+19</v>
      </c>
      <c r="Y54" s="11">
        <f t="shared" si="9"/>
        <v>4.6969999999999997E-18</v>
      </c>
      <c r="Z54" s="11">
        <f t="shared" si="10"/>
        <v>6.5399999999999996E-4</v>
      </c>
      <c r="AA54" s="16">
        <f t="shared" si="11"/>
        <v>0.11257698268223658</v>
      </c>
      <c r="AB54" s="9">
        <f t="shared" si="1"/>
        <v>0.76479970191733126</v>
      </c>
      <c r="AC54" s="9">
        <f t="shared" si="2"/>
        <v>0.88742301731776352</v>
      </c>
      <c r="AD54" s="15">
        <f t="shared" si="3"/>
        <v>172.13605914715077</v>
      </c>
      <c r="AE54" s="3">
        <f t="shared" si="12"/>
        <v>565.51879999999983</v>
      </c>
      <c r="AF54" s="2">
        <f t="shared" si="13"/>
        <v>0.25</v>
      </c>
      <c r="AG54" s="9">
        <f t="shared" si="14"/>
        <v>4.5494219350058186E-2</v>
      </c>
      <c r="AH54" s="2">
        <f t="shared" si="15"/>
        <v>2.2014415980068445</v>
      </c>
    </row>
    <row r="55" spans="1:34">
      <c r="A55" s="1">
        <f>Raw!A55</f>
        <v>42</v>
      </c>
      <c r="B55" s="14">
        <f>Raw!B55</f>
        <v>0.43515046296296295</v>
      </c>
      <c r="C55" s="15">
        <f>Raw!C55</f>
        <v>23.9</v>
      </c>
      <c r="D55" s="15">
        <f>IF(C55&gt;0.5,Raw!D55*D$11,-999)</f>
        <v>64.2</v>
      </c>
      <c r="E55" s="9">
        <f>IF(Raw!$G55&gt;$C$8,IF(Raw!$Q55&gt;$C$8,IF(Raw!$N55&gt;$C$9,IF(Raw!$N55&lt;$A$9,IF(Raw!$X55&gt;$C$9,IF(Raw!$X55&lt;$A$9,Raw!H55,-999),-999),-999),-999),-999),-999)</f>
        <v>0.84815799999999997</v>
      </c>
      <c r="F55" s="9">
        <f>IF(Raw!$G55&gt;$C$8,IF(Raw!$Q55&gt;$C$8,IF(Raw!$N55&gt;$C$9,IF(Raw!$N55&lt;$A$9,IF(Raw!$X55&gt;$C$9,IF(Raw!$X55&lt;$A$9,Raw!I55,-999),-999),-999),-999),-999),-999)</f>
        <v>1.1592800000000001</v>
      </c>
      <c r="G55" s="9">
        <f>Raw!G55</f>
        <v>0.99177800000000005</v>
      </c>
      <c r="H55" s="9">
        <f>IF(Raw!$G55&gt;$C$8,IF(Raw!$Q55&gt;$C$8,IF(Raw!$N55&gt;$C$9,IF(Raw!$N55&lt;$A$9,IF(Raw!$X55&gt;$C$9,IF(Raw!$X55&lt;$A$9,Raw!L55,-999),-999),-999),-999),-999),-999)</f>
        <v>480.5</v>
      </c>
      <c r="I55" s="9">
        <f>IF(Raw!$G55&gt;$C$8,IF(Raw!$Q55&gt;$C$8,IF(Raw!$N55&gt;$C$9,IF(Raw!$N55&lt;$A$9,IF(Raw!$X55&gt;$C$9,IF(Raw!$X55&lt;$A$9,Raw!M55,-999),-999),-999),-999),-999),-999)</f>
        <v>1.9999999999999999E-6</v>
      </c>
      <c r="J55" s="9">
        <f>IF(Raw!$G55&gt;$C$8,IF(Raw!$Q55&gt;$C$8,IF(Raw!$N55&gt;$C$9,IF(Raw!$N55&lt;$A$9,IF(Raw!$X55&gt;$C$9,IF(Raw!$X55&lt;$A$9,Raw!N55,-999),-999),-999),-999),-999),-999)</f>
        <v>598</v>
      </c>
      <c r="K55" s="9">
        <f>IF(Raw!$G55&gt;$C$8,IF(Raw!$Q55&gt;$C$8,IF(Raw!$N55&gt;$C$9,IF(Raw!$N55&lt;$A$9,IF(Raw!$X55&gt;$C$9,IF(Raw!$X55&lt;$A$9,Raw!R55,-999),-999),-999),-999),-999),-999)</f>
        <v>0.74699199999999999</v>
      </c>
      <c r="L55" s="9">
        <f>IF(Raw!$G55&gt;$C$8,IF(Raw!$Q55&gt;$C$8,IF(Raw!$N55&gt;$C$9,IF(Raw!$N55&lt;$A$9,IF(Raw!$X55&gt;$C$9,IF(Raw!$X55&lt;$A$9,Raw!S55,-999),-999),-999),-999),-999),-999)</f>
        <v>1.1378569999999999</v>
      </c>
      <c r="M55" s="9">
        <f>Raw!Q55</f>
        <v>0.99714400000000003</v>
      </c>
      <c r="N55" s="9">
        <f>IF(Raw!$G55&gt;$C$8,IF(Raw!$Q55&gt;$C$8,IF(Raw!$N55&gt;$C$9,IF(Raw!$N55&lt;$A$9,IF(Raw!$X55&gt;$C$9,IF(Raw!$X55&lt;$A$9,Raw!V55,-999),-999),-999),-999),-999),-999)</f>
        <v>563.70000000000005</v>
      </c>
      <c r="O55" s="9">
        <f>IF(Raw!$G55&gt;$C$8,IF(Raw!$Q55&gt;$C$8,IF(Raw!$N55&gt;$C$9,IF(Raw!$N55&lt;$A$9,IF(Raw!$X55&gt;$C$9,IF(Raw!$X55&lt;$A$9,Raw!W55,-999),-999),-999),-999),-999),-999)</f>
        <v>5.0000000000000004E-6</v>
      </c>
      <c r="P55" s="9">
        <f>IF(Raw!$G55&gt;$C$8,IF(Raw!$Q55&gt;$C$8,IF(Raw!$N55&gt;$C$9,IF(Raw!$N55&lt;$A$9,IF(Raw!$X55&gt;$C$9,IF(Raw!$X55&lt;$A$9,Raw!X55,-999),-999),-999),-999),-999),-999)</f>
        <v>692</v>
      </c>
      <c r="R55" s="9">
        <f t="shared" si="4"/>
        <v>0.31112200000000012</v>
      </c>
      <c r="S55" s="9">
        <f t="shared" si="5"/>
        <v>0.26837519839900636</v>
      </c>
      <c r="T55" s="9">
        <f t="shared" si="6"/>
        <v>0.39086499999999991</v>
      </c>
      <c r="U55" s="9">
        <f t="shared" si="7"/>
        <v>0.34350977319645609</v>
      </c>
      <c r="V55" s="15">
        <f t="shared" si="0"/>
        <v>0.92246066989999986</v>
      </c>
      <c r="X55" s="11">
        <f t="shared" si="8"/>
        <v>3.8648399999999992E+19</v>
      </c>
      <c r="Y55" s="11">
        <f t="shared" si="9"/>
        <v>4.8049999999999995E-18</v>
      </c>
      <c r="Z55" s="11">
        <f t="shared" si="10"/>
        <v>5.9800000000000001E-4</v>
      </c>
      <c r="AA55" s="16">
        <f t="shared" si="11"/>
        <v>9.9952057567832889E-2</v>
      </c>
      <c r="AB55" s="9">
        <f t="shared" si="1"/>
        <v>0.78605976098125097</v>
      </c>
      <c r="AC55" s="9">
        <f t="shared" si="2"/>
        <v>0.90004794243216713</v>
      </c>
      <c r="AD55" s="15">
        <f t="shared" si="3"/>
        <v>167.14390897630918</v>
      </c>
      <c r="AE55" s="3">
        <f t="shared" si="12"/>
        <v>578.52199999999982</v>
      </c>
      <c r="AF55" s="2">
        <f t="shared" si="13"/>
        <v>0.25</v>
      </c>
      <c r="AG55" s="9">
        <f t="shared" si="14"/>
        <v>4.4165820202785436E-2</v>
      </c>
      <c r="AH55" s="2">
        <f t="shared" si="15"/>
        <v>2.1371610546028328</v>
      </c>
    </row>
    <row r="56" spans="1:34">
      <c r="A56" s="1">
        <f>Raw!A56</f>
        <v>43</v>
      </c>
      <c r="B56" s="14">
        <f>Raw!B56</f>
        <v>0.43520833333333336</v>
      </c>
      <c r="C56" s="15">
        <f>Raw!C56</f>
        <v>25</v>
      </c>
      <c r="D56" s="15">
        <f>IF(C56&gt;0.5,Raw!D56*D$11,-999)</f>
        <v>55.4</v>
      </c>
      <c r="E56" s="9">
        <f>IF(Raw!$G56&gt;$C$8,IF(Raw!$Q56&gt;$C$8,IF(Raw!$N56&gt;$C$9,IF(Raw!$N56&lt;$A$9,IF(Raw!$X56&gt;$C$9,IF(Raw!$X56&lt;$A$9,Raw!H56,-999),-999),-999),-999),-999),-999)</f>
        <v>0.89682700000000004</v>
      </c>
      <c r="F56" s="9">
        <f>IF(Raw!$G56&gt;$C$8,IF(Raw!$Q56&gt;$C$8,IF(Raw!$N56&gt;$C$9,IF(Raw!$N56&lt;$A$9,IF(Raw!$X56&gt;$C$9,IF(Raw!$X56&lt;$A$9,Raw!I56,-999),-999),-999),-999),-999),-999)</f>
        <v>1.2395830000000001</v>
      </c>
      <c r="G56" s="9">
        <f>Raw!G56</f>
        <v>0.99370999999999998</v>
      </c>
      <c r="H56" s="9">
        <f>IF(Raw!$G56&gt;$C$8,IF(Raw!$Q56&gt;$C$8,IF(Raw!$N56&gt;$C$9,IF(Raw!$N56&lt;$A$9,IF(Raw!$X56&gt;$C$9,IF(Raw!$X56&lt;$A$9,Raw!L56,-999),-999),-999),-999),-999),-999)</f>
        <v>495.5</v>
      </c>
      <c r="I56" s="9">
        <f>IF(Raw!$G56&gt;$C$8,IF(Raw!$Q56&gt;$C$8,IF(Raw!$N56&gt;$C$9,IF(Raw!$N56&lt;$A$9,IF(Raw!$X56&gt;$C$9,IF(Raw!$X56&lt;$A$9,Raw!M56,-999),-999),-999),-999),-999),-999)</f>
        <v>6.9999999999999999E-6</v>
      </c>
      <c r="J56" s="9">
        <f>IF(Raw!$G56&gt;$C$8,IF(Raw!$Q56&gt;$C$8,IF(Raw!$N56&gt;$C$9,IF(Raw!$N56&lt;$A$9,IF(Raw!$X56&gt;$C$9,IF(Raw!$X56&lt;$A$9,Raw!N56,-999),-999),-999),-999),-999),-999)</f>
        <v>690</v>
      </c>
      <c r="K56" s="9">
        <f>IF(Raw!$G56&gt;$C$8,IF(Raw!$Q56&gt;$C$8,IF(Raw!$N56&gt;$C$9,IF(Raw!$N56&lt;$A$9,IF(Raw!$X56&gt;$C$9,IF(Raw!$X56&lt;$A$9,Raw!R56,-999),-999),-999),-999),-999),-999)</f>
        <v>0.76410999999999996</v>
      </c>
      <c r="L56" s="9">
        <f>IF(Raw!$G56&gt;$C$8,IF(Raw!$Q56&gt;$C$8,IF(Raw!$N56&gt;$C$9,IF(Raw!$N56&lt;$A$9,IF(Raw!$X56&gt;$C$9,IF(Raw!$X56&lt;$A$9,Raw!S56,-999),-999),-999),-999),-999),-999)</f>
        <v>1.1791750000000001</v>
      </c>
      <c r="M56" s="9">
        <f>Raw!Q56</f>
        <v>0.99581600000000003</v>
      </c>
      <c r="N56" s="9">
        <f>IF(Raw!$G56&gt;$C$8,IF(Raw!$Q56&gt;$C$8,IF(Raw!$N56&gt;$C$9,IF(Raw!$N56&lt;$A$9,IF(Raw!$X56&gt;$C$9,IF(Raw!$X56&lt;$A$9,Raw!V56,-999),-999),-999),-999),-999),-999)</f>
        <v>559.9</v>
      </c>
      <c r="O56" s="9">
        <f>IF(Raw!$G56&gt;$C$8,IF(Raw!$Q56&gt;$C$8,IF(Raw!$N56&gt;$C$9,IF(Raw!$N56&lt;$A$9,IF(Raw!$X56&gt;$C$9,IF(Raw!$X56&lt;$A$9,Raw!W56,-999),-999),-999),-999),-999),-999)</f>
        <v>9.0000000000000002E-6</v>
      </c>
      <c r="P56" s="9">
        <f>IF(Raw!$G56&gt;$C$8,IF(Raw!$Q56&gt;$C$8,IF(Raw!$N56&gt;$C$9,IF(Raw!$N56&lt;$A$9,IF(Raw!$X56&gt;$C$9,IF(Raw!$X56&lt;$A$9,Raw!X56,-999),-999),-999),-999),-999),-999)</f>
        <v>592</v>
      </c>
      <c r="R56" s="9">
        <f t="shared" si="4"/>
        <v>0.34275600000000006</v>
      </c>
      <c r="S56" s="9">
        <f t="shared" si="5"/>
        <v>0.27650911637219938</v>
      </c>
      <c r="T56" s="9">
        <f t="shared" si="6"/>
        <v>0.41506500000000013</v>
      </c>
      <c r="U56" s="9">
        <f t="shared" si="7"/>
        <v>0.35199609896749856</v>
      </c>
      <c r="V56" s="15">
        <f t="shared" si="0"/>
        <v>0.95595717250000001</v>
      </c>
      <c r="X56" s="11">
        <f t="shared" si="8"/>
        <v>3.3350799999999992E+19</v>
      </c>
      <c r="Y56" s="11">
        <f t="shared" si="9"/>
        <v>4.9549999999999994E-18</v>
      </c>
      <c r="Z56" s="11">
        <f t="shared" si="10"/>
        <v>6.8999999999999997E-4</v>
      </c>
      <c r="AA56" s="16">
        <f t="shared" si="11"/>
        <v>0.10235384893389794</v>
      </c>
      <c r="AB56" s="9">
        <f t="shared" si="1"/>
        <v>0.80659350030774835</v>
      </c>
      <c r="AC56" s="9">
        <f t="shared" si="2"/>
        <v>0.89764615106610202</v>
      </c>
      <c r="AD56" s="15">
        <f t="shared" si="3"/>
        <v>148.33891149840281</v>
      </c>
      <c r="AE56" s="3">
        <f t="shared" si="12"/>
        <v>596.58199999999977</v>
      </c>
      <c r="AF56" s="2">
        <f t="shared" si="13"/>
        <v>0.25</v>
      </c>
      <c r="AG56" s="9">
        <f t="shared" si="14"/>
        <v>4.0165167825017542E-2</v>
      </c>
      <c r="AH56" s="2">
        <f t="shared" si="15"/>
        <v>1.9435715680833334</v>
      </c>
    </row>
    <row r="57" spans="1:34">
      <c r="A57" s="1">
        <f>Raw!A57</f>
        <v>44</v>
      </c>
      <c r="B57" s="14">
        <f>Raw!B57</f>
        <v>0.43526620370370367</v>
      </c>
      <c r="C57" s="15">
        <f>Raw!C57</f>
        <v>25.7</v>
      </c>
      <c r="D57" s="15">
        <f>IF(C57&gt;0.5,Raw!D57*D$11,-999)</f>
        <v>55.4</v>
      </c>
      <c r="E57" s="9">
        <f>IF(Raw!$G57&gt;$C$8,IF(Raw!$Q57&gt;$C$8,IF(Raw!$N57&gt;$C$9,IF(Raw!$N57&lt;$A$9,IF(Raw!$X57&gt;$C$9,IF(Raw!$X57&lt;$A$9,Raw!H57,-999),-999),-999),-999),-999),-999)</f>
        <v>0.88155700000000004</v>
      </c>
      <c r="F57" s="9">
        <f>IF(Raw!$G57&gt;$C$8,IF(Raw!$Q57&gt;$C$8,IF(Raw!$N57&gt;$C$9,IF(Raw!$N57&lt;$A$9,IF(Raw!$X57&gt;$C$9,IF(Raw!$X57&lt;$A$9,Raw!I57,-999),-999),-999),-999),-999),-999)</f>
        <v>1.24028</v>
      </c>
      <c r="G57" s="9">
        <f>Raw!G57</f>
        <v>0.99304300000000001</v>
      </c>
      <c r="H57" s="9">
        <f>IF(Raw!$G57&gt;$C$8,IF(Raw!$Q57&gt;$C$8,IF(Raw!$N57&gt;$C$9,IF(Raw!$N57&lt;$A$9,IF(Raw!$X57&gt;$C$9,IF(Raw!$X57&lt;$A$9,Raw!L57,-999),-999),-999),-999),-999),-999)</f>
        <v>510.3</v>
      </c>
      <c r="I57" s="9">
        <f>IF(Raw!$G57&gt;$C$8,IF(Raw!$Q57&gt;$C$8,IF(Raw!$N57&gt;$C$9,IF(Raw!$N57&lt;$A$9,IF(Raw!$X57&gt;$C$9,IF(Raw!$X57&lt;$A$9,Raw!M57,-999),-999),-999),-999),-999),-999)</f>
        <v>6.0000000000000002E-6</v>
      </c>
      <c r="J57" s="9">
        <f>IF(Raw!$G57&gt;$C$8,IF(Raw!$Q57&gt;$C$8,IF(Raw!$N57&gt;$C$9,IF(Raw!$N57&lt;$A$9,IF(Raw!$X57&gt;$C$9,IF(Raw!$X57&lt;$A$9,Raw!N57,-999),-999),-999),-999),-999),-999)</f>
        <v>938</v>
      </c>
      <c r="K57" s="9">
        <f>IF(Raw!$G57&gt;$C$8,IF(Raw!$Q57&gt;$C$8,IF(Raw!$N57&gt;$C$9,IF(Raw!$N57&lt;$A$9,IF(Raw!$X57&gt;$C$9,IF(Raw!$X57&lt;$A$9,Raw!R57,-999),-999),-999),-999),-999),-999)</f>
        <v>0.79800300000000002</v>
      </c>
      <c r="L57" s="9">
        <f>IF(Raw!$G57&gt;$C$8,IF(Raw!$Q57&gt;$C$8,IF(Raw!$N57&gt;$C$9,IF(Raw!$N57&lt;$A$9,IF(Raw!$X57&gt;$C$9,IF(Raw!$X57&lt;$A$9,Raw!S57,-999),-999),-999),-999),-999),-999)</f>
        <v>1.236545</v>
      </c>
      <c r="M57" s="9">
        <f>Raw!Q57</f>
        <v>0.99598699999999996</v>
      </c>
      <c r="N57" s="9">
        <f>IF(Raw!$G57&gt;$C$8,IF(Raw!$Q57&gt;$C$8,IF(Raw!$N57&gt;$C$9,IF(Raw!$N57&lt;$A$9,IF(Raw!$X57&gt;$C$9,IF(Raw!$X57&lt;$A$9,Raw!V57,-999),-999),-999),-999),-999),-999)</f>
        <v>572.4</v>
      </c>
      <c r="O57" s="9">
        <f>IF(Raw!$G57&gt;$C$8,IF(Raw!$Q57&gt;$C$8,IF(Raw!$N57&gt;$C$9,IF(Raw!$N57&lt;$A$9,IF(Raw!$X57&gt;$C$9,IF(Raw!$X57&lt;$A$9,Raw!W57,-999),-999),-999),-999),-999),-999)</f>
        <v>7.9999999999999996E-6</v>
      </c>
      <c r="P57" s="9">
        <f>IF(Raw!$G57&gt;$C$8,IF(Raw!$Q57&gt;$C$8,IF(Raw!$N57&gt;$C$9,IF(Raw!$N57&lt;$A$9,IF(Raw!$X57&gt;$C$9,IF(Raw!$X57&lt;$A$9,Raw!X57,-999),-999),-999),-999),-999),-999)</f>
        <v>834</v>
      </c>
      <c r="R57" s="9">
        <f t="shared" si="4"/>
        <v>0.35872300000000001</v>
      </c>
      <c r="S57" s="9">
        <f t="shared" si="5"/>
        <v>0.28922743251523847</v>
      </c>
      <c r="T57" s="9">
        <f t="shared" si="6"/>
        <v>0.43854199999999999</v>
      </c>
      <c r="U57" s="9">
        <f t="shared" si="7"/>
        <v>0.35465106405347158</v>
      </c>
      <c r="V57" s="15">
        <f t="shared" si="0"/>
        <v>1.0024670314999999</v>
      </c>
      <c r="X57" s="11">
        <f t="shared" si="8"/>
        <v>3.3350799999999992E+19</v>
      </c>
      <c r="Y57" s="11">
        <f t="shared" si="9"/>
        <v>5.1029999999999997E-18</v>
      </c>
      <c r="Z57" s="11">
        <f t="shared" si="10"/>
        <v>9.3799999999999992E-4</v>
      </c>
      <c r="AA57" s="16">
        <f t="shared" si="11"/>
        <v>0.1376614839594775</v>
      </c>
      <c r="AB57" s="9">
        <f t="shared" si="1"/>
        <v>0.85837334249855723</v>
      </c>
      <c r="AC57" s="9">
        <f t="shared" si="2"/>
        <v>0.86233851604052236</v>
      </c>
      <c r="AD57" s="15">
        <f t="shared" si="3"/>
        <v>146.76064388003994</v>
      </c>
      <c r="AE57" s="3">
        <f t="shared" si="12"/>
        <v>614.40119999999979</v>
      </c>
      <c r="AF57" s="2">
        <f t="shared" si="13"/>
        <v>0.25</v>
      </c>
      <c r="AG57" s="9">
        <f t="shared" si="14"/>
        <v>4.0037552702483666E-2</v>
      </c>
      <c r="AH57" s="2">
        <f t="shared" si="15"/>
        <v>1.9373963387180568</v>
      </c>
    </row>
    <row r="58" spans="1:34">
      <c r="A58" s="1">
        <f>Raw!A58</f>
        <v>45</v>
      </c>
      <c r="B58" s="14">
        <f>Raw!B58</f>
        <v>0.43532407407407409</v>
      </c>
      <c r="C58" s="15">
        <f>Raw!C58</f>
        <v>27</v>
      </c>
      <c r="D58" s="15">
        <f>IF(C58&gt;0.5,Raw!D58*D$11,-999)</f>
        <v>45.7</v>
      </c>
      <c r="E58" s="9">
        <f>IF(Raw!$G58&gt;$C$8,IF(Raw!$Q58&gt;$C$8,IF(Raw!$N58&gt;$C$9,IF(Raw!$N58&lt;$A$9,IF(Raw!$X58&gt;$C$9,IF(Raw!$X58&lt;$A$9,Raw!H58,-999),-999),-999),-999),-999),-999)</f>
        <v>0.89249299999999998</v>
      </c>
      <c r="F58" s="9">
        <f>IF(Raw!$G58&gt;$C$8,IF(Raw!$Q58&gt;$C$8,IF(Raw!$N58&gt;$C$9,IF(Raw!$N58&lt;$A$9,IF(Raw!$X58&gt;$C$9,IF(Raw!$X58&lt;$A$9,Raw!I58,-999),-999),-999),-999),-999),-999)</f>
        <v>1.2623219999999999</v>
      </c>
      <c r="G58" s="9">
        <f>Raw!G58</f>
        <v>0.99363599999999996</v>
      </c>
      <c r="H58" s="9">
        <f>IF(Raw!$G58&gt;$C$8,IF(Raw!$Q58&gt;$C$8,IF(Raw!$N58&gt;$C$9,IF(Raw!$N58&lt;$A$9,IF(Raw!$X58&gt;$C$9,IF(Raw!$X58&lt;$A$9,Raw!L58,-999),-999),-999),-999),-999),-999)</f>
        <v>508.2</v>
      </c>
      <c r="I58" s="9">
        <f>IF(Raw!$G58&gt;$C$8,IF(Raw!$Q58&gt;$C$8,IF(Raw!$N58&gt;$C$9,IF(Raw!$N58&lt;$A$9,IF(Raw!$X58&gt;$C$9,IF(Raw!$X58&lt;$A$9,Raw!M58,-999),-999),-999),-999),-999),-999)</f>
        <v>6.0000000000000002E-6</v>
      </c>
      <c r="J58" s="9">
        <f>IF(Raw!$G58&gt;$C$8,IF(Raw!$Q58&gt;$C$8,IF(Raw!$N58&gt;$C$9,IF(Raw!$N58&lt;$A$9,IF(Raw!$X58&gt;$C$9,IF(Raw!$X58&lt;$A$9,Raw!N58,-999),-999),-999),-999),-999),-999)</f>
        <v>1064</v>
      </c>
      <c r="K58" s="9">
        <f>IF(Raw!$G58&gt;$C$8,IF(Raw!$Q58&gt;$C$8,IF(Raw!$N58&gt;$C$9,IF(Raw!$N58&lt;$A$9,IF(Raw!$X58&gt;$C$9,IF(Raw!$X58&lt;$A$9,Raw!R58,-999),-999),-999),-999),-999),-999)</f>
        <v>0.80705099999999996</v>
      </c>
      <c r="L58" s="9">
        <f>IF(Raw!$G58&gt;$C$8,IF(Raw!$Q58&gt;$C$8,IF(Raw!$N58&gt;$C$9,IF(Raw!$N58&lt;$A$9,IF(Raw!$X58&gt;$C$9,IF(Raw!$X58&lt;$A$9,Raw!S58,-999),-999),-999),-999),-999),-999)</f>
        <v>1.251868</v>
      </c>
      <c r="M58" s="9">
        <f>Raw!Q58</f>
        <v>0.99543000000000004</v>
      </c>
      <c r="N58" s="9">
        <f>IF(Raw!$G58&gt;$C$8,IF(Raw!$Q58&gt;$C$8,IF(Raw!$N58&gt;$C$9,IF(Raw!$N58&lt;$A$9,IF(Raw!$X58&gt;$C$9,IF(Raw!$X58&lt;$A$9,Raw!V58,-999),-999),-999),-999),-999),-999)</f>
        <v>544.20000000000005</v>
      </c>
      <c r="O58" s="9">
        <f>IF(Raw!$G58&gt;$C$8,IF(Raw!$Q58&gt;$C$8,IF(Raw!$N58&gt;$C$9,IF(Raw!$N58&lt;$A$9,IF(Raw!$X58&gt;$C$9,IF(Raw!$X58&lt;$A$9,Raw!W58,-999),-999),-999),-999),-999),-999)</f>
        <v>1.1E-5</v>
      </c>
      <c r="P58" s="9">
        <f>IF(Raw!$G58&gt;$C$8,IF(Raw!$Q58&gt;$C$8,IF(Raw!$N58&gt;$C$9,IF(Raw!$N58&lt;$A$9,IF(Raw!$X58&gt;$C$9,IF(Raw!$X58&lt;$A$9,Raw!X58,-999),-999),-999),-999),-999),-999)</f>
        <v>633</v>
      </c>
      <c r="R58" s="9">
        <f t="shared" si="4"/>
        <v>0.36982899999999996</v>
      </c>
      <c r="S58" s="9">
        <f t="shared" si="5"/>
        <v>0.29297516798408013</v>
      </c>
      <c r="T58" s="9">
        <f t="shared" si="6"/>
        <v>0.44481700000000002</v>
      </c>
      <c r="U58" s="9">
        <f t="shared" si="7"/>
        <v>0.35532260589774645</v>
      </c>
      <c r="V58" s="15">
        <f t="shared" si="0"/>
        <v>1.0148893876</v>
      </c>
      <c r="X58" s="11">
        <f t="shared" si="8"/>
        <v>2.7511399999999996E+19</v>
      </c>
      <c r="Y58" s="11">
        <f t="shared" si="9"/>
        <v>5.0819999999999996E-18</v>
      </c>
      <c r="Z58" s="11">
        <f t="shared" si="10"/>
        <v>1.0640000000000001E-3</v>
      </c>
      <c r="AA58" s="16">
        <f t="shared" si="11"/>
        <v>0.12949688182908459</v>
      </c>
      <c r="AB58" s="9">
        <f t="shared" si="1"/>
        <v>0.86465341448456789</v>
      </c>
      <c r="AC58" s="9">
        <f t="shared" si="2"/>
        <v>0.87050311817091541</v>
      </c>
      <c r="AD58" s="15">
        <f t="shared" si="3"/>
        <v>121.70759570402686</v>
      </c>
      <c r="AE58" s="3">
        <f t="shared" si="12"/>
        <v>611.87279999999976</v>
      </c>
      <c r="AF58" s="2">
        <f t="shared" si="13"/>
        <v>0.25</v>
      </c>
      <c r="AG58" s="9">
        <f t="shared" si="14"/>
        <v>3.3265738510080148E-2</v>
      </c>
      <c r="AH58" s="2">
        <f t="shared" si="15"/>
        <v>1.6097117741710412</v>
      </c>
    </row>
    <row r="59" spans="1:34">
      <c r="A59" s="1">
        <f>Raw!A59</f>
        <v>46</v>
      </c>
      <c r="B59" s="14">
        <f>Raw!B59</f>
        <v>0.43537037037037035</v>
      </c>
      <c r="C59" s="15">
        <f>Raw!C59</f>
        <v>28</v>
      </c>
      <c r="D59" s="15">
        <f>IF(C59&gt;0.5,Raw!D59*D$11,-999)</f>
        <v>41.3</v>
      </c>
      <c r="E59" s="9">
        <f>IF(Raw!$G59&gt;$C$8,IF(Raw!$Q59&gt;$C$8,IF(Raw!$N59&gt;$C$9,IF(Raw!$N59&lt;$A$9,IF(Raw!$X59&gt;$C$9,IF(Raw!$X59&lt;$A$9,Raw!H59,-999),-999),-999),-999),-999),-999)</f>
        <v>0.91822599999999999</v>
      </c>
      <c r="F59" s="9">
        <f>IF(Raw!$G59&gt;$C$8,IF(Raw!$Q59&gt;$C$8,IF(Raw!$N59&gt;$C$9,IF(Raw!$N59&lt;$A$9,IF(Raw!$X59&gt;$C$9,IF(Raw!$X59&lt;$A$9,Raw!I59,-999),-999),-999),-999),-999),-999)</f>
        <v>1.3219449999999999</v>
      </c>
      <c r="G59" s="9">
        <f>Raw!G59</f>
        <v>0.99571100000000001</v>
      </c>
      <c r="H59" s="9">
        <f>IF(Raw!$G59&gt;$C$8,IF(Raw!$Q59&gt;$C$8,IF(Raw!$N59&gt;$C$9,IF(Raw!$N59&lt;$A$9,IF(Raw!$X59&gt;$C$9,IF(Raw!$X59&lt;$A$9,Raw!L59,-999),-999),-999),-999),-999),-999)</f>
        <v>530.70000000000005</v>
      </c>
      <c r="I59" s="9">
        <f>IF(Raw!$G59&gt;$C$8,IF(Raw!$Q59&gt;$C$8,IF(Raw!$N59&gt;$C$9,IF(Raw!$N59&lt;$A$9,IF(Raw!$X59&gt;$C$9,IF(Raw!$X59&lt;$A$9,Raw!M59,-999),-999),-999),-999),-999),-999)</f>
        <v>6.9999999999999999E-6</v>
      </c>
      <c r="J59" s="9">
        <f>IF(Raw!$G59&gt;$C$8,IF(Raw!$Q59&gt;$C$8,IF(Raw!$N59&gt;$C$9,IF(Raw!$N59&lt;$A$9,IF(Raw!$X59&gt;$C$9,IF(Raw!$X59&lt;$A$9,Raw!N59,-999),-999),-999),-999),-999),-999)</f>
        <v>659</v>
      </c>
      <c r="K59" s="9">
        <f>IF(Raw!$G59&gt;$C$8,IF(Raw!$Q59&gt;$C$8,IF(Raw!$N59&gt;$C$9,IF(Raw!$N59&lt;$A$9,IF(Raw!$X59&gt;$C$9,IF(Raw!$X59&lt;$A$9,Raw!R59,-999),-999),-999),-999),-999),-999)</f>
        <v>0.83614200000000005</v>
      </c>
      <c r="L59" s="9">
        <f>IF(Raw!$G59&gt;$C$8,IF(Raw!$Q59&gt;$C$8,IF(Raw!$N59&gt;$C$9,IF(Raw!$N59&lt;$A$9,IF(Raw!$X59&gt;$C$9,IF(Raw!$X59&lt;$A$9,Raw!S59,-999),-999),-999),-999),-999),-999)</f>
        <v>1.3065370000000001</v>
      </c>
      <c r="M59" s="9">
        <f>Raw!Q59</f>
        <v>0.99377700000000002</v>
      </c>
      <c r="N59" s="9">
        <f>IF(Raw!$G59&gt;$C$8,IF(Raw!$Q59&gt;$C$8,IF(Raw!$N59&gt;$C$9,IF(Raw!$N59&lt;$A$9,IF(Raw!$X59&gt;$C$9,IF(Raw!$X59&lt;$A$9,Raw!V59,-999),-999),-999),-999),-999),-999)</f>
        <v>548.4</v>
      </c>
      <c r="O59" s="9">
        <f>IF(Raw!$G59&gt;$C$8,IF(Raw!$Q59&gt;$C$8,IF(Raw!$N59&gt;$C$9,IF(Raw!$N59&lt;$A$9,IF(Raw!$X59&gt;$C$9,IF(Raw!$X59&lt;$A$9,Raw!W59,-999),-999),-999),-999),-999),-999)</f>
        <v>6.9999999999999999E-6</v>
      </c>
      <c r="P59" s="9">
        <f>IF(Raw!$G59&gt;$C$8,IF(Raw!$Q59&gt;$C$8,IF(Raw!$N59&gt;$C$9,IF(Raw!$N59&lt;$A$9,IF(Raw!$X59&gt;$C$9,IF(Raw!$X59&lt;$A$9,Raw!X59,-999),-999),-999),-999),-999),-999)</f>
        <v>734</v>
      </c>
      <c r="R59" s="9">
        <f t="shared" si="4"/>
        <v>0.40371899999999994</v>
      </c>
      <c r="S59" s="9">
        <f t="shared" si="5"/>
        <v>0.30539772834724588</v>
      </c>
      <c r="T59" s="9">
        <f t="shared" si="6"/>
        <v>0.47039500000000001</v>
      </c>
      <c r="U59" s="9">
        <f t="shared" si="7"/>
        <v>0.36003190112488204</v>
      </c>
      <c r="V59" s="15">
        <f t="shared" si="0"/>
        <v>1.0592095458999999</v>
      </c>
      <c r="X59" s="11">
        <f t="shared" si="8"/>
        <v>2.4862599999999996E+19</v>
      </c>
      <c r="Y59" s="11">
        <f t="shared" si="9"/>
        <v>5.3070000000000003E-18</v>
      </c>
      <c r="Z59" s="11">
        <f t="shared" si="10"/>
        <v>6.5899999999999997E-4</v>
      </c>
      <c r="AA59" s="16">
        <f t="shared" si="11"/>
        <v>7.9996421791715427E-2</v>
      </c>
      <c r="AB59" s="9">
        <f t="shared" si="1"/>
        <v>0.87377191682871402</v>
      </c>
      <c r="AC59" s="9">
        <f t="shared" si="2"/>
        <v>0.9200035782082846</v>
      </c>
      <c r="AD59" s="15">
        <f t="shared" si="3"/>
        <v>121.3906248736198</v>
      </c>
      <c r="AE59" s="3">
        <f t="shared" si="12"/>
        <v>638.9627999999999</v>
      </c>
      <c r="AF59" s="2">
        <f t="shared" si="13"/>
        <v>0.25</v>
      </c>
      <c r="AG59" s="9">
        <f t="shared" si="14"/>
        <v>3.3618844193835949E-2</v>
      </c>
      <c r="AH59" s="2">
        <f t="shared" si="15"/>
        <v>1.6267983744428551</v>
      </c>
    </row>
    <row r="60" spans="1:34">
      <c r="A60" s="1">
        <f>Raw!A60</f>
        <v>47</v>
      </c>
      <c r="B60" s="14">
        <f>Raw!B60</f>
        <v>0.43542824074074077</v>
      </c>
      <c r="C60" s="15">
        <f>Raw!C60</f>
        <v>28.8</v>
      </c>
      <c r="D60" s="15">
        <f>IF(C60&gt;0.5,Raw!D60*D$11,-999)</f>
        <v>39.6</v>
      </c>
      <c r="E60" s="9">
        <f>IF(Raw!$G60&gt;$C$8,IF(Raw!$Q60&gt;$C$8,IF(Raw!$N60&gt;$C$9,IF(Raw!$N60&lt;$A$9,IF(Raw!$X60&gt;$C$9,IF(Raw!$X60&lt;$A$9,Raw!H60,-999),-999),-999),-999),-999),-999)</f>
        <v>0.94276400000000005</v>
      </c>
      <c r="F60" s="9">
        <f>IF(Raw!$G60&gt;$C$8,IF(Raw!$Q60&gt;$C$8,IF(Raw!$N60&gt;$C$9,IF(Raw!$N60&lt;$A$9,IF(Raw!$X60&gt;$C$9,IF(Raw!$X60&lt;$A$9,Raw!I60,-999),-999),-999),-999),-999),-999)</f>
        <v>1.369939</v>
      </c>
      <c r="G60" s="9">
        <f>Raw!G60</f>
        <v>0.99578500000000003</v>
      </c>
      <c r="H60" s="9">
        <f>IF(Raw!$G60&gt;$C$8,IF(Raw!$Q60&gt;$C$8,IF(Raw!$N60&gt;$C$9,IF(Raw!$N60&lt;$A$9,IF(Raw!$X60&gt;$C$9,IF(Raw!$X60&lt;$A$9,Raw!L60,-999),-999),-999),-999),-999),-999)</f>
        <v>525.1</v>
      </c>
      <c r="I60" s="9">
        <f>IF(Raw!$G60&gt;$C$8,IF(Raw!$Q60&gt;$C$8,IF(Raw!$N60&gt;$C$9,IF(Raw!$N60&lt;$A$9,IF(Raw!$X60&gt;$C$9,IF(Raw!$X60&lt;$A$9,Raw!M60,-999),-999),-999),-999),-999),-999)</f>
        <v>7.9999999999999996E-6</v>
      </c>
      <c r="J60" s="9">
        <f>IF(Raw!$G60&gt;$C$8,IF(Raw!$Q60&gt;$C$8,IF(Raw!$N60&gt;$C$9,IF(Raw!$N60&lt;$A$9,IF(Raw!$X60&gt;$C$9,IF(Raw!$X60&lt;$A$9,Raw!N60,-999),-999),-999),-999),-999),-999)</f>
        <v>687</v>
      </c>
      <c r="K60" s="9">
        <f>IF(Raw!$G60&gt;$C$8,IF(Raw!$Q60&gt;$C$8,IF(Raw!$N60&gt;$C$9,IF(Raw!$N60&lt;$A$9,IF(Raw!$X60&gt;$C$9,IF(Raw!$X60&lt;$A$9,Raw!R60,-999),-999),-999),-999),-999),-999)</f>
        <v>0.82232899999999998</v>
      </c>
      <c r="L60" s="9">
        <f>IF(Raw!$G60&gt;$C$8,IF(Raw!$Q60&gt;$C$8,IF(Raw!$N60&gt;$C$9,IF(Raw!$N60&lt;$A$9,IF(Raw!$X60&gt;$C$9,IF(Raw!$X60&lt;$A$9,Raw!S60,-999),-999),-999),-999),-999),-999)</f>
        <v>1.3008599999999999</v>
      </c>
      <c r="M60" s="9">
        <f>Raw!Q60</f>
        <v>0.99676799999999999</v>
      </c>
      <c r="N60" s="9">
        <f>IF(Raw!$G60&gt;$C$8,IF(Raw!$Q60&gt;$C$8,IF(Raw!$N60&gt;$C$9,IF(Raw!$N60&lt;$A$9,IF(Raw!$X60&gt;$C$9,IF(Raw!$X60&lt;$A$9,Raw!V60,-999),-999),-999),-999),-999),-999)</f>
        <v>561.1</v>
      </c>
      <c r="O60" s="9">
        <f>IF(Raw!$G60&gt;$C$8,IF(Raw!$Q60&gt;$C$8,IF(Raw!$N60&gt;$C$9,IF(Raw!$N60&lt;$A$9,IF(Raw!$X60&gt;$C$9,IF(Raw!$X60&lt;$A$9,Raw!W60,-999),-999),-999),-999),-999),-999)</f>
        <v>6.9999999999999999E-6</v>
      </c>
      <c r="P60" s="9">
        <f>IF(Raw!$G60&gt;$C$8,IF(Raw!$Q60&gt;$C$8,IF(Raw!$N60&gt;$C$9,IF(Raw!$N60&lt;$A$9,IF(Raw!$X60&gt;$C$9,IF(Raw!$X60&lt;$A$9,Raw!X60,-999),-999),-999),-999),-999),-999)</f>
        <v>763</v>
      </c>
      <c r="R60" s="9">
        <f t="shared" si="4"/>
        <v>0.42717499999999997</v>
      </c>
      <c r="S60" s="9">
        <f t="shared" si="5"/>
        <v>0.31182045331945435</v>
      </c>
      <c r="T60" s="9">
        <f t="shared" si="6"/>
        <v>0.47853099999999993</v>
      </c>
      <c r="U60" s="9">
        <f t="shared" si="7"/>
        <v>0.36785741740079636</v>
      </c>
      <c r="V60" s="15">
        <f t="shared" si="0"/>
        <v>1.0546072019999999</v>
      </c>
      <c r="X60" s="11">
        <f t="shared" si="8"/>
        <v>2.3839199999999996E+19</v>
      </c>
      <c r="Y60" s="11">
        <f t="shared" si="9"/>
        <v>5.251E-18</v>
      </c>
      <c r="Z60" s="11">
        <f t="shared" si="10"/>
        <v>6.87E-4</v>
      </c>
      <c r="AA60" s="16">
        <f t="shared" si="11"/>
        <v>7.9188340581177422E-2</v>
      </c>
      <c r="AB60" s="9">
        <f t="shared" si="1"/>
        <v>0.86022307580665136</v>
      </c>
      <c r="AC60" s="9">
        <f t="shared" si="2"/>
        <v>0.92081165941882259</v>
      </c>
      <c r="AD60" s="15">
        <f t="shared" si="3"/>
        <v>115.26687129720148</v>
      </c>
      <c r="AE60" s="3">
        <f t="shared" si="12"/>
        <v>632.22039999999981</v>
      </c>
      <c r="AF60" s="2">
        <f t="shared" si="13"/>
        <v>0.25</v>
      </c>
      <c r="AG60" s="9">
        <f t="shared" si="14"/>
        <v>3.2616748913275782E-2</v>
      </c>
      <c r="AH60" s="2">
        <f t="shared" si="15"/>
        <v>1.5783075053322795</v>
      </c>
    </row>
    <row r="61" spans="1:34">
      <c r="A61" s="1">
        <f>Raw!A61</f>
        <v>48</v>
      </c>
      <c r="B61" s="14">
        <f>Raw!B61</f>
        <v>0.43548611111111107</v>
      </c>
      <c r="C61" s="15">
        <f>Raw!C61</f>
        <v>29.9</v>
      </c>
      <c r="D61" s="15">
        <f>IF(C61&gt;0.5,Raw!D61*D$11,-999)</f>
        <v>35.200000000000003</v>
      </c>
      <c r="E61" s="9">
        <f>IF(Raw!$G61&gt;$C$8,IF(Raw!$Q61&gt;$C$8,IF(Raw!$N61&gt;$C$9,IF(Raw!$N61&lt;$A$9,IF(Raw!$X61&gt;$C$9,IF(Raw!$X61&lt;$A$9,Raw!H61,-999),-999),-999),-999),-999),-999)</f>
        <v>0.90847500000000003</v>
      </c>
      <c r="F61" s="9">
        <f>IF(Raw!$G61&gt;$C$8,IF(Raw!$Q61&gt;$C$8,IF(Raw!$N61&gt;$C$9,IF(Raw!$N61&lt;$A$9,IF(Raw!$X61&gt;$C$9,IF(Raw!$X61&lt;$A$9,Raw!I61,-999),-999),-999),-999),-999),-999)</f>
        <v>1.326684</v>
      </c>
      <c r="G61" s="9">
        <f>Raw!G61</f>
        <v>0.99625600000000003</v>
      </c>
      <c r="H61" s="9">
        <f>IF(Raw!$G61&gt;$C$8,IF(Raw!$Q61&gt;$C$8,IF(Raw!$N61&gt;$C$9,IF(Raw!$N61&lt;$A$9,IF(Raw!$X61&gt;$C$9,IF(Raw!$X61&lt;$A$9,Raw!L61,-999),-999),-999),-999),-999),-999)</f>
        <v>530.79999999999995</v>
      </c>
      <c r="I61" s="9">
        <f>IF(Raw!$G61&gt;$C$8,IF(Raw!$Q61&gt;$C$8,IF(Raw!$N61&gt;$C$9,IF(Raw!$N61&lt;$A$9,IF(Raw!$X61&gt;$C$9,IF(Raw!$X61&lt;$A$9,Raw!M61,-999),-999),-999),-999),-999),-999)</f>
        <v>7.9999999999999996E-6</v>
      </c>
      <c r="J61" s="9">
        <f>IF(Raw!$G61&gt;$C$8,IF(Raw!$Q61&gt;$C$8,IF(Raw!$N61&gt;$C$9,IF(Raw!$N61&lt;$A$9,IF(Raw!$X61&gt;$C$9,IF(Raw!$X61&lt;$A$9,Raw!N61,-999),-999),-999),-999),-999),-999)</f>
        <v>929</v>
      </c>
      <c r="K61" s="9">
        <f>IF(Raw!$G61&gt;$C$8,IF(Raw!$Q61&gt;$C$8,IF(Raw!$N61&gt;$C$9,IF(Raw!$N61&lt;$A$9,IF(Raw!$X61&gt;$C$9,IF(Raw!$X61&lt;$A$9,Raw!R61,-999),-999),-999),-999),-999),-999)</f>
        <v>0.83202100000000001</v>
      </c>
      <c r="L61" s="9">
        <f>IF(Raw!$G61&gt;$C$8,IF(Raw!$Q61&gt;$C$8,IF(Raw!$N61&gt;$C$9,IF(Raw!$N61&lt;$A$9,IF(Raw!$X61&gt;$C$9,IF(Raw!$X61&lt;$A$9,Raw!S61,-999),-999),-999),-999),-999),-999)</f>
        <v>1.30823</v>
      </c>
      <c r="M61" s="9">
        <f>Raw!Q61</f>
        <v>0.995587</v>
      </c>
      <c r="N61" s="9">
        <f>IF(Raw!$G61&gt;$C$8,IF(Raw!$Q61&gt;$C$8,IF(Raw!$N61&gt;$C$9,IF(Raw!$N61&lt;$A$9,IF(Raw!$X61&gt;$C$9,IF(Raw!$X61&lt;$A$9,Raw!V61,-999),-999),-999),-999),-999),-999)</f>
        <v>551.6</v>
      </c>
      <c r="O61" s="9">
        <f>IF(Raw!$G61&gt;$C$8,IF(Raw!$Q61&gt;$C$8,IF(Raw!$N61&gt;$C$9,IF(Raw!$N61&lt;$A$9,IF(Raw!$X61&gt;$C$9,IF(Raw!$X61&lt;$A$9,Raw!W61,-999),-999),-999),-999),-999),-999)</f>
        <v>5.0000000000000004E-6</v>
      </c>
      <c r="P61" s="9">
        <f>IF(Raw!$G61&gt;$C$8,IF(Raw!$Q61&gt;$C$8,IF(Raw!$N61&gt;$C$9,IF(Raw!$N61&lt;$A$9,IF(Raw!$X61&gt;$C$9,IF(Raw!$X61&lt;$A$9,Raw!X61,-999),-999),-999),-999),-999),-999)</f>
        <v>624</v>
      </c>
      <c r="R61" s="9">
        <f t="shared" si="4"/>
        <v>0.41820899999999994</v>
      </c>
      <c r="S61" s="9">
        <f t="shared" si="5"/>
        <v>0.31522879600568027</v>
      </c>
      <c r="T61" s="9">
        <f t="shared" si="6"/>
        <v>0.47620899999999999</v>
      </c>
      <c r="U61" s="9">
        <f t="shared" si="7"/>
        <v>0.36401015112021584</v>
      </c>
      <c r="V61" s="15">
        <f t="shared" si="0"/>
        <v>1.0605820610000001</v>
      </c>
      <c r="X61" s="11">
        <f t="shared" si="8"/>
        <v>2.1190399999999996E+19</v>
      </c>
      <c r="Y61" s="11">
        <f t="shared" si="9"/>
        <v>5.307999999999999E-18</v>
      </c>
      <c r="Z61" s="11">
        <f t="shared" si="10"/>
        <v>9.2899999999999992E-4</v>
      </c>
      <c r="AA61" s="16">
        <f t="shared" si="11"/>
        <v>9.4606929825138283E-2</v>
      </c>
      <c r="AB61" s="9">
        <f t="shared" si="1"/>
        <v>0.87707367144509929</v>
      </c>
      <c r="AC61" s="9">
        <f t="shared" si="2"/>
        <v>0.9053930701748617</v>
      </c>
      <c r="AD61" s="15">
        <f t="shared" si="3"/>
        <v>101.83738409595078</v>
      </c>
      <c r="AE61" s="3">
        <f t="shared" si="12"/>
        <v>639.08319999999969</v>
      </c>
      <c r="AF61" s="2">
        <f t="shared" si="13"/>
        <v>0.25</v>
      </c>
      <c r="AG61" s="9">
        <f t="shared" si="14"/>
        <v>2.851526274958039E-2</v>
      </c>
      <c r="AH61" s="2">
        <f t="shared" si="15"/>
        <v>1.3798387243882011</v>
      </c>
    </row>
    <row r="62" spans="1:34">
      <c r="A62" s="1">
        <f>Raw!A62</f>
        <v>49</v>
      </c>
      <c r="B62" s="14">
        <f>Raw!B62</f>
        <v>0.43554398148148149</v>
      </c>
      <c r="C62" s="15">
        <f>Raw!C62</f>
        <v>31.3</v>
      </c>
      <c r="D62" s="15">
        <f>IF(C62&gt;0.5,Raw!D62*D$11,-999)</f>
        <v>32.5</v>
      </c>
      <c r="E62" s="9">
        <f>IF(Raw!$G62&gt;$C$8,IF(Raw!$Q62&gt;$C$8,IF(Raw!$N62&gt;$C$9,IF(Raw!$N62&lt;$A$9,IF(Raw!$X62&gt;$C$9,IF(Raw!$X62&lt;$A$9,Raw!H62,-999),-999),-999),-999),-999),-999)</f>
        <v>0.93302300000000005</v>
      </c>
      <c r="F62" s="9">
        <f>IF(Raw!$G62&gt;$C$8,IF(Raw!$Q62&gt;$C$8,IF(Raw!$N62&gt;$C$9,IF(Raw!$N62&lt;$A$9,IF(Raw!$X62&gt;$C$9,IF(Raw!$X62&lt;$A$9,Raw!I62,-999),-999),-999),-999),-999),-999)</f>
        <v>1.3664989999999999</v>
      </c>
      <c r="G62" s="9">
        <f>Raw!G62</f>
        <v>0.99469300000000005</v>
      </c>
      <c r="H62" s="9">
        <f>IF(Raw!$G62&gt;$C$8,IF(Raw!$Q62&gt;$C$8,IF(Raw!$N62&gt;$C$9,IF(Raw!$N62&lt;$A$9,IF(Raw!$X62&gt;$C$9,IF(Raw!$X62&lt;$A$9,Raw!L62,-999),-999),-999),-999),-999),-999)</f>
        <v>521.9</v>
      </c>
      <c r="I62" s="9">
        <f>IF(Raw!$G62&gt;$C$8,IF(Raw!$Q62&gt;$C$8,IF(Raw!$N62&gt;$C$9,IF(Raw!$N62&lt;$A$9,IF(Raw!$X62&gt;$C$9,IF(Raw!$X62&lt;$A$9,Raw!M62,-999),-999),-999),-999),-999),-999)</f>
        <v>3.9999999999999998E-6</v>
      </c>
      <c r="J62" s="9">
        <f>IF(Raw!$G62&gt;$C$8,IF(Raw!$Q62&gt;$C$8,IF(Raw!$N62&gt;$C$9,IF(Raw!$N62&lt;$A$9,IF(Raw!$X62&gt;$C$9,IF(Raw!$X62&lt;$A$9,Raw!N62,-999),-999),-999),-999),-999),-999)</f>
        <v>714</v>
      </c>
      <c r="K62" s="9">
        <f>IF(Raw!$G62&gt;$C$8,IF(Raw!$Q62&gt;$C$8,IF(Raw!$N62&gt;$C$9,IF(Raw!$N62&lt;$A$9,IF(Raw!$X62&gt;$C$9,IF(Raw!$X62&lt;$A$9,Raw!R62,-999),-999),-999),-999),-999),-999)</f>
        <v>0.85989199999999999</v>
      </c>
      <c r="L62" s="9">
        <f>IF(Raw!$G62&gt;$C$8,IF(Raw!$Q62&gt;$C$8,IF(Raw!$N62&gt;$C$9,IF(Raw!$N62&lt;$A$9,IF(Raw!$X62&gt;$C$9,IF(Raw!$X62&lt;$A$9,Raw!S62,-999),-999),-999),-999),-999),-999)</f>
        <v>1.36965</v>
      </c>
      <c r="M62" s="9">
        <f>Raw!Q62</f>
        <v>0.99726099999999995</v>
      </c>
      <c r="N62" s="9">
        <f>IF(Raw!$G62&gt;$C$8,IF(Raw!$Q62&gt;$C$8,IF(Raw!$N62&gt;$C$9,IF(Raw!$N62&lt;$A$9,IF(Raw!$X62&gt;$C$9,IF(Raw!$X62&lt;$A$9,Raw!V62,-999),-999),-999),-999),-999),-999)</f>
        <v>556.6</v>
      </c>
      <c r="O62" s="9">
        <f>IF(Raw!$G62&gt;$C$8,IF(Raw!$Q62&gt;$C$8,IF(Raw!$N62&gt;$C$9,IF(Raw!$N62&lt;$A$9,IF(Raw!$X62&gt;$C$9,IF(Raw!$X62&lt;$A$9,Raw!W62,-999),-999),-999),-999),-999),-999)</f>
        <v>1.8E-5</v>
      </c>
      <c r="P62" s="9">
        <f>IF(Raw!$G62&gt;$C$8,IF(Raw!$Q62&gt;$C$8,IF(Raw!$N62&gt;$C$9,IF(Raw!$N62&lt;$A$9,IF(Raw!$X62&gt;$C$9,IF(Raw!$X62&lt;$A$9,Raw!X62,-999),-999),-999),-999),-999),-999)</f>
        <v>437</v>
      </c>
      <c r="R62" s="9">
        <f t="shared" si="4"/>
        <v>0.43347599999999986</v>
      </c>
      <c r="S62" s="9">
        <f t="shared" si="5"/>
        <v>0.31721647802157182</v>
      </c>
      <c r="T62" s="9">
        <f t="shared" si="6"/>
        <v>0.50975800000000004</v>
      </c>
      <c r="U62" s="9">
        <f t="shared" si="7"/>
        <v>0.37218121417880484</v>
      </c>
      <c r="V62" s="15">
        <f t="shared" si="0"/>
        <v>1.1103752549999999</v>
      </c>
      <c r="X62" s="11">
        <f t="shared" si="8"/>
        <v>1.9564999999999992E+19</v>
      </c>
      <c r="Y62" s="11">
        <f t="shared" si="9"/>
        <v>5.2189999999999997E-18</v>
      </c>
      <c r="Z62" s="11">
        <f t="shared" si="10"/>
        <v>7.1400000000000001E-4</v>
      </c>
      <c r="AA62" s="16">
        <f t="shared" si="11"/>
        <v>6.7952203597562572E-2</v>
      </c>
      <c r="AB62" s="9">
        <f t="shared" si="1"/>
        <v>0.8945311794014863</v>
      </c>
      <c r="AC62" s="9">
        <f t="shared" si="2"/>
        <v>0.9320477964024374</v>
      </c>
      <c r="AD62" s="15">
        <f t="shared" si="3"/>
        <v>95.171153497986793</v>
      </c>
      <c r="AE62" s="3">
        <f t="shared" si="12"/>
        <v>628.36759999999981</v>
      </c>
      <c r="AF62" s="2">
        <f t="shared" si="13"/>
        <v>0.25</v>
      </c>
      <c r="AG62" s="9">
        <f t="shared" si="14"/>
        <v>2.7246858048983181E-2</v>
      </c>
      <c r="AH62" s="2">
        <f t="shared" si="15"/>
        <v>1.3184612810361911</v>
      </c>
    </row>
    <row r="63" spans="1:34">
      <c r="A63" s="1">
        <f>Raw!A63</f>
        <v>50</v>
      </c>
      <c r="B63" s="14">
        <f>Raw!B63</f>
        <v>0.43559027777777781</v>
      </c>
      <c r="C63" s="15">
        <f>Raw!C63</f>
        <v>31.9</v>
      </c>
      <c r="D63" s="15">
        <f>IF(C63&gt;0.5,Raw!D63*D$11,-999)</f>
        <v>29.9</v>
      </c>
      <c r="E63" s="9">
        <f>IF(Raw!$G63&gt;$C$8,IF(Raw!$Q63&gt;$C$8,IF(Raw!$N63&gt;$C$9,IF(Raw!$N63&lt;$A$9,IF(Raw!$X63&gt;$C$9,IF(Raw!$X63&lt;$A$9,Raw!H63,-999),-999),-999),-999),-999),-999)</f>
        <v>0.94231699999999996</v>
      </c>
      <c r="F63" s="9">
        <f>IF(Raw!$G63&gt;$C$8,IF(Raw!$Q63&gt;$C$8,IF(Raw!$N63&gt;$C$9,IF(Raw!$N63&lt;$A$9,IF(Raw!$X63&gt;$C$9,IF(Raw!$X63&lt;$A$9,Raw!I63,-999),-999),-999),-999),-999),-999)</f>
        <v>1.402134</v>
      </c>
      <c r="G63" s="9">
        <f>Raw!G63</f>
        <v>0.994116</v>
      </c>
      <c r="H63" s="9">
        <f>IF(Raw!$G63&gt;$C$8,IF(Raw!$Q63&gt;$C$8,IF(Raw!$N63&gt;$C$9,IF(Raw!$N63&lt;$A$9,IF(Raw!$X63&gt;$C$9,IF(Raw!$X63&lt;$A$9,Raw!L63,-999),-999),-999),-999),-999),-999)</f>
        <v>557.20000000000005</v>
      </c>
      <c r="I63" s="9">
        <f>IF(Raw!$G63&gt;$C$8,IF(Raw!$Q63&gt;$C$8,IF(Raw!$N63&gt;$C$9,IF(Raw!$N63&lt;$A$9,IF(Raw!$X63&gt;$C$9,IF(Raw!$X63&lt;$A$9,Raw!M63,-999),-999),-999),-999),-999),-999)</f>
        <v>3.9999999999999998E-6</v>
      </c>
      <c r="J63" s="9">
        <f>IF(Raw!$G63&gt;$C$8,IF(Raw!$Q63&gt;$C$8,IF(Raw!$N63&gt;$C$9,IF(Raw!$N63&lt;$A$9,IF(Raw!$X63&gt;$C$9,IF(Raw!$X63&lt;$A$9,Raw!N63,-999),-999),-999),-999),-999),-999)</f>
        <v>968</v>
      </c>
      <c r="K63" s="9">
        <f>IF(Raw!$G63&gt;$C$8,IF(Raw!$Q63&gt;$C$8,IF(Raw!$N63&gt;$C$9,IF(Raw!$N63&lt;$A$9,IF(Raw!$X63&gt;$C$9,IF(Raw!$X63&lt;$A$9,Raw!R63,-999),-999),-999),-999),-999),-999)</f>
        <v>0.84506300000000001</v>
      </c>
      <c r="L63" s="9">
        <f>IF(Raw!$G63&gt;$C$8,IF(Raw!$Q63&gt;$C$8,IF(Raw!$N63&gt;$C$9,IF(Raw!$N63&lt;$A$9,IF(Raw!$X63&gt;$C$9,IF(Raw!$X63&lt;$A$9,Raw!S63,-999),-999),-999),-999),-999),-999)</f>
        <v>1.3529070000000001</v>
      </c>
      <c r="M63" s="9">
        <f>Raw!Q63</f>
        <v>0.99564699999999995</v>
      </c>
      <c r="N63" s="9">
        <f>IF(Raw!$G63&gt;$C$8,IF(Raw!$Q63&gt;$C$8,IF(Raw!$N63&gt;$C$9,IF(Raw!$N63&lt;$A$9,IF(Raw!$X63&gt;$C$9,IF(Raw!$X63&lt;$A$9,Raw!V63,-999),-999),-999),-999),-999),-999)</f>
        <v>583.79999999999995</v>
      </c>
      <c r="O63" s="9">
        <f>IF(Raw!$G63&gt;$C$8,IF(Raw!$Q63&gt;$C$8,IF(Raw!$N63&gt;$C$9,IF(Raw!$N63&lt;$A$9,IF(Raw!$X63&gt;$C$9,IF(Raw!$X63&lt;$A$9,Raw!W63,-999),-999),-999),-999),-999),-999)</f>
        <v>6.0000000000000002E-6</v>
      </c>
      <c r="P63" s="9">
        <f>IF(Raw!$G63&gt;$C$8,IF(Raw!$Q63&gt;$C$8,IF(Raw!$N63&gt;$C$9,IF(Raw!$N63&lt;$A$9,IF(Raw!$X63&gt;$C$9,IF(Raw!$X63&lt;$A$9,Raw!X63,-999),-999),-999),-999),-999),-999)</f>
        <v>737</v>
      </c>
      <c r="R63" s="9">
        <f t="shared" si="4"/>
        <v>0.45981700000000003</v>
      </c>
      <c r="S63" s="9">
        <f t="shared" si="5"/>
        <v>0.32794083875007668</v>
      </c>
      <c r="T63" s="9">
        <f t="shared" si="6"/>
        <v>0.50784400000000007</v>
      </c>
      <c r="U63" s="9">
        <f t="shared" si="7"/>
        <v>0.37537243875595294</v>
      </c>
      <c r="V63" s="15">
        <f t="shared" si="0"/>
        <v>1.0968017049000001</v>
      </c>
      <c r="X63" s="11">
        <f t="shared" si="8"/>
        <v>1.7999799999999996E+19</v>
      </c>
      <c r="Y63" s="11">
        <f t="shared" si="9"/>
        <v>5.5720000000000001E-18</v>
      </c>
      <c r="Z63" s="11">
        <f t="shared" si="10"/>
        <v>9.68E-4</v>
      </c>
      <c r="AA63" s="16">
        <f t="shared" si="11"/>
        <v>8.8493972211749525E-2</v>
      </c>
      <c r="AB63" s="9">
        <f t="shared" si="1"/>
        <v>0.89000413282390378</v>
      </c>
      <c r="AC63" s="9">
        <f t="shared" si="2"/>
        <v>0.91150602778825041</v>
      </c>
      <c r="AD63" s="15">
        <f t="shared" si="3"/>
        <v>91.419392780732977</v>
      </c>
      <c r="AE63" s="3">
        <f t="shared" si="12"/>
        <v>670.86879999999985</v>
      </c>
      <c r="AF63" s="2">
        <f t="shared" si="13"/>
        <v>0.25</v>
      </c>
      <c r="AG63" s="9">
        <f t="shared" si="14"/>
        <v>2.6397169552070845E-2</v>
      </c>
      <c r="AH63" s="2">
        <f t="shared" si="15"/>
        <v>1.277345296869989</v>
      </c>
    </row>
    <row r="64" spans="1:34">
      <c r="A64" s="1">
        <f>Raw!A64</f>
        <v>51</v>
      </c>
      <c r="B64" s="14">
        <f>Raw!B64</f>
        <v>0.43564814814814817</v>
      </c>
      <c r="C64" s="15">
        <f>Raw!C64</f>
        <v>33.1</v>
      </c>
      <c r="D64" s="15">
        <f>IF(C64&gt;0.5,Raw!D64*D$11,-999)</f>
        <v>26.4</v>
      </c>
      <c r="E64" s="9">
        <f>IF(Raw!$G64&gt;$C$8,IF(Raw!$Q64&gt;$C$8,IF(Raw!$N64&gt;$C$9,IF(Raw!$N64&lt;$A$9,IF(Raw!$X64&gt;$C$9,IF(Raw!$X64&lt;$A$9,Raw!H64,-999),-999),-999),-999),-999),-999)</f>
        <v>0.91291500000000003</v>
      </c>
      <c r="F64" s="9">
        <f>IF(Raw!$G64&gt;$C$8,IF(Raw!$Q64&gt;$C$8,IF(Raw!$N64&gt;$C$9,IF(Raw!$N64&lt;$A$9,IF(Raw!$X64&gt;$C$9,IF(Raw!$X64&lt;$A$9,Raw!I64,-999),-999),-999),-999),-999),-999)</f>
        <v>1.3472090000000001</v>
      </c>
      <c r="G64" s="9">
        <f>Raw!G64</f>
        <v>0.99444699999999997</v>
      </c>
      <c r="H64" s="9">
        <f>IF(Raw!$G64&gt;$C$8,IF(Raw!$Q64&gt;$C$8,IF(Raw!$N64&gt;$C$9,IF(Raw!$N64&lt;$A$9,IF(Raw!$X64&gt;$C$9,IF(Raw!$X64&lt;$A$9,Raw!L64,-999),-999),-999),-999),-999),-999)</f>
        <v>529</v>
      </c>
      <c r="I64" s="9">
        <f>IF(Raw!$G64&gt;$C$8,IF(Raw!$Q64&gt;$C$8,IF(Raw!$N64&gt;$C$9,IF(Raw!$N64&lt;$A$9,IF(Raw!$X64&gt;$C$9,IF(Raw!$X64&lt;$A$9,Raw!M64,-999),-999),-999),-999),-999),-999)</f>
        <v>6.0000000000000002E-6</v>
      </c>
      <c r="J64" s="9">
        <f>IF(Raw!$G64&gt;$C$8,IF(Raw!$Q64&gt;$C$8,IF(Raw!$N64&gt;$C$9,IF(Raw!$N64&lt;$A$9,IF(Raw!$X64&gt;$C$9,IF(Raw!$X64&lt;$A$9,Raw!N64,-999),-999),-999),-999),-999),-999)</f>
        <v>1025</v>
      </c>
      <c r="K64" s="9">
        <f>IF(Raw!$G64&gt;$C$8,IF(Raw!$Q64&gt;$C$8,IF(Raw!$N64&gt;$C$9,IF(Raw!$N64&lt;$A$9,IF(Raw!$X64&gt;$C$9,IF(Raw!$X64&lt;$A$9,Raw!R64,-999),-999),-999),-999),-999),-999)</f>
        <v>0.85661799999999999</v>
      </c>
      <c r="L64" s="9">
        <f>IF(Raw!$G64&gt;$C$8,IF(Raw!$Q64&gt;$C$8,IF(Raw!$N64&gt;$C$9,IF(Raw!$N64&lt;$A$9,IF(Raw!$X64&gt;$C$9,IF(Raw!$X64&lt;$A$9,Raw!S64,-999),-999),-999),-999),-999),-999)</f>
        <v>1.3744179999999999</v>
      </c>
      <c r="M64" s="9">
        <f>Raw!Q64</f>
        <v>0.99468999999999996</v>
      </c>
      <c r="N64" s="9">
        <f>IF(Raw!$G64&gt;$C$8,IF(Raw!$Q64&gt;$C$8,IF(Raw!$N64&gt;$C$9,IF(Raw!$N64&lt;$A$9,IF(Raw!$X64&gt;$C$9,IF(Raw!$X64&lt;$A$9,Raw!V64,-999),-999),-999),-999),-999),-999)</f>
        <v>587.4</v>
      </c>
      <c r="O64" s="9">
        <f>IF(Raw!$G64&gt;$C$8,IF(Raw!$Q64&gt;$C$8,IF(Raw!$N64&gt;$C$9,IF(Raw!$N64&lt;$A$9,IF(Raw!$X64&gt;$C$9,IF(Raw!$X64&lt;$A$9,Raw!W64,-999),-999),-999),-999),-999),-999)</f>
        <v>6.0000000000000002E-6</v>
      </c>
      <c r="P64" s="9">
        <f>IF(Raw!$G64&gt;$C$8,IF(Raw!$Q64&gt;$C$8,IF(Raw!$N64&gt;$C$9,IF(Raw!$N64&lt;$A$9,IF(Raw!$X64&gt;$C$9,IF(Raw!$X64&lt;$A$9,Raw!X64,-999),-999),-999),-999),-999),-999)</f>
        <v>805</v>
      </c>
      <c r="R64" s="9">
        <f t="shared" si="4"/>
        <v>0.43429400000000007</v>
      </c>
      <c r="S64" s="9">
        <f t="shared" si="5"/>
        <v>0.32236572053779333</v>
      </c>
      <c r="T64" s="9">
        <f t="shared" si="6"/>
        <v>0.51779999999999993</v>
      </c>
      <c r="U64" s="9">
        <f t="shared" si="7"/>
        <v>0.37674128249193473</v>
      </c>
      <c r="V64" s="15">
        <f t="shared" si="0"/>
        <v>1.1142406725999998</v>
      </c>
      <c r="X64" s="11">
        <f t="shared" si="8"/>
        <v>1.5892799999999994E+19</v>
      </c>
      <c r="Y64" s="11">
        <f t="shared" si="9"/>
        <v>5.2899999999999996E-18</v>
      </c>
      <c r="Z64" s="11">
        <f t="shared" si="10"/>
        <v>1.0249999999999999E-3</v>
      </c>
      <c r="AA64" s="16">
        <f t="shared" si="11"/>
        <v>7.9337819265210149E-2</v>
      </c>
      <c r="AB64" s="9">
        <f t="shared" si="1"/>
        <v>0.89769912281552577</v>
      </c>
      <c r="AC64" s="9">
        <f t="shared" si="2"/>
        <v>0.92066218073478989</v>
      </c>
      <c r="AD64" s="15">
        <f t="shared" si="3"/>
        <v>77.402750502644054</v>
      </c>
      <c r="AE64" s="3">
        <f t="shared" si="12"/>
        <v>636.91599999999983</v>
      </c>
      <c r="AF64" s="2">
        <f t="shared" si="13"/>
        <v>0.25</v>
      </c>
      <c r="AG64" s="9">
        <f t="shared" si="14"/>
        <v>2.2431393455976438E-2</v>
      </c>
      <c r="AH64" s="2">
        <f t="shared" si="15"/>
        <v>1.0854434554701704</v>
      </c>
    </row>
    <row r="65" spans="1:34">
      <c r="A65" s="1">
        <f>Raw!A65</f>
        <v>52</v>
      </c>
      <c r="B65" s="14">
        <f>Raw!B65</f>
        <v>0.43570601851851848</v>
      </c>
      <c r="C65" s="15">
        <f>Raw!C65</f>
        <v>34.1</v>
      </c>
      <c r="D65" s="15">
        <f>IF(C65&gt;0.5,Raw!D65*D$11,-999)</f>
        <v>23.7</v>
      </c>
      <c r="E65" s="9">
        <f>IF(Raw!$G65&gt;$C$8,IF(Raw!$Q65&gt;$C$8,IF(Raw!$N65&gt;$C$9,IF(Raw!$N65&lt;$A$9,IF(Raw!$X65&gt;$C$9,IF(Raw!$X65&lt;$A$9,Raw!H65,-999),-999),-999),-999),-999),-999)</f>
        <v>0.93717399999999995</v>
      </c>
      <c r="F65" s="9">
        <f>IF(Raw!$G65&gt;$C$8,IF(Raw!$Q65&gt;$C$8,IF(Raw!$N65&gt;$C$9,IF(Raw!$N65&lt;$A$9,IF(Raw!$X65&gt;$C$9,IF(Raw!$X65&lt;$A$9,Raw!I65,-999),-999),-999),-999),-999),-999)</f>
        <v>1.4075439999999999</v>
      </c>
      <c r="G65" s="9">
        <f>Raw!G65</f>
        <v>0.99540899999999999</v>
      </c>
      <c r="H65" s="9">
        <f>IF(Raw!$G65&gt;$C$8,IF(Raw!$Q65&gt;$C$8,IF(Raw!$N65&gt;$C$9,IF(Raw!$N65&lt;$A$9,IF(Raw!$X65&gt;$C$9,IF(Raw!$X65&lt;$A$9,Raw!L65,-999),-999),-999),-999),-999),-999)</f>
        <v>541.79999999999995</v>
      </c>
      <c r="I65" s="9">
        <f>IF(Raw!$G65&gt;$C$8,IF(Raw!$Q65&gt;$C$8,IF(Raw!$N65&gt;$C$9,IF(Raw!$N65&lt;$A$9,IF(Raw!$X65&gt;$C$9,IF(Raw!$X65&lt;$A$9,Raw!M65,-999),-999),-999),-999),-999),-999)</f>
        <v>9.0000000000000002E-6</v>
      </c>
      <c r="J65" s="9">
        <f>IF(Raw!$G65&gt;$C$8,IF(Raw!$Q65&gt;$C$8,IF(Raw!$N65&gt;$C$9,IF(Raw!$N65&lt;$A$9,IF(Raw!$X65&gt;$C$9,IF(Raw!$X65&lt;$A$9,Raw!N65,-999),-999),-999),-999),-999),-999)</f>
        <v>1030</v>
      </c>
      <c r="K65" s="9">
        <f>IF(Raw!$G65&gt;$C$8,IF(Raw!$Q65&gt;$C$8,IF(Raw!$N65&gt;$C$9,IF(Raw!$N65&lt;$A$9,IF(Raw!$X65&gt;$C$9,IF(Raw!$X65&lt;$A$9,Raw!R65,-999),-999),-999),-999),-999),-999)</f>
        <v>0.85513300000000003</v>
      </c>
      <c r="L65" s="9">
        <f>IF(Raw!$G65&gt;$C$8,IF(Raw!$Q65&gt;$C$8,IF(Raw!$N65&gt;$C$9,IF(Raw!$N65&lt;$A$9,IF(Raw!$X65&gt;$C$9,IF(Raw!$X65&lt;$A$9,Raw!S65,-999),-999),-999),-999),-999),-999)</f>
        <v>1.3648100000000001</v>
      </c>
      <c r="M65" s="9">
        <f>Raw!Q65</f>
        <v>0.99499199999999999</v>
      </c>
      <c r="N65" s="9">
        <f>IF(Raw!$G65&gt;$C$8,IF(Raw!$Q65&gt;$C$8,IF(Raw!$N65&gt;$C$9,IF(Raw!$N65&lt;$A$9,IF(Raw!$X65&gt;$C$9,IF(Raw!$X65&lt;$A$9,Raw!V65,-999),-999),-999),-999),-999),-999)</f>
        <v>571.79999999999995</v>
      </c>
      <c r="O65" s="9">
        <f>IF(Raw!$G65&gt;$C$8,IF(Raw!$Q65&gt;$C$8,IF(Raw!$N65&gt;$C$9,IF(Raw!$N65&lt;$A$9,IF(Raw!$X65&gt;$C$9,IF(Raw!$X65&lt;$A$9,Raw!W65,-999),-999),-999),-999),-999),-999)</f>
        <v>6.9999999999999999E-6</v>
      </c>
      <c r="P65" s="9">
        <f>IF(Raw!$G65&gt;$C$8,IF(Raw!$Q65&gt;$C$8,IF(Raw!$N65&gt;$C$9,IF(Raw!$N65&lt;$A$9,IF(Raw!$X65&gt;$C$9,IF(Raw!$X65&lt;$A$9,Raw!X65,-999),-999),-999),-999),-999),-999)</f>
        <v>636</v>
      </c>
      <c r="R65" s="9">
        <f t="shared" si="4"/>
        <v>0.47036999999999995</v>
      </c>
      <c r="S65" s="9">
        <f t="shared" si="5"/>
        <v>0.33417783032004683</v>
      </c>
      <c r="T65" s="9">
        <f t="shared" si="6"/>
        <v>0.50967700000000005</v>
      </c>
      <c r="U65" s="9">
        <f t="shared" si="7"/>
        <v>0.37344172448912305</v>
      </c>
      <c r="V65" s="15">
        <f t="shared" si="0"/>
        <v>1.1064514670000001</v>
      </c>
      <c r="X65" s="11">
        <f t="shared" si="8"/>
        <v>1.4267399999999998E+19</v>
      </c>
      <c r="Y65" s="11">
        <f t="shared" si="9"/>
        <v>5.4179999999999992E-18</v>
      </c>
      <c r="Z65" s="11">
        <f t="shared" si="10"/>
        <v>1.0299999999999999E-3</v>
      </c>
      <c r="AA65" s="16">
        <f t="shared" si="11"/>
        <v>7.3747995972089198E-2</v>
      </c>
      <c r="AB65" s="9">
        <f t="shared" si="1"/>
        <v>0.89272065734306649</v>
      </c>
      <c r="AC65" s="9">
        <f t="shared" si="2"/>
        <v>0.92625200402791086</v>
      </c>
      <c r="AD65" s="15">
        <f t="shared" si="3"/>
        <v>71.599996089407</v>
      </c>
      <c r="AE65" s="3">
        <f t="shared" si="12"/>
        <v>652.32719999999972</v>
      </c>
      <c r="AF65" s="2">
        <f t="shared" si="13"/>
        <v>0.25</v>
      </c>
      <c r="AG65" s="9">
        <f t="shared" si="14"/>
        <v>2.056802001003278E-2</v>
      </c>
      <c r="AH65" s="2">
        <f t="shared" si="15"/>
        <v>0.99527578416762985</v>
      </c>
    </row>
    <row r="66" spans="1:34">
      <c r="A66" s="1">
        <f>Raw!A66</f>
        <v>53</v>
      </c>
      <c r="B66" s="14">
        <f>Raw!B66</f>
        <v>0.4357638888888889</v>
      </c>
      <c r="C66" s="15">
        <f>Raw!C66</f>
        <v>35</v>
      </c>
      <c r="D66" s="15">
        <f>IF(C66&gt;0.5,Raw!D66*D$11,-999)</f>
        <v>21.1</v>
      </c>
      <c r="E66" s="9">
        <f>IF(Raw!$G66&gt;$C$8,IF(Raw!$Q66&gt;$C$8,IF(Raw!$N66&gt;$C$9,IF(Raw!$N66&lt;$A$9,IF(Raw!$X66&gt;$C$9,IF(Raw!$X66&lt;$A$9,Raw!H66,-999),-999),-999),-999),-999),-999)</f>
        <v>0.90223200000000003</v>
      </c>
      <c r="F66" s="9">
        <f>IF(Raw!$G66&gt;$C$8,IF(Raw!$Q66&gt;$C$8,IF(Raw!$N66&gt;$C$9,IF(Raw!$N66&lt;$A$9,IF(Raw!$X66&gt;$C$9,IF(Raw!$X66&lt;$A$9,Raw!I66,-999),-999),-999),-999),-999),-999)</f>
        <v>1.367135</v>
      </c>
      <c r="G66" s="9">
        <f>Raw!G66</f>
        <v>0.99547799999999997</v>
      </c>
      <c r="H66" s="9">
        <f>IF(Raw!$G66&gt;$C$8,IF(Raw!$Q66&gt;$C$8,IF(Raw!$N66&gt;$C$9,IF(Raw!$N66&lt;$A$9,IF(Raw!$X66&gt;$C$9,IF(Raw!$X66&lt;$A$9,Raw!L66,-999),-999),-999),-999),-999),-999)</f>
        <v>546.6</v>
      </c>
      <c r="I66" s="9">
        <f>IF(Raw!$G66&gt;$C$8,IF(Raw!$Q66&gt;$C$8,IF(Raw!$N66&gt;$C$9,IF(Raw!$N66&lt;$A$9,IF(Raw!$X66&gt;$C$9,IF(Raw!$X66&lt;$A$9,Raw!M66,-999),-999),-999),-999),-999),-999)</f>
        <v>6.9999999999999999E-6</v>
      </c>
      <c r="J66" s="9">
        <f>IF(Raw!$G66&gt;$C$8,IF(Raw!$Q66&gt;$C$8,IF(Raw!$N66&gt;$C$9,IF(Raw!$N66&lt;$A$9,IF(Raw!$X66&gt;$C$9,IF(Raw!$X66&lt;$A$9,Raw!N66,-999),-999),-999),-999),-999),-999)</f>
        <v>483</v>
      </c>
      <c r="K66" s="9">
        <f>IF(Raw!$G66&gt;$C$8,IF(Raw!$Q66&gt;$C$8,IF(Raw!$N66&gt;$C$9,IF(Raw!$N66&lt;$A$9,IF(Raw!$X66&gt;$C$9,IF(Raw!$X66&lt;$A$9,Raw!R66,-999),-999),-999),-999),-999),-999)</f>
        <v>0.83179999999999998</v>
      </c>
      <c r="L66" s="9">
        <f>IF(Raw!$G66&gt;$C$8,IF(Raw!$Q66&gt;$C$8,IF(Raw!$N66&gt;$C$9,IF(Raw!$N66&lt;$A$9,IF(Raw!$X66&gt;$C$9,IF(Raw!$X66&lt;$A$9,Raw!S66,-999),-999),-999),-999),-999),-999)</f>
        <v>1.3504750000000001</v>
      </c>
      <c r="M66" s="9">
        <f>Raw!Q66</f>
        <v>0.99735700000000005</v>
      </c>
      <c r="N66" s="9">
        <f>IF(Raw!$G66&gt;$C$8,IF(Raw!$Q66&gt;$C$8,IF(Raw!$N66&gt;$C$9,IF(Raw!$N66&lt;$A$9,IF(Raw!$X66&gt;$C$9,IF(Raw!$X66&lt;$A$9,Raw!V66,-999),-999),-999),-999),-999),-999)</f>
        <v>600.9</v>
      </c>
      <c r="O66" s="9">
        <f>IF(Raw!$G66&gt;$C$8,IF(Raw!$Q66&gt;$C$8,IF(Raw!$N66&gt;$C$9,IF(Raw!$N66&lt;$A$9,IF(Raw!$X66&gt;$C$9,IF(Raw!$X66&lt;$A$9,Raw!W66,-999),-999),-999),-999),-999),-999)</f>
        <v>2.5000000000000001E-5</v>
      </c>
      <c r="P66" s="9">
        <f>IF(Raw!$G66&gt;$C$8,IF(Raw!$Q66&gt;$C$8,IF(Raw!$N66&gt;$C$9,IF(Raw!$N66&lt;$A$9,IF(Raw!$X66&gt;$C$9,IF(Raw!$X66&lt;$A$9,Raw!X66,-999),-999),-999),-999),-999),-999)</f>
        <v>698</v>
      </c>
      <c r="R66" s="9">
        <f t="shared" si="4"/>
        <v>0.46490299999999996</v>
      </c>
      <c r="S66" s="9">
        <f t="shared" si="5"/>
        <v>0.34005639530843695</v>
      </c>
      <c r="T66" s="9">
        <f t="shared" si="6"/>
        <v>0.51867500000000011</v>
      </c>
      <c r="U66" s="9">
        <f t="shared" si="7"/>
        <v>0.38406856846665066</v>
      </c>
      <c r="V66" s="15">
        <f t="shared" si="0"/>
        <v>1.0948300825000001</v>
      </c>
      <c r="X66" s="11">
        <f t="shared" si="8"/>
        <v>1.2702199999999998E+19</v>
      </c>
      <c r="Y66" s="11">
        <f t="shared" si="9"/>
        <v>5.466E-18</v>
      </c>
      <c r="Z66" s="11">
        <f t="shared" si="10"/>
        <v>4.8299999999999998E-4</v>
      </c>
      <c r="AA66" s="16">
        <f t="shared" si="11"/>
        <v>3.2446705047045853E-2</v>
      </c>
      <c r="AB66" s="9">
        <f t="shared" si="1"/>
        <v>0.84862929474027649</v>
      </c>
      <c r="AC66" s="9">
        <f t="shared" si="2"/>
        <v>0.96755329495295417</v>
      </c>
      <c r="AD66" s="15">
        <f t="shared" si="3"/>
        <v>67.177443161585629</v>
      </c>
      <c r="AE66" s="3">
        <f t="shared" si="12"/>
        <v>658.10639999999978</v>
      </c>
      <c r="AF66" s="2">
        <f t="shared" si="13"/>
        <v>0.25</v>
      </c>
      <c r="AG66" s="9">
        <f t="shared" si="14"/>
        <v>1.9846726483323061E-2</v>
      </c>
      <c r="AH66" s="2">
        <f t="shared" si="15"/>
        <v>0.96037276578954212</v>
      </c>
    </row>
    <row r="67" spans="1:34">
      <c r="A67" s="1">
        <f>Raw!A67</f>
        <v>54</v>
      </c>
      <c r="B67" s="14">
        <f>Raw!B67</f>
        <v>0.43581018518518522</v>
      </c>
      <c r="C67" s="15">
        <f>Raw!C67</f>
        <v>36.1</v>
      </c>
      <c r="D67" s="15">
        <f>IF(C67&gt;0.5,Raw!D67*D$11,-999)</f>
        <v>18.5</v>
      </c>
      <c r="E67" s="9">
        <f>IF(Raw!$G67&gt;$C$8,IF(Raw!$Q67&gt;$C$8,IF(Raw!$N67&gt;$C$9,IF(Raw!$N67&lt;$A$9,IF(Raw!$X67&gt;$C$9,IF(Raw!$X67&lt;$A$9,Raw!H67,-999),-999),-999),-999),-999),-999)</f>
        <v>0.87539999999999996</v>
      </c>
      <c r="F67" s="9">
        <f>IF(Raw!$G67&gt;$C$8,IF(Raw!$Q67&gt;$C$8,IF(Raw!$N67&gt;$C$9,IF(Raw!$N67&lt;$A$9,IF(Raw!$X67&gt;$C$9,IF(Raw!$X67&lt;$A$9,Raw!I67,-999),-999),-999),-999),-999),-999)</f>
        <v>1.3372900000000001</v>
      </c>
      <c r="G67" s="9">
        <f>Raw!G67</f>
        <v>0.99628399999999995</v>
      </c>
      <c r="H67" s="9">
        <f>IF(Raw!$G67&gt;$C$8,IF(Raw!$Q67&gt;$C$8,IF(Raw!$N67&gt;$C$9,IF(Raw!$N67&lt;$A$9,IF(Raw!$X67&gt;$C$9,IF(Raw!$X67&lt;$A$9,Raw!L67,-999),-999),-999),-999),-999),-999)</f>
        <v>564.70000000000005</v>
      </c>
      <c r="I67" s="9">
        <f>IF(Raw!$G67&gt;$C$8,IF(Raw!$Q67&gt;$C$8,IF(Raw!$N67&gt;$C$9,IF(Raw!$N67&lt;$A$9,IF(Raw!$X67&gt;$C$9,IF(Raw!$X67&lt;$A$9,Raw!M67,-999),-999),-999),-999),-999),-999)</f>
        <v>7.9999999999999996E-6</v>
      </c>
      <c r="J67" s="9">
        <f>IF(Raw!$G67&gt;$C$8,IF(Raw!$Q67&gt;$C$8,IF(Raw!$N67&gt;$C$9,IF(Raw!$N67&lt;$A$9,IF(Raw!$X67&gt;$C$9,IF(Raw!$X67&lt;$A$9,Raw!N67,-999),-999),-999),-999),-999),-999)</f>
        <v>1073</v>
      </c>
      <c r="K67" s="9">
        <f>IF(Raw!$G67&gt;$C$8,IF(Raw!$Q67&gt;$C$8,IF(Raw!$N67&gt;$C$9,IF(Raw!$N67&lt;$A$9,IF(Raw!$X67&gt;$C$9,IF(Raw!$X67&lt;$A$9,Raw!R67,-999),-999),-999),-999),-999),-999)</f>
        <v>0.80286100000000005</v>
      </c>
      <c r="L67" s="9">
        <f>IF(Raw!$G67&gt;$C$8,IF(Raw!$Q67&gt;$C$8,IF(Raw!$N67&gt;$C$9,IF(Raw!$N67&lt;$A$9,IF(Raw!$X67&gt;$C$9,IF(Raw!$X67&lt;$A$9,Raw!S67,-999),-999),-999),-999),-999),-999)</f>
        <v>1.3170820000000001</v>
      </c>
      <c r="M67" s="9">
        <f>Raw!Q67</f>
        <v>0.99652200000000002</v>
      </c>
      <c r="N67" s="9">
        <f>IF(Raw!$G67&gt;$C$8,IF(Raw!$Q67&gt;$C$8,IF(Raw!$N67&gt;$C$9,IF(Raw!$N67&lt;$A$9,IF(Raw!$X67&gt;$C$9,IF(Raw!$X67&lt;$A$9,Raw!V67,-999),-999),-999),-999),-999),-999)</f>
        <v>607.70000000000005</v>
      </c>
      <c r="O67" s="9">
        <f>IF(Raw!$G67&gt;$C$8,IF(Raw!$Q67&gt;$C$8,IF(Raw!$N67&gt;$C$9,IF(Raw!$N67&lt;$A$9,IF(Raw!$X67&gt;$C$9,IF(Raw!$X67&lt;$A$9,Raw!W67,-999),-999),-999),-999),-999),-999)</f>
        <v>6.3999999999999997E-5</v>
      </c>
      <c r="P67" s="9">
        <f>IF(Raw!$G67&gt;$C$8,IF(Raw!$Q67&gt;$C$8,IF(Raw!$N67&gt;$C$9,IF(Raw!$N67&lt;$A$9,IF(Raw!$X67&gt;$C$9,IF(Raw!$X67&lt;$A$9,Raw!X67,-999),-999),-999),-999),-999),-999)</f>
        <v>868</v>
      </c>
      <c r="R67" s="9">
        <f t="shared" si="4"/>
        <v>0.46189000000000013</v>
      </c>
      <c r="S67" s="9">
        <f t="shared" si="5"/>
        <v>0.34539254761495269</v>
      </c>
      <c r="T67" s="9">
        <f t="shared" si="6"/>
        <v>0.51422100000000004</v>
      </c>
      <c r="U67" s="9">
        <f t="shared" si="7"/>
        <v>0.39042443826580275</v>
      </c>
      <c r="V67" s="15">
        <f t="shared" si="0"/>
        <v>1.0677583774000001</v>
      </c>
      <c r="X67" s="11">
        <f t="shared" si="8"/>
        <v>1.1136999999999998E+19</v>
      </c>
      <c r="Y67" s="11">
        <f t="shared" si="9"/>
        <v>5.6470000000000001E-18</v>
      </c>
      <c r="Z67" s="11">
        <f t="shared" si="10"/>
        <v>1.073E-3</v>
      </c>
      <c r="AA67" s="16">
        <f t="shared" si="11"/>
        <v>6.3215752036600001E-2</v>
      </c>
      <c r="AB67" s="9">
        <f t="shared" si="1"/>
        <v>0.83536786722801248</v>
      </c>
      <c r="AC67" s="9">
        <f t="shared" si="2"/>
        <v>0.9367842479634001</v>
      </c>
      <c r="AD67" s="15">
        <f t="shared" si="3"/>
        <v>58.914959959552668</v>
      </c>
      <c r="AE67" s="3">
        <f t="shared" si="12"/>
        <v>679.89879999999982</v>
      </c>
      <c r="AF67" s="2">
        <f t="shared" si="13"/>
        <v>0.25</v>
      </c>
      <c r="AG67" s="9">
        <f t="shared" si="14"/>
        <v>1.7693723190508163E-2</v>
      </c>
      <c r="AH67" s="2">
        <f t="shared" si="15"/>
        <v>0.85619005692760042</v>
      </c>
    </row>
    <row r="68" spans="1:34">
      <c r="A68" s="1">
        <f>Raw!A68</f>
        <v>55</v>
      </c>
      <c r="B68" s="14">
        <f>Raw!B68</f>
        <v>0.43586805555555558</v>
      </c>
      <c r="C68" s="15">
        <f>Raw!C68</f>
        <v>37.200000000000003</v>
      </c>
      <c r="D68" s="15">
        <f>IF(C68&gt;0.5,Raw!D68*D$11,-999)</f>
        <v>16.7</v>
      </c>
      <c r="E68" s="9">
        <f>IF(Raw!$G68&gt;$C$8,IF(Raw!$Q68&gt;$C$8,IF(Raw!$N68&gt;$C$9,IF(Raw!$N68&lt;$A$9,IF(Raw!$X68&gt;$C$9,IF(Raw!$X68&lt;$A$9,Raw!H68,-999),-999),-999),-999),-999),-999)</f>
        <v>0.83748299999999998</v>
      </c>
      <c r="F68" s="9">
        <f>IF(Raw!$G68&gt;$C$8,IF(Raw!$Q68&gt;$C$8,IF(Raw!$N68&gt;$C$9,IF(Raw!$N68&lt;$A$9,IF(Raw!$X68&gt;$C$9,IF(Raw!$X68&lt;$A$9,Raw!I68,-999),-999),-999),-999),-999),-999)</f>
        <v>1.3026230000000001</v>
      </c>
      <c r="G68" s="9">
        <f>Raw!G68</f>
        <v>0.99630300000000005</v>
      </c>
      <c r="H68" s="9">
        <f>IF(Raw!$G68&gt;$C$8,IF(Raw!$Q68&gt;$C$8,IF(Raw!$N68&gt;$C$9,IF(Raw!$N68&lt;$A$9,IF(Raw!$X68&gt;$C$9,IF(Raw!$X68&lt;$A$9,Raw!L68,-999),-999),-999),-999),-999),-999)</f>
        <v>571.20000000000005</v>
      </c>
      <c r="I68" s="9">
        <f>IF(Raw!$G68&gt;$C$8,IF(Raw!$Q68&gt;$C$8,IF(Raw!$N68&gt;$C$9,IF(Raw!$N68&lt;$A$9,IF(Raw!$X68&gt;$C$9,IF(Raw!$X68&lt;$A$9,Raw!M68,-999),-999),-999),-999),-999),-999)</f>
        <v>9.0000000000000002E-6</v>
      </c>
      <c r="J68" s="9">
        <f>IF(Raw!$G68&gt;$C$8,IF(Raw!$Q68&gt;$C$8,IF(Raw!$N68&gt;$C$9,IF(Raw!$N68&lt;$A$9,IF(Raw!$X68&gt;$C$9,IF(Raw!$X68&lt;$A$9,Raw!N68,-999),-999),-999),-999),-999),-999)</f>
        <v>1083</v>
      </c>
      <c r="K68" s="9">
        <f>IF(Raw!$G68&gt;$C$8,IF(Raw!$Q68&gt;$C$8,IF(Raw!$N68&gt;$C$9,IF(Raw!$N68&lt;$A$9,IF(Raw!$X68&gt;$C$9,IF(Raw!$X68&lt;$A$9,Raw!R68,-999),-999),-999),-999),-999),-999)</f>
        <v>0.80184699999999998</v>
      </c>
      <c r="L68" s="9">
        <f>IF(Raw!$G68&gt;$C$8,IF(Raw!$Q68&gt;$C$8,IF(Raw!$N68&gt;$C$9,IF(Raw!$N68&lt;$A$9,IF(Raw!$X68&gt;$C$9,IF(Raw!$X68&lt;$A$9,Raw!S68,-999),-999),-999),-999),-999),-999)</f>
        <v>1.315307</v>
      </c>
      <c r="M68" s="9">
        <f>Raw!Q68</f>
        <v>0.99748000000000003</v>
      </c>
      <c r="N68" s="9">
        <f>IF(Raw!$G68&gt;$C$8,IF(Raw!$Q68&gt;$C$8,IF(Raw!$N68&gt;$C$9,IF(Raw!$N68&lt;$A$9,IF(Raw!$X68&gt;$C$9,IF(Raw!$X68&lt;$A$9,Raw!V68,-999),-999),-999),-999),-999),-999)</f>
        <v>573.9</v>
      </c>
      <c r="O68" s="9">
        <f>IF(Raw!$G68&gt;$C$8,IF(Raw!$Q68&gt;$C$8,IF(Raw!$N68&gt;$C$9,IF(Raw!$N68&lt;$A$9,IF(Raw!$X68&gt;$C$9,IF(Raw!$X68&lt;$A$9,Raw!W68,-999),-999),-999),-999),-999),-999)</f>
        <v>1.5999999999999999E-5</v>
      </c>
      <c r="P68" s="9">
        <f>IF(Raw!$G68&gt;$C$8,IF(Raw!$Q68&gt;$C$8,IF(Raw!$N68&gt;$C$9,IF(Raw!$N68&lt;$A$9,IF(Raw!$X68&gt;$C$9,IF(Raw!$X68&lt;$A$9,Raw!X68,-999),-999),-999),-999),-999),-999)</f>
        <v>370</v>
      </c>
      <c r="R68" s="9">
        <f t="shared" si="4"/>
        <v>0.46514000000000011</v>
      </c>
      <c r="S68" s="9">
        <f t="shared" si="5"/>
        <v>0.35707952339241672</v>
      </c>
      <c r="T68" s="9">
        <f t="shared" si="6"/>
        <v>0.51346000000000003</v>
      </c>
      <c r="U68" s="9">
        <f t="shared" si="7"/>
        <v>0.3903727418769915</v>
      </c>
      <c r="V68" s="15">
        <f t="shared" si="0"/>
        <v>1.0663193848999999</v>
      </c>
      <c r="X68" s="11">
        <f t="shared" si="8"/>
        <v>1.0053399999999998E+19</v>
      </c>
      <c r="Y68" s="11">
        <f t="shared" si="9"/>
        <v>5.7120000000000001E-18</v>
      </c>
      <c r="Z68" s="11">
        <f t="shared" si="10"/>
        <v>1.083E-3</v>
      </c>
      <c r="AA68" s="16">
        <f t="shared" si="11"/>
        <v>5.8549997228587038E-2</v>
      </c>
      <c r="AB68" s="9">
        <f t="shared" si="1"/>
        <v>0.83191008157699031</v>
      </c>
      <c r="AC68" s="9">
        <f t="shared" si="2"/>
        <v>0.94145000277141289</v>
      </c>
      <c r="AD68" s="15">
        <f t="shared" si="3"/>
        <v>54.062785991308438</v>
      </c>
      <c r="AE68" s="3">
        <f t="shared" si="12"/>
        <v>687.72479999999985</v>
      </c>
      <c r="AF68" s="2">
        <f t="shared" si="13"/>
        <v>0.25</v>
      </c>
      <c r="AG68" s="9">
        <f t="shared" si="14"/>
        <v>1.6234336923796985E-2</v>
      </c>
      <c r="AH68" s="2">
        <f t="shared" si="15"/>
        <v>0.78557111498297305</v>
      </c>
    </row>
    <row r="69" spans="1:34">
      <c r="A69" s="1">
        <f>Raw!A69</f>
        <v>56</v>
      </c>
      <c r="B69" s="14">
        <f>Raw!B69</f>
        <v>0.43592592592592588</v>
      </c>
      <c r="C69" s="15">
        <f>Raw!C69</f>
        <v>38.1</v>
      </c>
      <c r="D69" s="15">
        <f>IF(C69&gt;0.5,Raw!D69*D$11,-999)</f>
        <v>15.8</v>
      </c>
      <c r="E69" s="9">
        <f>IF(Raw!$G69&gt;$C$8,IF(Raw!$Q69&gt;$C$8,IF(Raw!$N69&gt;$C$9,IF(Raw!$N69&lt;$A$9,IF(Raw!$X69&gt;$C$9,IF(Raw!$X69&lt;$A$9,Raw!H69,-999),-999),-999),-999),-999),-999)</f>
        <v>0.81092299999999995</v>
      </c>
      <c r="F69" s="9">
        <f>IF(Raw!$G69&gt;$C$8,IF(Raw!$Q69&gt;$C$8,IF(Raw!$N69&gt;$C$9,IF(Raw!$N69&lt;$A$9,IF(Raw!$X69&gt;$C$9,IF(Raw!$X69&lt;$A$9,Raw!I69,-999),-999),-999),-999),-999),-999)</f>
        <v>1.277064</v>
      </c>
      <c r="G69" s="9">
        <f>Raw!G69</f>
        <v>0.99586799999999998</v>
      </c>
      <c r="H69" s="9">
        <f>IF(Raw!$G69&gt;$C$8,IF(Raw!$Q69&gt;$C$8,IF(Raw!$N69&gt;$C$9,IF(Raw!$N69&lt;$A$9,IF(Raw!$X69&gt;$C$9,IF(Raw!$X69&lt;$A$9,Raw!L69,-999),-999),-999),-999),-999),-999)</f>
        <v>576.4</v>
      </c>
      <c r="I69" s="9">
        <f>IF(Raw!$G69&gt;$C$8,IF(Raw!$Q69&gt;$C$8,IF(Raw!$N69&gt;$C$9,IF(Raw!$N69&lt;$A$9,IF(Raw!$X69&gt;$C$9,IF(Raw!$X69&lt;$A$9,Raw!M69,-999),-999),-999),-999),-999),-999)</f>
        <v>7.9999999999999996E-6</v>
      </c>
      <c r="J69" s="9">
        <f>IF(Raw!$G69&gt;$C$8,IF(Raw!$Q69&gt;$C$8,IF(Raw!$N69&gt;$C$9,IF(Raw!$N69&lt;$A$9,IF(Raw!$X69&gt;$C$9,IF(Raw!$X69&lt;$A$9,Raw!N69,-999),-999),-999),-999),-999),-999)</f>
        <v>892</v>
      </c>
      <c r="K69" s="9">
        <f>IF(Raw!$G69&gt;$C$8,IF(Raw!$Q69&gt;$C$8,IF(Raw!$N69&gt;$C$9,IF(Raw!$N69&lt;$A$9,IF(Raw!$X69&gt;$C$9,IF(Raw!$X69&lt;$A$9,Raw!R69,-999),-999),-999),-999),-999),-999)</f>
        <v>0.76376900000000003</v>
      </c>
      <c r="L69" s="9">
        <f>IF(Raw!$G69&gt;$C$8,IF(Raw!$Q69&gt;$C$8,IF(Raw!$N69&gt;$C$9,IF(Raw!$N69&lt;$A$9,IF(Raw!$X69&gt;$C$9,IF(Raw!$X69&lt;$A$9,Raw!S69,-999),-999),-999),-999),-999),-999)</f>
        <v>1.250993</v>
      </c>
      <c r="M69" s="9">
        <f>Raw!Q69</f>
        <v>0.99672700000000003</v>
      </c>
      <c r="N69" s="9">
        <f>IF(Raw!$G69&gt;$C$8,IF(Raw!$Q69&gt;$C$8,IF(Raw!$N69&gt;$C$9,IF(Raw!$N69&lt;$A$9,IF(Raw!$X69&gt;$C$9,IF(Raw!$X69&lt;$A$9,Raw!V69,-999),-999),-999),-999),-999),-999)</f>
        <v>609</v>
      </c>
      <c r="O69" s="9">
        <f>IF(Raw!$G69&gt;$C$8,IF(Raw!$Q69&gt;$C$8,IF(Raw!$N69&gt;$C$9,IF(Raw!$N69&lt;$A$9,IF(Raw!$X69&gt;$C$9,IF(Raw!$X69&lt;$A$9,Raw!W69,-999),-999),-999),-999),-999),-999)</f>
        <v>3.0790999999999999E-2</v>
      </c>
      <c r="P69" s="9">
        <f>IF(Raw!$G69&gt;$C$8,IF(Raw!$Q69&gt;$C$8,IF(Raw!$N69&gt;$C$9,IF(Raw!$N69&lt;$A$9,IF(Raw!$X69&gt;$C$9,IF(Raw!$X69&lt;$A$9,Raw!X69,-999),-999),-999),-999),-999),-999)</f>
        <v>619</v>
      </c>
      <c r="R69" s="9">
        <f t="shared" si="4"/>
        <v>0.46614100000000003</v>
      </c>
      <c r="S69" s="9">
        <f t="shared" si="5"/>
        <v>0.36500989770285597</v>
      </c>
      <c r="T69" s="9">
        <f t="shared" si="6"/>
        <v>0.48722399999999999</v>
      </c>
      <c r="U69" s="9">
        <f t="shared" si="7"/>
        <v>0.38946980518675961</v>
      </c>
      <c r="V69" s="15">
        <f t="shared" si="0"/>
        <v>1.0141800250999999</v>
      </c>
      <c r="X69" s="11">
        <f t="shared" si="8"/>
        <v>9.5116E+18</v>
      </c>
      <c r="Y69" s="11">
        <f t="shared" si="9"/>
        <v>5.7639999999999995E-18</v>
      </c>
      <c r="Z69" s="11">
        <f t="shared" si="10"/>
        <v>8.92E-4</v>
      </c>
      <c r="AA69" s="16">
        <f t="shared" si="11"/>
        <v>4.662370211737786E-2</v>
      </c>
      <c r="AB69" s="9">
        <f t="shared" si="1"/>
        <v>0.78648518664043732</v>
      </c>
      <c r="AC69" s="9">
        <f t="shared" si="2"/>
        <v>0.95337629788262224</v>
      </c>
      <c r="AD69" s="15">
        <f t="shared" si="3"/>
        <v>52.268724346836173</v>
      </c>
      <c r="AE69" s="3">
        <f t="shared" si="12"/>
        <v>693.98559999999975</v>
      </c>
      <c r="AF69" s="2">
        <f t="shared" si="13"/>
        <v>0.25</v>
      </c>
      <c r="AG69" s="9">
        <f t="shared" si="14"/>
        <v>1.5659299914402094E-2</v>
      </c>
      <c r="AH69" s="2">
        <f t="shared" si="15"/>
        <v>0.75774537336215875</v>
      </c>
    </row>
    <row r="70" spans="1:34">
      <c r="A70" s="1">
        <f>Raw!A70</f>
        <v>57</v>
      </c>
      <c r="B70" s="14">
        <f>Raw!B70</f>
        <v>0.43597222222222221</v>
      </c>
      <c r="C70" s="15">
        <f>Raw!C70</f>
        <v>39.299999999999997</v>
      </c>
      <c r="D70" s="15">
        <f>IF(C70&gt;0.5,Raw!D70*D$11,-999)</f>
        <v>13.2</v>
      </c>
      <c r="E70" s="9">
        <f>IF(Raw!$G70&gt;$C$8,IF(Raw!$Q70&gt;$C$8,IF(Raw!$N70&gt;$C$9,IF(Raw!$N70&lt;$A$9,IF(Raw!$X70&gt;$C$9,IF(Raw!$X70&lt;$A$9,Raw!H70,-999),-999),-999),-999),-999),-999)</f>
        <v>0.78091100000000002</v>
      </c>
      <c r="F70" s="9">
        <f>IF(Raw!$G70&gt;$C$8,IF(Raw!$Q70&gt;$C$8,IF(Raw!$N70&gt;$C$9,IF(Raw!$N70&lt;$A$9,IF(Raw!$X70&gt;$C$9,IF(Raw!$X70&lt;$A$9,Raw!I70,-999),-999),-999),-999),-999),-999)</f>
        <v>1.2361850000000001</v>
      </c>
      <c r="G70" s="9">
        <f>Raw!G70</f>
        <v>0.99715299999999996</v>
      </c>
      <c r="H70" s="9">
        <f>IF(Raw!$G70&gt;$C$8,IF(Raw!$Q70&gt;$C$8,IF(Raw!$N70&gt;$C$9,IF(Raw!$N70&lt;$A$9,IF(Raw!$X70&gt;$C$9,IF(Raw!$X70&lt;$A$9,Raw!L70,-999),-999),-999),-999),-999),-999)</f>
        <v>559.9</v>
      </c>
      <c r="I70" s="9">
        <f>IF(Raw!$G70&gt;$C$8,IF(Raw!$Q70&gt;$C$8,IF(Raw!$N70&gt;$C$9,IF(Raw!$N70&lt;$A$9,IF(Raw!$X70&gt;$C$9,IF(Raw!$X70&lt;$A$9,Raw!M70,-999),-999),-999),-999),-999),-999)</f>
        <v>2.5000000000000001E-5</v>
      </c>
      <c r="J70" s="9">
        <f>IF(Raw!$G70&gt;$C$8,IF(Raw!$Q70&gt;$C$8,IF(Raw!$N70&gt;$C$9,IF(Raw!$N70&lt;$A$9,IF(Raw!$X70&gt;$C$9,IF(Raw!$X70&lt;$A$9,Raw!N70,-999),-999),-999),-999),-999),-999)</f>
        <v>683</v>
      </c>
      <c r="K70" s="9">
        <f>IF(Raw!$G70&gt;$C$8,IF(Raw!$Q70&gt;$C$8,IF(Raw!$N70&gt;$C$9,IF(Raw!$N70&lt;$A$9,IF(Raw!$X70&gt;$C$9,IF(Raw!$X70&lt;$A$9,Raw!R70,-999),-999),-999),-999),-999),-999)</f>
        <v>0.70781099999999997</v>
      </c>
      <c r="L70" s="9">
        <f>IF(Raw!$G70&gt;$C$8,IF(Raw!$Q70&gt;$C$8,IF(Raw!$N70&gt;$C$9,IF(Raw!$N70&lt;$A$9,IF(Raw!$X70&gt;$C$9,IF(Raw!$X70&lt;$A$9,Raw!S70,-999),-999),-999),-999),-999),-999)</f>
        <v>1.1903220000000001</v>
      </c>
      <c r="M70" s="9">
        <f>Raw!Q70</f>
        <v>0.99686900000000001</v>
      </c>
      <c r="N70" s="9">
        <f>IF(Raw!$G70&gt;$C$8,IF(Raw!$Q70&gt;$C$8,IF(Raw!$N70&gt;$C$9,IF(Raw!$N70&lt;$A$9,IF(Raw!$X70&gt;$C$9,IF(Raw!$X70&lt;$A$9,Raw!V70,-999),-999),-999),-999),-999),-999)</f>
        <v>576.1</v>
      </c>
      <c r="O70" s="9">
        <f>IF(Raw!$G70&gt;$C$8,IF(Raw!$Q70&gt;$C$8,IF(Raw!$N70&gt;$C$9,IF(Raw!$N70&lt;$A$9,IF(Raw!$X70&gt;$C$9,IF(Raw!$X70&lt;$A$9,Raw!W70,-999),-999),-999),-999),-999),-999)</f>
        <v>3.0000000000000001E-5</v>
      </c>
      <c r="P70" s="9">
        <f>IF(Raw!$G70&gt;$C$8,IF(Raw!$Q70&gt;$C$8,IF(Raw!$N70&gt;$C$9,IF(Raw!$N70&lt;$A$9,IF(Raw!$X70&gt;$C$9,IF(Raw!$X70&lt;$A$9,Raw!X70,-999),-999),-999),-999),-999),-999)</f>
        <v>689</v>
      </c>
      <c r="R70" s="9">
        <f t="shared" si="4"/>
        <v>0.45527400000000007</v>
      </c>
      <c r="S70" s="9">
        <f t="shared" si="5"/>
        <v>0.36828953595133418</v>
      </c>
      <c r="T70" s="9">
        <f t="shared" si="6"/>
        <v>0.48251100000000013</v>
      </c>
      <c r="U70" s="9">
        <f t="shared" si="7"/>
        <v>0.40536174245288259</v>
      </c>
      <c r="V70" s="15">
        <f t="shared" si="0"/>
        <v>0.9649940454</v>
      </c>
      <c r="X70" s="11">
        <f t="shared" si="8"/>
        <v>7.9463999999999969E+18</v>
      </c>
      <c r="Y70" s="11">
        <f t="shared" si="9"/>
        <v>5.5989999999999993E-18</v>
      </c>
      <c r="Z70" s="11">
        <f t="shared" si="10"/>
        <v>6.8300000000000001E-4</v>
      </c>
      <c r="AA70" s="16">
        <f t="shared" si="11"/>
        <v>2.9491768547671875E-2</v>
      </c>
      <c r="AB70" s="9">
        <f t="shared" si="1"/>
        <v>0.7220411027337057</v>
      </c>
      <c r="AC70" s="9">
        <f t="shared" si="2"/>
        <v>0.97050823145232812</v>
      </c>
      <c r="AD70" s="15">
        <f t="shared" si="3"/>
        <v>43.17974897170113</v>
      </c>
      <c r="AE70" s="3">
        <f t="shared" si="12"/>
        <v>674.11959999999976</v>
      </c>
      <c r="AF70" s="2">
        <f t="shared" si="13"/>
        <v>0.25</v>
      </c>
      <c r="AG70" s="9">
        <f t="shared" si="14"/>
        <v>1.3464167909112951E-2</v>
      </c>
      <c r="AH70" s="2">
        <f t="shared" si="15"/>
        <v>0.65152407802843593</v>
      </c>
    </row>
    <row r="71" spans="1:34">
      <c r="A71" s="1">
        <f>Raw!A71</f>
        <v>58</v>
      </c>
      <c r="B71" s="14">
        <f>Raw!B71</f>
        <v>0.43603009259259262</v>
      </c>
      <c r="C71" s="15">
        <f>Raw!C71</f>
        <v>40.200000000000003</v>
      </c>
      <c r="D71" s="15">
        <f>IF(C71&gt;0.5,Raw!D71*D$11,-999)</f>
        <v>13.2</v>
      </c>
      <c r="E71" s="9">
        <f>IF(Raw!$G71&gt;$C$8,IF(Raw!$Q71&gt;$C$8,IF(Raw!$N71&gt;$C$9,IF(Raw!$N71&lt;$A$9,IF(Raw!$X71&gt;$C$9,IF(Raw!$X71&lt;$A$9,Raw!H71,-999),-999),-999),-999),-999),-999)</f>
        <v>0.74991600000000003</v>
      </c>
      <c r="F71" s="9">
        <f>IF(Raw!$G71&gt;$C$8,IF(Raw!$Q71&gt;$C$8,IF(Raw!$N71&gt;$C$9,IF(Raw!$N71&lt;$A$9,IF(Raw!$X71&gt;$C$9,IF(Raw!$X71&lt;$A$9,Raw!I71,-999),-999),-999),-999),-999),-999)</f>
        <v>1.2085360000000001</v>
      </c>
      <c r="G71" s="9">
        <f>Raw!G71</f>
        <v>0.99613399999999996</v>
      </c>
      <c r="H71" s="9">
        <f>IF(Raw!$G71&gt;$C$8,IF(Raw!$Q71&gt;$C$8,IF(Raw!$N71&gt;$C$9,IF(Raw!$N71&lt;$A$9,IF(Raw!$X71&gt;$C$9,IF(Raw!$X71&lt;$A$9,Raw!L71,-999),-999),-999),-999),-999),-999)</f>
        <v>590.4</v>
      </c>
      <c r="I71" s="9">
        <f>IF(Raw!$G71&gt;$C$8,IF(Raw!$Q71&gt;$C$8,IF(Raw!$N71&gt;$C$9,IF(Raw!$N71&lt;$A$9,IF(Raw!$X71&gt;$C$9,IF(Raw!$X71&lt;$A$9,Raw!M71,-999),-999),-999),-999),-999),-999)</f>
        <v>2.1373E-2</v>
      </c>
      <c r="J71" s="9">
        <f>IF(Raw!$G71&gt;$C$8,IF(Raw!$Q71&gt;$C$8,IF(Raw!$N71&gt;$C$9,IF(Raw!$N71&lt;$A$9,IF(Raw!$X71&gt;$C$9,IF(Raw!$X71&lt;$A$9,Raw!N71,-999),-999),-999),-999),-999),-999)</f>
        <v>757</v>
      </c>
      <c r="K71" s="9">
        <f>IF(Raw!$G71&gt;$C$8,IF(Raw!$Q71&gt;$C$8,IF(Raw!$N71&gt;$C$9,IF(Raw!$N71&lt;$A$9,IF(Raw!$X71&gt;$C$9,IF(Raw!$X71&lt;$A$9,Raw!R71,-999),-999),-999),-999),-999),-999)</f>
        <v>0.71642600000000001</v>
      </c>
      <c r="L71" s="9">
        <f>IF(Raw!$G71&gt;$C$8,IF(Raw!$Q71&gt;$C$8,IF(Raw!$N71&gt;$C$9,IF(Raw!$N71&lt;$A$9,IF(Raw!$X71&gt;$C$9,IF(Raw!$X71&lt;$A$9,Raw!S71,-999),-999),-999),-999),-999),-999)</f>
        <v>1.221835</v>
      </c>
      <c r="M71" s="9">
        <f>Raw!Q71</f>
        <v>0.99570999999999998</v>
      </c>
      <c r="N71" s="9">
        <f>IF(Raw!$G71&gt;$C$8,IF(Raw!$Q71&gt;$C$8,IF(Raw!$N71&gt;$C$9,IF(Raw!$N71&lt;$A$9,IF(Raw!$X71&gt;$C$9,IF(Raw!$X71&lt;$A$9,Raw!V71,-999),-999),-999),-999),-999),-999)</f>
        <v>603.1</v>
      </c>
      <c r="O71" s="9">
        <f>IF(Raw!$G71&gt;$C$8,IF(Raw!$Q71&gt;$C$8,IF(Raw!$N71&gt;$C$9,IF(Raw!$N71&lt;$A$9,IF(Raw!$X71&gt;$C$9,IF(Raw!$X71&lt;$A$9,Raw!W71,-999),-999),-999),-999),-999),-999)</f>
        <v>7.5171000000000002E-2</v>
      </c>
      <c r="P71" s="9">
        <f>IF(Raw!$G71&gt;$C$8,IF(Raw!$Q71&gt;$C$8,IF(Raw!$N71&gt;$C$9,IF(Raw!$N71&lt;$A$9,IF(Raw!$X71&gt;$C$9,IF(Raw!$X71&lt;$A$9,Raw!X71,-999),-999),-999),-999),-999),-999)</f>
        <v>569</v>
      </c>
      <c r="R71" s="9">
        <f t="shared" si="4"/>
        <v>0.45862000000000003</v>
      </c>
      <c r="S71" s="9">
        <f t="shared" si="5"/>
        <v>0.3794839375906055</v>
      </c>
      <c r="T71" s="9">
        <f t="shared" si="6"/>
        <v>0.505409</v>
      </c>
      <c r="U71" s="9">
        <f t="shared" si="7"/>
        <v>0.41364750559609115</v>
      </c>
      <c r="V71" s="15">
        <f t="shared" si="0"/>
        <v>0.99054163449999999</v>
      </c>
      <c r="X71" s="11">
        <f t="shared" si="8"/>
        <v>7.9463999999999969E+18</v>
      </c>
      <c r="Y71" s="11">
        <f t="shared" si="9"/>
        <v>5.9039999999999996E-18</v>
      </c>
      <c r="Z71" s="11">
        <f t="shared" si="10"/>
        <v>7.5699999999999997E-4</v>
      </c>
      <c r="AA71" s="16">
        <f t="shared" si="11"/>
        <v>3.4297007466183464E-2</v>
      </c>
      <c r="AB71" s="9">
        <f t="shared" si="1"/>
        <v>0.73376001624647635</v>
      </c>
      <c r="AC71" s="9">
        <f t="shared" si="2"/>
        <v>0.96570299253381653</v>
      </c>
      <c r="AD71" s="15">
        <f t="shared" si="3"/>
        <v>45.30648278227671</v>
      </c>
      <c r="AE71" s="3">
        <f t="shared" si="12"/>
        <v>710.84159999999974</v>
      </c>
      <c r="AF71" s="2">
        <f t="shared" si="13"/>
        <v>0.25</v>
      </c>
      <c r="AG71" s="9">
        <f t="shared" si="14"/>
        <v>1.4416087377093085E-2</v>
      </c>
      <c r="AH71" s="2">
        <f t="shared" si="15"/>
        <v>0.69758696568102585</v>
      </c>
    </row>
    <row r="72" spans="1:34">
      <c r="A72" s="1">
        <f>Raw!A72</f>
        <v>59</v>
      </c>
      <c r="B72" s="14">
        <f>Raw!B72</f>
        <v>0.43608796296296298</v>
      </c>
      <c r="C72" s="15">
        <f>Raw!C72</f>
        <v>41.2</v>
      </c>
      <c r="D72" s="15">
        <f>IF(C72&gt;0.5,Raw!D72*D$11,-999)</f>
        <v>10.6</v>
      </c>
      <c r="E72" s="9">
        <f>IF(Raw!$G72&gt;$C$8,IF(Raw!$Q72&gt;$C$8,IF(Raw!$N72&gt;$C$9,IF(Raw!$N72&lt;$A$9,IF(Raw!$X72&gt;$C$9,IF(Raw!$X72&lt;$A$9,Raw!H72,-999),-999),-999),-999),-999),-999)</f>
        <v>0.71560699999999999</v>
      </c>
      <c r="F72" s="9">
        <f>IF(Raw!$G72&gt;$C$8,IF(Raw!$Q72&gt;$C$8,IF(Raw!$N72&gt;$C$9,IF(Raw!$N72&lt;$A$9,IF(Raw!$X72&gt;$C$9,IF(Raw!$X72&lt;$A$9,Raw!I72,-999),-999),-999),-999),-999),-999)</f>
        <v>1.187578</v>
      </c>
      <c r="G72" s="9">
        <f>Raw!G72</f>
        <v>0.99761500000000003</v>
      </c>
      <c r="H72" s="9">
        <f>IF(Raw!$G72&gt;$C$8,IF(Raw!$Q72&gt;$C$8,IF(Raw!$N72&gt;$C$9,IF(Raw!$N72&lt;$A$9,IF(Raw!$X72&gt;$C$9,IF(Raw!$X72&lt;$A$9,Raw!L72,-999),-999),-999),-999),-999),-999)</f>
        <v>617</v>
      </c>
      <c r="I72" s="9">
        <f>IF(Raw!$G72&gt;$C$8,IF(Raw!$Q72&gt;$C$8,IF(Raw!$N72&gt;$C$9,IF(Raw!$N72&lt;$A$9,IF(Raw!$X72&gt;$C$9,IF(Raw!$X72&lt;$A$9,Raw!M72,-999),-999),-999),-999),-999),-999)</f>
        <v>2.0799999999999999E-4</v>
      </c>
      <c r="J72" s="9">
        <f>IF(Raw!$G72&gt;$C$8,IF(Raw!$Q72&gt;$C$8,IF(Raw!$N72&gt;$C$9,IF(Raw!$N72&lt;$A$9,IF(Raw!$X72&gt;$C$9,IF(Raw!$X72&lt;$A$9,Raw!N72,-999),-999),-999),-999),-999),-999)</f>
        <v>636</v>
      </c>
      <c r="K72" s="9">
        <f>IF(Raw!$G72&gt;$C$8,IF(Raw!$Q72&gt;$C$8,IF(Raw!$N72&gt;$C$9,IF(Raw!$N72&lt;$A$9,IF(Raw!$X72&gt;$C$9,IF(Raw!$X72&lt;$A$9,Raw!R72,-999),-999),-999),-999),-999),-999)</f>
        <v>0.65836899999999998</v>
      </c>
      <c r="L72" s="9">
        <f>IF(Raw!$G72&gt;$C$8,IF(Raw!$Q72&gt;$C$8,IF(Raw!$N72&gt;$C$9,IF(Raw!$N72&lt;$A$9,IF(Raw!$X72&gt;$C$9,IF(Raw!$X72&lt;$A$9,Raw!S72,-999),-999),-999),-999),-999),-999)</f>
        <v>1.1334979999999999</v>
      </c>
      <c r="M72" s="9">
        <f>Raw!Q72</f>
        <v>0.99679799999999996</v>
      </c>
      <c r="N72" s="9">
        <f>IF(Raw!$G72&gt;$C$8,IF(Raw!$Q72&gt;$C$8,IF(Raw!$N72&gt;$C$9,IF(Raw!$N72&lt;$A$9,IF(Raw!$X72&gt;$C$9,IF(Raw!$X72&lt;$A$9,Raw!V72,-999),-999),-999),-999),-999),-999)</f>
        <v>607.1</v>
      </c>
      <c r="O72" s="9">
        <f>IF(Raw!$G72&gt;$C$8,IF(Raw!$Q72&gt;$C$8,IF(Raw!$N72&gt;$C$9,IF(Raw!$N72&lt;$A$9,IF(Raw!$X72&gt;$C$9,IF(Raw!$X72&lt;$A$9,Raw!W72,-999),-999),-999),-999),-999),-999)</f>
        <v>7.8468999999999997E-2</v>
      </c>
      <c r="P72" s="9">
        <f>IF(Raw!$G72&gt;$C$8,IF(Raw!$Q72&gt;$C$8,IF(Raw!$N72&gt;$C$9,IF(Raw!$N72&lt;$A$9,IF(Raw!$X72&gt;$C$9,IF(Raw!$X72&lt;$A$9,Raw!X72,-999),-999),-999),-999),-999),-999)</f>
        <v>430</v>
      </c>
      <c r="R72" s="9">
        <f t="shared" si="4"/>
        <v>0.47197100000000003</v>
      </c>
      <c r="S72" s="9">
        <f t="shared" si="5"/>
        <v>0.39742315873146861</v>
      </c>
      <c r="T72" s="9">
        <f t="shared" si="6"/>
        <v>0.47512899999999991</v>
      </c>
      <c r="U72" s="9">
        <f t="shared" si="7"/>
        <v>0.41917056757047649</v>
      </c>
      <c r="V72" s="15">
        <f t="shared" si="0"/>
        <v>0.91892682859999986</v>
      </c>
      <c r="X72" s="11">
        <f t="shared" si="8"/>
        <v>6.381199999999998E+18</v>
      </c>
      <c r="Y72" s="11">
        <f t="shared" si="9"/>
        <v>6.1699999999999995E-18</v>
      </c>
      <c r="Z72" s="11">
        <f t="shared" si="10"/>
        <v>6.3599999999999996E-4</v>
      </c>
      <c r="AA72" s="16">
        <f t="shared" si="11"/>
        <v>2.4428880843630933E-2</v>
      </c>
      <c r="AB72" s="9">
        <f t="shared" si="1"/>
        <v>0.66997586972635348</v>
      </c>
      <c r="AC72" s="9">
        <f t="shared" si="2"/>
        <v>0.97557111915636907</v>
      </c>
      <c r="AD72" s="15">
        <f t="shared" si="3"/>
        <v>38.410190005709026</v>
      </c>
      <c r="AE72" s="3">
        <f t="shared" si="12"/>
        <v>742.86799999999971</v>
      </c>
      <c r="AF72" s="2">
        <f t="shared" si="13"/>
        <v>0.25</v>
      </c>
      <c r="AG72" s="9">
        <f t="shared" si="14"/>
        <v>1.2384939342448381E-2</v>
      </c>
      <c r="AH72" s="2">
        <f t="shared" si="15"/>
        <v>0.59930076934538123</v>
      </c>
    </row>
    <row r="73" spans="1:34">
      <c r="A73" s="1">
        <f>Raw!A73</f>
        <v>60</v>
      </c>
      <c r="B73" s="14">
        <f>Raw!B73</f>
        <v>0.43614583333333329</v>
      </c>
      <c r="C73" s="15">
        <f>Raw!C73</f>
        <v>42.4</v>
      </c>
      <c r="D73" s="15">
        <f>IF(C73&gt;0.5,Raw!D73*D$11,-999)</f>
        <v>9.6999999999999993</v>
      </c>
      <c r="E73" s="9">
        <f>IF(Raw!$G73&gt;$C$8,IF(Raw!$Q73&gt;$C$8,IF(Raw!$N73&gt;$C$9,IF(Raw!$N73&lt;$A$9,IF(Raw!$X73&gt;$C$9,IF(Raw!$X73&lt;$A$9,Raw!H73,-999),-999),-999),-999),-999),-999)</f>
        <v>0.65798100000000004</v>
      </c>
      <c r="F73" s="9">
        <f>IF(Raw!$G73&gt;$C$8,IF(Raw!$Q73&gt;$C$8,IF(Raw!$N73&gt;$C$9,IF(Raw!$N73&lt;$A$9,IF(Raw!$X73&gt;$C$9,IF(Raw!$X73&lt;$A$9,Raw!I73,-999),-999),-999),-999),-999),-999)</f>
        <v>1.1002810000000001</v>
      </c>
      <c r="G73" s="9">
        <f>Raw!G73</f>
        <v>0.99717800000000001</v>
      </c>
      <c r="H73" s="9">
        <f>IF(Raw!$G73&gt;$C$8,IF(Raw!$Q73&gt;$C$8,IF(Raw!$N73&gt;$C$9,IF(Raw!$N73&lt;$A$9,IF(Raw!$X73&gt;$C$9,IF(Raw!$X73&lt;$A$9,Raw!L73,-999),-999),-999),-999),-999),-999)</f>
        <v>634.6</v>
      </c>
      <c r="I73" s="9">
        <f>IF(Raw!$G73&gt;$C$8,IF(Raw!$Q73&gt;$C$8,IF(Raw!$N73&gt;$C$9,IF(Raw!$N73&lt;$A$9,IF(Raw!$X73&gt;$C$9,IF(Raw!$X73&lt;$A$9,Raw!M73,-999),-999),-999),-999),-999),-999)</f>
        <v>7.0182999999999995E-2</v>
      </c>
      <c r="J73" s="9">
        <f>IF(Raw!$G73&gt;$C$8,IF(Raw!$Q73&gt;$C$8,IF(Raw!$N73&gt;$C$9,IF(Raw!$N73&lt;$A$9,IF(Raw!$X73&gt;$C$9,IF(Raw!$X73&lt;$A$9,Raw!N73,-999),-999),-999),-999),-999),-999)</f>
        <v>709</v>
      </c>
      <c r="K73" s="9">
        <f>IF(Raw!$G73&gt;$C$8,IF(Raw!$Q73&gt;$C$8,IF(Raw!$N73&gt;$C$9,IF(Raw!$N73&lt;$A$9,IF(Raw!$X73&gt;$C$9,IF(Raw!$X73&lt;$A$9,Raw!R73,-999),-999),-999),-999),-999),-999)</f>
        <v>0.65320599999999995</v>
      </c>
      <c r="L73" s="9">
        <f>IF(Raw!$G73&gt;$C$8,IF(Raw!$Q73&gt;$C$8,IF(Raw!$N73&gt;$C$9,IF(Raw!$N73&lt;$A$9,IF(Raw!$X73&gt;$C$9,IF(Raw!$X73&lt;$A$9,Raw!S73,-999),-999),-999),-999),-999),-999)</f>
        <v>1.1106309999999999</v>
      </c>
      <c r="M73" s="9">
        <f>Raw!Q73</f>
        <v>0.99677099999999996</v>
      </c>
      <c r="N73" s="9">
        <f>IF(Raw!$G73&gt;$C$8,IF(Raw!$Q73&gt;$C$8,IF(Raw!$N73&gt;$C$9,IF(Raw!$N73&lt;$A$9,IF(Raw!$X73&gt;$C$9,IF(Raw!$X73&lt;$A$9,Raw!V73,-999),-999),-999),-999),-999),-999)</f>
        <v>646.6</v>
      </c>
      <c r="O73" s="9">
        <f>IF(Raw!$G73&gt;$C$8,IF(Raw!$Q73&gt;$C$8,IF(Raw!$N73&gt;$C$9,IF(Raw!$N73&lt;$A$9,IF(Raw!$X73&gt;$C$9,IF(Raw!$X73&lt;$A$9,Raw!W73,-999),-999),-999),-999),-999),-999)</f>
        <v>0.14164099999999999</v>
      </c>
      <c r="P73" s="9">
        <f>IF(Raw!$G73&gt;$C$8,IF(Raw!$Q73&gt;$C$8,IF(Raw!$N73&gt;$C$9,IF(Raw!$N73&lt;$A$9,IF(Raw!$X73&gt;$C$9,IF(Raw!$X73&lt;$A$9,Raw!X73,-999),-999),-999),-999),-999),-999)</f>
        <v>465</v>
      </c>
      <c r="R73" s="9">
        <f t="shared" si="4"/>
        <v>0.44230000000000003</v>
      </c>
      <c r="S73" s="9">
        <f t="shared" si="5"/>
        <v>0.40198821937305107</v>
      </c>
      <c r="T73" s="9">
        <f t="shared" si="6"/>
        <v>0.45742499999999997</v>
      </c>
      <c r="U73" s="9">
        <f t="shared" si="7"/>
        <v>0.41186046490688627</v>
      </c>
      <c r="V73" s="15">
        <f t="shared" si="0"/>
        <v>0.90038855169999987</v>
      </c>
      <c r="X73" s="11">
        <f t="shared" si="8"/>
        <v>5.839399999999998E+18</v>
      </c>
      <c r="Y73" s="11">
        <f t="shared" si="9"/>
        <v>6.346E-18</v>
      </c>
      <c r="Z73" s="11">
        <f t="shared" si="10"/>
        <v>7.0899999999999999E-4</v>
      </c>
      <c r="AA73" s="16">
        <f t="shared" si="11"/>
        <v>2.5600679975607853E-2</v>
      </c>
      <c r="AB73" s="9">
        <f t="shared" si="1"/>
        <v>0.66491639103784239</v>
      </c>
      <c r="AC73" s="9">
        <f t="shared" si="2"/>
        <v>0.97439932002439211</v>
      </c>
      <c r="AD73" s="15">
        <f t="shared" si="3"/>
        <v>36.108152292817849</v>
      </c>
      <c r="AE73" s="3">
        <f t="shared" si="12"/>
        <v>764.05839999999978</v>
      </c>
      <c r="AF73" s="2">
        <f t="shared" si="13"/>
        <v>0.25</v>
      </c>
      <c r="AG73" s="9">
        <f t="shared" si="14"/>
        <v>1.1439631069422009E-2</v>
      </c>
      <c r="AH73" s="2">
        <f t="shared" si="15"/>
        <v>0.55355779397597082</v>
      </c>
    </row>
    <row r="74" spans="1:34">
      <c r="A74" s="1">
        <f>Raw!A74</f>
        <v>61</v>
      </c>
      <c r="B74" s="14">
        <f>Raw!B74</f>
        <v>0.43619212962962961</v>
      </c>
      <c r="C74" s="15">
        <f>Raw!C74</f>
        <v>43.2</v>
      </c>
      <c r="D74" s="15">
        <f>IF(C74&gt;0.5,Raw!D74*D$11,-999)</f>
        <v>8.8000000000000007</v>
      </c>
      <c r="E74" s="9">
        <f>IF(Raw!$G74&gt;$C$8,IF(Raw!$Q74&gt;$C$8,IF(Raw!$N74&gt;$C$9,IF(Raw!$N74&lt;$A$9,IF(Raw!$X74&gt;$C$9,IF(Raw!$X74&lt;$A$9,Raw!H74,-999),-999),-999),-999),-999),-999)</f>
        <v>0.67377200000000004</v>
      </c>
      <c r="F74" s="9">
        <f>IF(Raw!$G74&gt;$C$8,IF(Raw!$Q74&gt;$C$8,IF(Raw!$N74&gt;$C$9,IF(Raw!$N74&lt;$A$9,IF(Raw!$X74&gt;$C$9,IF(Raw!$X74&lt;$A$9,Raw!I74,-999),-999),-999),-999),-999),-999)</f>
        <v>1.118052</v>
      </c>
      <c r="G74" s="9">
        <f>Raw!G74</f>
        <v>0.99613700000000005</v>
      </c>
      <c r="H74" s="9">
        <f>IF(Raw!$G74&gt;$C$8,IF(Raw!$Q74&gt;$C$8,IF(Raw!$N74&gt;$C$9,IF(Raw!$N74&lt;$A$9,IF(Raw!$X74&gt;$C$9,IF(Raw!$X74&lt;$A$9,Raw!L74,-999),-999),-999),-999),-999),-999)</f>
        <v>603.29999999999995</v>
      </c>
      <c r="I74" s="9">
        <f>IF(Raw!$G74&gt;$C$8,IF(Raw!$Q74&gt;$C$8,IF(Raw!$N74&gt;$C$9,IF(Raw!$N74&lt;$A$9,IF(Raw!$X74&gt;$C$9,IF(Raw!$X74&lt;$A$9,Raw!M74,-999),-999),-999),-999),-999),-999)</f>
        <v>7.1615999999999999E-2</v>
      </c>
      <c r="J74" s="9">
        <f>IF(Raw!$G74&gt;$C$8,IF(Raw!$Q74&gt;$C$8,IF(Raw!$N74&gt;$C$9,IF(Raw!$N74&lt;$A$9,IF(Raw!$X74&gt;$C$9,IF(Raw!$X74&lt;$A$9,Raw!N74,-999),-999),-999),-999),-999),-999)</f>
        <v>578</v>
      </c>
      <c r="K74" s="9">
        <f>IF(Raw!$G74&gt;$C$8,IF(Raw!$Q74&gt;$C$8,IF(Raw!$N74&gt;$C$9,IF(Raw!$N74&lt;$A$9,IF(Raw!$X74&gt;$C$9,IF(Raw!$X74&lt;$A$9,Raw!R74,-999),-999),-999),-999),-999),-999)</f>
        <v>0.63149900000000003</v>
      </c>
      <c r="L74" s="9">
        <f>IF(Raw!$G74&gt;$C$8,IF(Raw!$Q74&gt;$C$8,IF(Raw!$N74&gt;$C$9,IF(Raw!$N74&lt;$A$9,IF(Raw!$X74&gt;$C$9,IF(Raw!$X74&lt;$A$9,Raw!S74,-999),-999),-999),-999),-999),-999)</f>
        <v>1.0979699999999999</v>
      </c>
      <c r="M74" s="9">
        <f>Raw!Q74</f>
        <v>0.99546900000000005</v>
      </c>
      <c r="N74" s="9">
        <f>IF(Raw!$G74&gt;$C$8,IF(Raw!$Q74&gt;$C$8,IF(Raw!$N74&gt;$C$9,IF(Raw!$N74&lt;$A$9,IF(Raw!$X74&gt;$C$9,IF(Raw!$X74&lt;$A$9,Raw!V74,-999),-999),-999),-999),-999),-999)</f>
        <v>627.5</v>
      </c>
      <c r="O74" s="9">
        <f>IF(Raw!$G74&gt;$C$8,IF(Raw!$Q74&gt;$C$8,IF(Raw!$N74&gt;$C$9,IF(Raw!$N74&lt;$A$9,IF(Raw!$X74&gt;$C$9,IF(Raw!$X74&lt;$A$9,Raw!W74,-999),-999),-999),-999),-999),-999)</f>
        <v>8.0797999999999995E-2</v>
      </c>
      <c r="P74" s="9">
        <f>IF(Raw!$G74&gt;$C$8,IF(Raw!$Q74&gt;$C$8,IF(Raw!$N74&gt;$C$9,IF(Raw!$N74&lt;$A$9,IF(Raw!$X74&gt;$C$9,IF(Raw!$X74&lt;$A$9,Raw!X74,-999),-999),-999),-999),-999),-999)</f>
        <v>420</v>
      </c>
      <c r="R74" s="9">
        <f t="shared" si="4"/>
        <v>0.44428000000000001</v>
      </c>
      <c r="S74" s="9">
        <f t="shared" si="5"/>
        <v>0.39736971089001227</v>
      </c>
      <c r="T74" s="9">
        <f t="shared" si="6"/>
        <v>0.46647099999999986</v>
      </c>
      <c r="U74" s="9">
        <f t="shared" si="7"/>
        <v>0.42484858420539717</v>
      </c>
      <c r="V74" s="15">
        <f t="shared" si="0"/>
        <v>0.89012427899999991</v>
      </c>
      <c r="X74" s="11">
        <f t="shared" si="8"/>
        <v>5.297599999999999E+18</v>
      </c>
      <c r="Y74" s="11">
        <f t="shared" si="9"/>
        <v>6.0329999999999994E-18</v>
      </c>
      <c r="Z74" s="11">
        <f t="shared" si="10"/>
        <v>5.7799999999999995E-4</v>
      </c>
      <c r="AA74" s="16">
        <f t="shared" si="11"/>
        <v>1.8138056666583326E-2</v>
      </c>
      <c r="AB74" s="9">
        <f t="shared" si="1"/>
        <v>0.63995987743131777</v>
      </c>
      <c r="AC74" s="9">
        <f t="shared" si="2"/>
        <v>0.98186194333341681</v>
      </c>
      <c r="AD74" s="15">
        <f t="shared" si="3"/>
        <v>31.380720876441746</v>
      </c>
      <c r="AE74" s="3">
        <f t="shared" si="12"/>
        <v>726.37319999999977</v>
      </c>
      <c r="AF74" s="2">
        <f t="shared" si="13"/>
        <v>0.25</v>
      </c>
      <c r="AG74" s="9">
        <f t="shared" si="14"/>
        <v>1.0255426796693097E-2</v>
      </c>
      <c r="AH74" s="2">
        <f t="shared" si="15"/>
        <v>0.49625476550847536</v>
      </c>
    </row>
    <row r="75" spans="1:34">
      <c r="A75" s="1">
        <f>Raw!A75</f>
        <v>62</v>
      </c>
      <c r="B75" s="14">
        <f>Raw!B75</f>
        <v>0.43625000000000003</v>
      </c>
      <c r="C75" s="15">
        <f>Raw!C75</f>
        <v>44.1</v>
      </c>
      <c r="D75" s="15">
        <f>IF(C75&gt;0.5,Raw!D75*D$11,-999)</f>
        <v>8.8000000000000007</v>
      </c>
      <c r="E75" s="9">
        <f>IF(Raw!$G75&gt;$C$8,IF(Raw!$Q75&gt;$C$8,IF(Raw!$N75&gt;$C$9,IF(Raw!$N75&lt;$A$9,IF(Raw!$X75&gt;$C$9,IF(Raw!$X75&lt;$A$9,Raw!H75,-999),-999),-999),-999),-999),-999)</f>
        <v>0.62231499999999995</v>
      </c>
      <c r="F75" s="9">
        <f>IF(Raw!$G75&gt;$C$8,IF(Raw!$Q75&gt;$C$8,IF(Raw!$N75&gt;$C$9,IF(Raw!$N75&lt;$A$9,IF(Raw!$X75&gt;$C$9,IF(Raw!$X75&lt;$A$9,Raw!I75,-999),-999),-999),-999),-999),-999)</f>
        <v>1.0386919999999999</v>
      </c>
      <c r="G75" s="9">
        <f>Raw!G75</f>
        <v>0.99493200000000004</v>
      </c>
      <c r="H75" s="9">
        <f>IF(Raw!$G75&gt;$C$8,IF(Raw!$Q75&gt;$C$8,IF(Raw!$N75&gt;$C$9,IF(Raw!$N75&lt;$A$9,IF(Raw!$X75&gt;$C$9,IF(Raw!$X75&lt;$A$9,Raw!L75,-999),-999),-999),-999),-999),-999)</f>
        <v>654.1</v>
      </c>
      <c r="I75" s="9">
        <f>IF(Raw!$G75&gt;$C$8,IF(Raw!$Q75&gt;$C$8,IF(Raw!$N75&gt;$C$9,IF(Raw!$N75&lt;$A$9,IF(Raw!$X75&gt;$C$9,IF(Raw!$X75&lt;$A$9,Raw!M75,-999),-999),-999),-999),-999),-999)</f>
        <v>0.100074</v>
      </c>
      <c r="J75" s="9">
        <f>IF(Raw!$G75&gt;$C$8,IF(Raw!$Q75&gt;$C$8,IF(Raw!$N75&gt;$C$9,IF(Raw!$N75&lt;$A$9,IF(Raw!$X75&gt;$C$9,IF(Raw!$X75&lt;$A$9,Raw!N75,-999),-999),-999),-999),-999),-999)</f>
        <v>590</v>
      </c>
      <c r="K75" s="9">
        <f>IF(Raw!$G75&gt;$C$8,IF(Raw!$Q75&gt;$C$8,IF(Raw!$N75&gt;$C$9,IF(Raw!$N75&lt;$A$9,IF(Raw!$X75&gt;$C$9,IF(Raw!$X75&lt;$A$9,Raw!R75,-999),-999),-999),-999),-999),-999)</f>
        <v>0.56018500000000004</v>
      </c>
      <c r="L75" s="9">
        <f>IF(Raw!$G75&gt;$C$8,IF(Raw!$Q75&gt;$C$8,IF(Raw!$N75&gt;$C$9,IF(Raw!$N75&lt;$A$9,IF(Raw!$X75&gt;$C$9,IF(Raw!$X75&lt;$A$9,Raw!S75,-999),-999),-999),-999),-999),-999)</f>
        <v>0.98472300000000001</v>
      </c>
      <c r="M75" s="9">
        <f>Raw!Q75</f>
        <v>0.99607800000000002</v>
      </c>
      <c r="N75" s="9">
        <f>IF(Raw!$G75&gt;$C$8,IF(Raw!$Q75&gt;$C$8,IF(Raw!$N75&gt;$C$9,IF(Raw!$N75&lt;$A$9,IF(Raw!$X75&gt;$C$9,IF(Raw!$X75&lt;$A$9,Raw!V75,-999),-999),-999),-999),-999),-999)</f>
        <v>646.5</v>
      </c>
      <c r="O75" s="9">
        <f>IF(Raw!$G75&gt;$C$8,IF(Raw!$Q75&gt;$C$8,IF(Raw!$N75&gt;$C$9,IF(Raw!$N75&lt;$A$9,IF(Raw!$X75&gt;$C$9,IF(Raw!$X75&lt;$A$9,Raw!W75,-999),-999),-999),-999),-999),-999)</f>
        <v>9.0447E-2</v>
      </c>
      <c r="P75" s="9">
        <f>IF(Raw!$G75&gt;$C$8,IF(Raw!$Q75&gt;$C$8,IF(Raw!$N75&gt;$C$9,IF(Raw!$N75&lt;$A$9,IF(Raw!$X75&gt;$C$9,IF(Raw!$X75&lt;$A$9,Raw!X75,-999),-999),-999),-999),-999),-999)</f>
        <v>601</v>
      </c>
      <c r="R75" s="9">
        <f t="shared" si="4"/>
        <v>0.416377</v>
      </c>
      <c r="S75" s="9">
        <f t="shared" si="5"/>
        <v>0.40086666692339984</v>
      </c>
      <c r="T75" s="9">
        <f t="shared" si="6"/>
        <v>0.42453799999999997</v>
      </c>
      <c r="U75" s="9">
        <f t="shared" si="7"/>
        <v>0.43112428571283495</v>
      </c>
      <c r="V75" s="15">
        <f t="shared" si="0"/>
        <v>0.79831493610000004</v>
      </c>
      <c r="X75" s="11">
        <f t="shared" si="8"/>
        <v>5.297599999999999E+18</v>
      </c>
      <c r="Y75" s="11">
        <f t="shared" si="9"/>
        <v>6.5410000000000001E-18</v>
      </c>
      <c r="Z75" s="11">
        <f t="shared" si="10"/>
        <v>5.8999999999999992E-4</v>
      </c>
      <c r="AA75" s="16">
        <f t="shared" si="11"/>
        <v>2.0034843685313945E-2</v>
      </c>
      <c r="AB75" s="9">
        <f t="shared" si="1"/>
        <v>0.56869055246847589</v>
      </c>
      <c r="AC75" s="9">
        <f t="shared" si="2"/>
        <v>0.97996515631468595</v>
      </c>
      <c r="AD75" s="15">
        <f t="shared" si="3"/>
        <v>33.957362178498215</v>
      </c>
      <c r="AE75" s="3">
        <f t="shared" si="12"/>
        <v>787.53639999999984</v>
      </c>
      <c r="AF75" s="2">
        <f t="shared" si="13"/>
        <v>0.25</v>
      </c>
      <c r="AG75" s="9">
        <f t="shared" si="14"/>
        <v>1.1261418087613138E-2</v>
      </c>
      <c r="AH75" s="2">
        <f t="shared" si="15"/>
        <v>0.54493416053278299</v>
      </c>
    </row>
    <row r="76" spans="1:34">
      <c r="A76" s="1">
        <f>Raw!A76</f>
        <v>63</v>
      </c>
      <c r="B76" s="14">
        <f>Raw!B76</f>
        <v>0.43630787037037039</v>
      </c>
      <c r="C76" s="15">
        <f>Raw!C76</f>
        <v>45.5</v>
      </c>
      <c r="D76" s="15">
        <f>IF(C76&gt;0.5,Raw!D76*D$11,-999)</f>
        <v>7.9</v>
      </c>
      <c r="E76" s="9">
        <f>IF(Raw!$G76&gt;$C$8,IF(Raw!$Q76&gt;$C$8,IF(Raw!$N76&gt;$C$9,IF(Raw!$N76&lt;$A$9,IF(Raw!$X76&gt;$C$9,IF(Raw!$X76&lt;$A$9,Raw!H76,-999),-999),-999),-999),-999),-999)</f>
        <v>0.59878699999999996</v>
      </c>
      <c r="F76" s="9">
        <f>IF(Raw!$G76&gt;$C$8,IF(Raw!$Q76&gt;$C$8,IF(Raw!$N76&gt;$C$9,IF(Raw!$N76&lt;$A$9,IF(Raw!$X76&gt;$C$9,IF(Raw!$X76&lt;$A$9,Raw!I76,-999),-999),-999),-999),-999),-999)</f>
        <v>1.0117750000000001</v>
      </c>
      <c r="G76" s="9">
        <f>Raw!G76</f>
        <v>0.99574099999999999</v>
      </c>
      <c r="H76" s="9">
        <f>IF(Raw!$G76&gt;$C$8,IF(Raw!$Q76&gt;$C$8,IF(Raw!$N76&gt;$C$9,IF(Raw!$N76&lt;$A$9,IF(Raw!$X76&gt;$C$9,IF(Raw!$X76&lt;$A$9,Raw!L76,-999),-999),-999),-999),-999),-999)</f>
        <v>636.20000000000005</v>
      </c>
      <c r="I76" s="9">
        <f>IF(Raw!$G76&gt;$C$8,IF(Raw!$Q76&gt;$C$8,IF(Raw!$N76&gt;$C$9,IF(Raw!$N76&lt;$A$9,IF(Raw!$X76&gt;$C$9,IF(Raw!$X76&lt;$A$9,Raw!M76,-999),-999),-999),-999),-999),-999)</f>
        <v>9.7928000000000001E-2</v>
      </c>
      <c r="J76" s="9">
        <f>IF(Raw!$G76&gt;$C$8,IF(Raw!$Q76&gt;$C$8,IF(Raw!$N76&gt;$C$9,IF(Raw!$N76&lt;$A$9,IF(Raw!$X76&gt;$C$9,IF(Raw!$X76&lt;$A$9,Raw!N76,-999),-999),-999),-999),-999),-999)</f>
        <v>734</v>
      </c>
      <c r="K76" s="9">
        <f>IF(Raw!$G76&gt;$C$8,IF(Raw!$Q76&gt;$C$8,IF(Raw!$N76&gt;$C$9,IF(Raw!$N76&lt;$A$9,IF(Raw!$X76&gt;$C$9,IF(Raw!$X76&lt;$A$9,Raw!R76,-999),-999),-999),-999),-999),-999)</f>
        <v>0.58570299999999997</v>
      </c>
      <c r="L76" s="9">
        <f>IF(Raw!$G76&gt;$C$8,IF(Raw!$Q76&gt;$C$8,IF(Raw!$N76&gt;$C$9,IF(Raw!$N76&lt;$A$9,IF(Raw!$X76&gt;$C$9,IF(Raw!$X76&lt;$A$9,Raw!S76,-999),-999),-999),-999),-999),-999)</f>
        <v>1.0138780000000001</v>
      </c>
      <c r="M76" s="9">
        <f>Raw!Q76</f>
        <v>0.99563500000000005</v>
      </c>
      <c r="N76" s="9">
        <f>IF(Raw!$G76&gt;$C$8,IF(Raw!$Q76&gt;$C$8,IF(Raw!$N76&gt;$C$9,IF(Raw!$N76&lt;$A$9,IF(Raw!$X76&gt;$C$9,IF(Raw!$X76&lt;$A$9,Raw!V76,-999),-999),-999),-999),-999),-999)</f>
        <v>645</v>
      </c>
      <c r="O76" s="9">
        <f>IF(Raw!$G76&gt;$C$8,IF(Raw!$Q76&gt;$C$8,IF(Raw!$N76&gt;$C$9,IF(Raw!$N76&lt;$A$9,IF(Raw!$X76&gt;$C$9,IF(Raw!$X76&lt;$A$9,Raw!W76,-999),-999),-999),-999),-999),-999)</f>
        <v>0.16877</v>
      </c>
      <c r="P76" s="9">
        <f>IF(Raw!$G76&gt;$C$8,IF(Raw!$Q76&gt;$C$8,IF(Raw!$N76&gt;$C$9,IF(Raw!$N76&lt;$A$9,IF(Raw!$X76&gt;$C$9,IF(Raw!$X76&lt;$A$9,Raw!X76,-999),-999),-999),-999),-999),-999)</f>
        <v>486</v>
      </c>
      <c r="R76" s="9">
        <f t="shared" si="4"/>
        <v>0.41298800000000013</v>
      </c>
      <c r="S76" s="9">
        <f t="shared" si="5"/>
        <v>0.40818166094240332</v>
      </c>
      <c r="T76" s="9">
        <f t="shared" si="6"/>
        <v>0.42817500000000008</v>
      </c>
      <c r="U76" s="9">
        <f t="shared" si="7"/>
        <v>0.42231412457909145</v>
      </c>
      <c r="V76" s="15">
        <f t="shared" si="0"/>
        <v>0.82195089460000004</v>
      </c>
      <c r="X76" s="11">
        <f t="shared" si="8"/>
        <v>4.7558E+18</v>
      </c>
      <c r="Y76" s="11">
        <f t="shared" si="9"/>
        <v>6.3619999999999997E-18</v>
      </c>
      <c r="Z76" s="11">
        <f t="shared" si="10"/>
        <v>7.3399999999999995E-4</v>
      </c>
      <c r="AA76" s="16">
        <f t="shared" si="11"/>
        <v>2.1725708485727632E-2</v>
      </c>
      <c r="AB76" s="9">
        <f t="shared" si="1"/>
        <v>0.59500540523087642</v>
      </c>
      <c r="AC76" s="9">
        <f t="shared" si="2"/>
        <v>0.97827429151427236</v>
      </c>
      <c r="AD76" s="15">
        <f t="shared" si="3"/>
        <v>29.599057882462713</v>
      </c>
      <c r="AE76" s="3">
        <f t="shared" si="12"/>
        <v>765.98479999999972</v>
      </c>
      <c r="AF76" s="2">
        <f t="shared" si="13"/>
        <v>0.25</v>
      </c>
      <c r="AG76" s="9">
        <f t="shared" si="14"/>
        <v>9.6154617061523819E-3</v>
      </c>
      <c r="AH76" s="2">
        <f t="shared" si="15"/>
        <v>0.46528718783123041</v>
      </c>
    </row>
    <row r="77" spans="1:34">
      <c r="A77" s="1">
        <f>Raw!A77</f>
        <v>64</v>
      </c>
      <c r="B77" s="14">
        <f>Raw!B77</f>
        <v>0.43636574074074069</v>
      </c>
      <c r="C77" s="15">
        <f>Raw!C77</f>
        <v>45.9</v>
      </c>
      <c r="D77" s="15">
        <f>IF(C77&gt;0.5,Raw!D77*D$11,-999)</f>
        <v>7</v>
      </c>
      <c r="E77" s="9">
        <f>IF(Raw!$G77&gt;$C$8,IF(Raw!$Q77&gt;$C$8,IF(Raw!$N77&gt;$C$9,IF(Raw!$N77&lt;$A$9,IF(Raw!$X77&gt;$C$9,IF(Raw!$X77&lt;$A$9,Raw!H77,-999),-999),-999),-999),-999),-999)</f>
        <v>0.54658899999999999</v>
      </c>
      <c r="F77" s="9">
        <f>IF(Raw!$G77&gt;$C$8,IF(Raw!$Q77&gt;$C$8,IF(Raw!$N77&gt;$C$9,IF(Raw!$N77&lt;$A$9,IF(Raw!$X77&gt;$C$9,IF(Raw!$X77&lt;$A$9,Raw!I77,-999),-999),-999),-999),-999),-999)</f>
        <v>0.91976199999999997</v>
      </c>
      <c r="G77" s="9">
        <f>Raw!G77</f>
        <v>0.99532100000000001</v>
      </c>
      <c r="H77" s="9">
        <f>IF(Raw!$G77&gt;$C$8,IF(Raw!$Q77&gt;$C$8,IF(Raw!$N77&gt;$C$9,IF(Raw!$N77&lt;$A$9,IF(Raw!$X77&gt;$C$9,IF(Raw!$X77&lt;$A$9,Raw!L77,-999),-999),-999),-999),-999),-999)</f>
        <v>643.6</v>
      </c>
      <c r="I77" s="9">
        <f>IF(Raw!$G77&gt;$C$8,IF(Raw!$Q77&gt;$C$8,IF(Raw!$N77&gt;$C$9,IF(Raw!$N77&lt;$A$9,IF(Raw!$X77&gt;$C$9,IF(Raw!$X77&lt;$A$9,Raw!M77,-999),-999),-999),-999),-999),-999)</f>
        <v>0.14164099999999999</v>
      </c>
      <c r="J77" s="9">
        <f>IF(Raw!$G77&gt;$C$8,IF(Raw!$Q77&gt;$C$8,IF(Raw!$N77&gt;$C$9,IF(Raw!$N77&lt;$A$9,IF(Raw!$X77&gt;$C$9,IF(Raw!$X77&lt;$A$9,Raw!N77,-999),-999),-999),-999),-999),-999)</f>
        <v>538</v>
      </c>
      <c r="K77" s="9">
        <f>IF(Raw!$G77&gt;$C$8,IF(Raw!$Q77&gt;$C$8,IF(Raw!$N77&gt;$C$9,IF(Raw!$N77&lt;$A$9,IF(Raw!$X77&gt;$C$9,IF(Raw!$X77&lt;$A$9,Raw!R77,-999),-999),-999),-999),-999),-999)</f>
        <v>0.49623299999999998</v>
      </c>
      <c r="L77" s="9">
        <f>IF(Raw!$G77&gt;$C$8,IF(Raw!$Q77&gt;$C$8,IF(Raw!$N77&gt;$C$9,IF(Raw!$N77&lt;$A$9,IF(Raw!$X77&gt;$C$9,IF(Raw!$X77&lt;$A$9,Raw!S77,-999),-999),-999),-999),-999),-999)</f>
        <v>0.86834800000000001</v>
      </c>
      <c r="M77" s="9">
        <f>Raw!Q77</f>
        <v>0.99621400000000004</v>
      </c>
      <c r="N77" s="9">
        <f>IF(Raw!$G77&gt;$C$8,IF(Raw!$Q77&gt;$C$8,IF(Raw!$N77&gt;$C$9,IF(Raw!$N77&lt;$A$9,IF(Raw!$X77&gt;$C$9,IF(Raw!$X77&lt;$A$9,Raw!V77,-999),-999),-999),-999),-999),-999)</f>
        <v>653</v>
      </c>
      <c r="O77" s="9">
        <f>IF(Raw!$G77&gt;$C$8,IF(Raw!$Q77&gt;$C$8,IF(Raw!$N77&gt;$C$9,IF(Raw!$N77&lt;$A$9,IF(Raw!$X77&gt;$C$9,IF(Raw!$X77&lt;$A$9,Raw!W77,-999),-999),-999),-999),-999),-999)</f>
        <v>0.162305</v>
      </c>
      <c r="P77" s="9">
        <f>IF(Raw!$G77&gt;$C$8,IF(Raw!$Q77&gt;$C$8,IF(Raw!$N77&gt;$C$9,IF(Raw!$N77&lt;$A$9,IF(Raw!$X77&gt;$C$9,IF(Raw!$X77&lt;$A$9,Raw!X77,-999),-999),-999),-999),-999),-999)</f>
        <v>418</v>
      </c>
      <c r="R77" s="9">
        <f t="shared" si="4"/>
        <v>0.37317299999999998</v>
      </c>
      <c r="S77" s="9">
        <f t="shared" si="5"/>
        <v>0.40572778610118704</v>
      </c>
      <c r="T77" s="9">
        <f t="shared" si="6"/>
        <v>0.37211500000000003</v>
      </c>
      <c r="U77" s="9">
        <f t="shared" si="7"/>
        <v>0.4285321092465233</v>
      </c>
      <c r="V77" s="15">
        <f t="shared" ref="V77:V140" si="16">IF(L77&gt;0,L77*V$8+V$10,-999)</f>
        <v>0.70396972359999999</v>
      </c>
      <c r="X77" s="11">
        <f t="shared" si="8"/>
        <v>4.2139999999999995E+18</v>
      </c>
      <c r="Y77" s="11">
        <f t="shared" si="9"/>
        <v>6.4359999999999995E-18</v>
      </c>
      <c r="Z77" s="11">
        <f t="shared" si="10"/>
        <v>5.3799999999999996E-4</v>
      </c>
      <c r="AA77" s="16">
        <f t="shared" si="11"/>
        <v>1.4381418512988209E-2</v>
      </c>
      <c r="AB77" s="9">
        <f t="shared" ref="AB77:AB140" si="17">K77+T77*AA77</f>
        <v>0.50158454154996057</v>
      </c>
      <c r="AC77" s="9">
        <f t="shared" ref="AC77:AC140" si="18">IF(T77&gt;0,(L77-AB77)/T77,-999)</f>
        <v>0.98561858148701187</v>
      </c>
      <c r="AD77" s="15">
        <f t="shared" ref="AD77:AD140" si="19">IF(AC77&gt;0,X77*Y77*AC77,-999)</f>
        <v>26.731261176558014</v>
      </c>
      <c r="AE77" s="3">
        <f t="shared" si="12"/>
        <v>774.89439999999968</v>
      </c>
      <c r="AF77" s="2">
        <f t="shared" si="13"/>
        <v>0.25</v>
      </c>
      <c r="AG77" s="9">
        <f t="shared" si="14"/>
        <v>8.8116951806231584E-3</v>
      </c>
      <c r="AH77" s="2">
        <f t="shared" si="15"/>
        <v>0.42639334396130146</v>
      </c>
    </row>
    <row r="78" spans="1:34">
      <c r="A78" s="1">
        <f>Raw!A78</f>
        <v>65</v>
      </c>
      <c r="B78" s="14">
        <f>Raw!B78</f>
        <v>0.43641203703703701</v>
      </c>
      <c r="C78" s="15">
        <f>Raw!C78</f>
        <v>47.5</v>
      </c>
      <c r="D78" s="15">
        <f>IF(C78&gt;0.5,Raw!D78*D$11,-999)</f>
        <v>6.2</v>
      </c>
      <c r="E78" s="9">
        <f>IF(Raw!$G78&gt;$C$8,IF(Raw!$Q78&gt;$C$8,IF(Raw!$N78&gt;$C$9,IF(Raw!$N78&lt;$A$9,IF(Raw!$X78&gt;$C$9,IF(Raw!$X78&lt;$A$9,Raw!H78,-999),-999),-999),-999),-999),-999)</f>
        <v>0.54800700000000002</v>
      </c>
      <c r="F78" s="9">
        <f>IF(Raw!$G78&gt;$C$8,IF(Raw!$Q78&gt;$C$8,IF(Raw!$N78&gt;$C$9,IF(Raw!$N78&lt;$A$9,IF(Raw!$X78&gt;$C$9,IF(Raw!$X78&lt;$A$9,Raw!I78,-999),-999),-999),-999),-999),-999)</f>
        <v>0.93320999999999998</v>
      </c>
      <c r="G78" s="9">
        <f>Raw!G78</f>
        <v>0.99527299999999996</v>
      </c>
      <c r="H78" s="9">
        <f>IF(Raw!$G78&gt;$C$8,IF(Raw!$Q78&gt;$C$8,IF(Raw!$N78&gt;$C$9,IF(Raw!$N78&lt;$A$9,IF(Raw!$X78&gt;$C$9,IF(Raw!$X78&lt;$A$9,Raw!L78,-999),-999),-999),-999),-999),-999)</f>
        <v>633.4</v>
      </c>
      <c r="I78" s="9">
        <f>IF(Raw!$G78&gt;$C$8,IF(Raw!$Q78&gt;$C$8,IF(Raw!$N78&gt;$C$9,IF(Raw!$N78&lt;$A$9,IF(Raw!$X78&gt;$C$9,IF(Raw!$X78&lt;$A$9,Raw!M78,-999),-999),-999),-999),-999),-999)</f>
        <v>0.12884399999999999</v>
      </c>
      <c r="J78" s="9">
        <f>IF(Raw!$G78&gt;$C$8,IF(Raw!$Q78&gt;$C$8,IF(Raw!$N78&gt;$C$9,IF(Raw!$N78&lt;$A$9,IF(Raw!$X78&gt;$C$9,IF(Raw!$X78&lt;$A$9,Raw!N78,-999),-999),-999),-999),-999),-999)</f>
        <v>559</v>
      </c>
      <c r="K78" s="9">
        <f>IF(Raw!$G78&gt;$C$8,IF(Raw!$Q78&gt;$C$8,IF(Raw!$N78&gt;$C$9,IF(Raw!$N78&lt;$A$9,IF(Raw!$X78&gt;$C$9,IF(Raw!$X78&lt;$A$9,Raw!R78,-999),-999),-999),-999),-999),-999)</f>
        <v>0.52504899999999999</v>
      </c>
      <c r="L78" s="9">
        <f>IF(Raw!$G78&gt;$C$8,IF(Raw!$Q78&gt;$C$8,IF(Raw!$N78&gt;$C$9,IF(Raw!$N78&lt;$A$9,IF(Raw!$X78&gt;$C$9,IF(Raw!$X78&lt;$A$9,Raw!S78,-999),-999),-999),-999),-999),-999)</f>
        <v>0.92982299999999996</v>
      </c>
      <c r="M78" s="9">
        <f>Raw!Q78</f>
        <v>0.99545099999999997</v>
      </c>
      <c r="N78" s="9">
        <f>IF(Raw!$G78&gt;$C$8,IF(Raw!$Q78&gt;$C$8,IF(Raw!$N78&gt;$C$9,IF(Raw!$N78&lt;$A$9,IF(Raw!$X78&gt;$C$9,IF(Raw!$X78&lt;$A$9,Raw!V78,-999),-999),-999),-999),-999),-999)</f>
        <v>630.29999999999995</v>
      </c>
      <c r="O78" s="9">
        <f>IF(Raw!$G78&gt;$C$8,IF(Raw!$Q78&gt;$C$8,IF(Raw!$N78&gt;$C$9,IF(Raw!$N78&lt;$A$9,IF(Raw!$X78&gt;$C$9,IF(Raw!$X78&lt;$A$9,Raw!W78,-999),-999),-999),-999),-999),-999)</f>
        <v>0.17019899999999999</v>
      </c>
      <c r="P78" s="9">
        <f>IF(Raw!$G78&gt;$C$8,IF(Raw!$Q78&gt;$C$8,IF(Raw!$N78&gt;$C$9,IF(Raw!$N78&lt;$A$9,IF(Raw!$X78&gt;$C$9,IF(Raw!$X78&lt;$A$9,Raw!X78,-999),-999),-999),-999),-999),-999)</f>
        <v>676</v>
      </c>
      <c r="R78" s="9">
        <f t="shared" ref="R78:R141" si="20">F78-E78</f>
        <v>0.38520299999999996</v>
      </c>
      <c r="S78" s="9">
        <f t="shared" ref="S78:S141" si="21">R78/F78</f>
        <v>0.41277204487735875</v>
      </c>
      <c r="T78" s="9">
        <f t="shared" ref="T78:T141" si="22">L78-K78</f>
        <v>0.40477399999999997</v>
      </c>
      <c r="U78" s="9">
        <f t="shared" ref="U78:U141" si="23">T78/L78</f>
        <v>0.43532371214736565</v>
      </c>
      <c r="V78" s="15">
        <f t="shared" si="16"/>
        <v>0.75380750609999991</v>
      </c>
      <c r="X78" s="11">
        <f t="shared" ref="X78:X141" si="24">D78*6.02*10^23*10^(-6)</f>
        <v>3.7323999999999995E+18</v>
      </c>
      <c r="Y78" s="11">
        <f t="shared" ref="Y78:Y141" si="25">H78*10^(-20)</f>
        <v>6.3339999999999996E-18</v>
      </c>
      <c r="Z78" s="11">
        <f t="shared" ref="Z78:Z141" si="26">J78*10^(-6)</f>
        <v>5.5899999999999993E-4</v>
      </c>
      <c r="AA78" s="16">
        <f t="shared" ref="AA78:AA141" si="27">IF(Z78&gt;0,(X78*Y78/(X78*Y78+1/Z78)),1)</f>
        <v>1.3042963987118746E-2</v>
      </c>
      <c r="AB78" s="9">
        <f t="shared" si="17"/>
        <v>0.53032845270492202</v>
      </c>
      <c r="AC78" s="9">
        <f t="shared" si="18"/>
        <v>0.98695703601288121</v>
      </c>
      <c r="AD78" s="15">
        <f t="shared" si="19"/>
        <v>23.332672606652498</v>
      </c>
      <c r="AE78" s="3">
        <f t="shared" ref="AE78:AE141" si="28">AE$9*Y78</f>
        <v>762.61359999999979</v>
      </c>
      <c r="AF78" s="2">
        <f t="shared" ref="AF78:AF141" si="29">IF(AD78&lt;=AE78,AF$6,AF$6/(AD78/AE78))</f>
        <v>0.25</v>
      </c>
      <c r="AG78" s="9">
        <f t="shared" ref="AG78:AG141" si="30">AD78*AF78*$AG$6*U78/AG$8</f>
        <v>7.8132812718823969E-3</v>
      </c>
      <c r="AH78" s="2">
        <f t="shared" ref="AH78:AH141" si="31">((AG78*12.01)/893.5)*3600</f>
        <v>0.37808061451718777</v>
      </c>
    </row>
    <row r="79" spans="1:34">
      <c r="A79" s="1">
        <f>Raw!A79</f>
        <v>66</v>
      </c>
      <c r="B79" s="14">
        <f>Raw!B79</f>
        <v>0.43646990740740743</v>
      </c>
      <c r="C79" s="15">
        <f>Raw!C79</f>
        <v>48.1</v>
      </c>
      <c r="D79" s="15">
        <f>IF(C79&gt;0.5,Raw!D79*D$11,-999)</f>
        <v>6.2</v>
      </c>
      <c r="E79" s="9">
        <f>IF(Raw!$G79&gt;$C$8,IF(Raw!$Q79&gt;$C$8,IF(Raw!$N79&gt;$C$9,IF(Raw!$N79&lt;$A$9,IF(Raw!$X79&gt;$C$9,IF(Raw!$X79&lt;$A$9,Raw!H79,-999),-999),-999),-999),-999),-999)</f>
        <v>0.45652999999999999</v>
      </c>
      <c r="F79" s="9">
        <f>IF(Raw!$G79&gt;$C$8,IF(Raw!$Q79&gt;$C$8,IF(Raw!$N79&gt;$C$9,IF(Raw!$N79&lt;$A$9,IF(Raw!$X79&gt;$C$9,IF(Raw!$X79&lt;$A$9,Raw!I79,-999),-999),-999),-999),-999),-999)</f>
        <v>0.77553099999999997</v>
      </c>
      <c r="G79" s="9">
        <f>Raw!G79</f>
        <v>0.99247600000000002</v>
      </c>
      <c r="H79" s="9">
        <f>IF(Raw!$G79&gt;$C$8,IF(Raw!$Q79&gt;$C$8,IF(Raw!$N79&gt;$C$9,IF(Raw!$N79&lt;$A$9,IF(Raw!$X79&gt;$C$9,IF(Raw!$X79&lt;$A$9,Raw!L79,-999),-999),-999),-999),-999),-999)</f>
        <v>647.79999999999995</v>
      </c>
      <c r="I79" s="9">
        <f>IF(Raw!$G79&gt;$C$8,IF(Raw!$Q79&gt;$C$8,IF(Raw!$N79&gt;$C$9,IF(Raw!$N79&lt;$A$9,IF(Raw!$X79&gt;$C$9,IF(Raw!$X79&lt;$A$9,Raw!M79,-999),-999),-999),-999),-999),-999)</f>
        <v>0.171902</v>
      </c>
      <c r="J79" s="9">
        <f>IF(Raw!$G79&gt;$C$8,IF(Raw!$Q79&gt;$C$8,IF(Raw!$N79&gt;$C$9,IF(Raw!$N79&lt;$A$9,IF(Raw!$X79&gt;$C$9,IF(Raw!$X79&lt;$A$9,Raw!N79,-999),-999),-999),-999),-999),-999)</f>
        <v>602</v>
      </c>
      <c r="K79" s="9">
        <f>IF(Raw!$G79&gt;$C$8,IF(Raw!$Q79&gt;$C$8,IF(Raw!$N79&gt;$C$9,IF(Raw!$N79&lt;$A$9,IF(Raw!$X79&gt;$C$9,IF(Raw!$X79&lt;$A$9,Raw!R79,-999),-999),-999),-999),-999),-999)</f>
        <v>0.44712299999999999</v>
      </c>
      <c r="L79" s="9">
        <f>IF(Raw!$G79&gt;$C$8,IF(Raw!$Q79&gt;$C$8,IF(Raw!$N79&gt;$C$9,IF(Raw!$N79&lt;$A$9,IF(Raw!$X79&gt;$C$9,IF(Raw!$X79&lt;$A$9,Raw!S79,-999),-999),-999),-999),-999),-999)</f>
        <v>0.78159699999999999</v>
      </c>
      <c r="M79" s="9">
        <f>Raw!Q79</f>
        <v>0.99443199999999998</v>
      </c>
      <c r="N79" s="9">
        <f>IF(Raw!$G79&gt;$C$8,IF(Raw!$Q79&gt;$C$8,IF(Raw!$N79&gt;$C$9,IF(Raw!$N79&lt;$A$9,IF(Raw!$X79&gt;$C$9,IF(Raw!$X79&lt;$A$9,Raw!V79,-999),-999),-999),-999),-999),-999)</f>
        <v>638.79999999999995</v>
      </c>
      <c r="O79" s="9">
        <f>IF(Raw!$G79&gt;$C$8,IF(Raw!$Q79&gt;$C$8,IF(Raw!$N79&gt;$C$9,IF(Raw!$N79&lt;$A$9,IF(Raw!$X79&gt;$C$9,IF(Raw!$X79&lt;$A$9,Raw!W79,-999),-999),-999),-999),-999),-999)</f>
        <v>0.14163999999999999</v>
      </c>
      <c r="P79" s="9">
        <f>IF(Raw!$G79&gt;$C$8,IF(Raw!$Q79&gt;$C$8,IF(Raw!$N79&gt;$C$9,IF(Raw!$N79&lt;$A$9,IF(Raw!$X79&gt;$C$9,IF(Raw!$X79&lt;$A$9,Raw!X79,-999),-999),-999),-999),-999),-999)</f>
        <v>686</v>
      </c>
      <c r="R79" s="9">
        <f t="shared" si="20"/>
        <v>0.31900099999999998</v>
      </c>
      <c r="S79" s="9">
        <f t="shared" si="21"/>
        <v>0.41133236453475103</v>
      </c>
      <c r="T79" s="9">
        <f t="shared" si="22"/>
        <v>0.33447399999999999</v>
      </c>
      <c r="U79" s="9">
        <f t="shared" si="23"/>
        <v>0.42793664765857597</v>
      </c>
      <c r="V79" s="15">
        <f t="shared" si="16"/>
        <v>0.63364068789999994</v>
      </c>
      <c r="X79" s="11">
        <f t="shared" si="24"/>
        <v>3.7323999999999995E+18</v>
      </c>
      <c r="Y79" s="11">
        <f t="shared" si="25"/>
        <v>6.477999999999999E-18</v>
      </c>
      <c r="Z79" s="11">
        <f t="shared" si="26"/>
        <v>6.02E-4</v>
      </c>
      <c r="AA79" s="16">
        <f t="shared" si="27"/>
        <v>1.4346627682619984E-2</v>
      </c>
      <c r="AB79" s="9">
        <f t="shared" si="17"/>
        <v>0.45192157394751664</v>
      </c>
      <c r="AC79" s="9">
        <f t="shared" si="18"/>
        <v>0.98565337231737993</v>
      </c>
      <c r="AD79" s="15">
        <f t="shared" si="19"/>
        <v>23.831607446212598</v>
      </c>
      <c r="AE79" s="3">
        <f t="shared" si="28"/>
        <v>779.95119999999963</v>
      </c>
      <c r="AF79" s="2">
        <f t="shared" si="29"/>
        <v>0.25</v>
      </c>
      <c r="AG79" s="9">
        <f t="shared" si="30"/>
        <v>7.8449370760364442E-3</v>
      </c>
      <c r="AH79" s="2">
        <f t="shared" si="31"/>
        <v>0.37961242240572096</v>
      </c>
    </row>
    <row r="80" spans="1:34">
      <c r="A80" s="1">
        <f>Raw!A80</f>
        <v>67</v>
      </c>
      <c r="B80" s="14">
        <f>Raw!B80</f>
        <v>0.43652777777777779</v>
      </c>
      <c r="C80" s="15">
        <f>Raw!C80</f>
        <v>49.4</v>
      </c>
      <c r="D80" s="15">
        <f>IF(C80&gt;0.5,Raw!D80*D$11,-999)</f>
        <v>5.3</v>
      </c>
      <c r="E80" s="9">
        <f>IF(Raw!$G80&gt;$C$8,IF(Raw!$Q80&gt;$C$8,IF(Raw!$N80&gt;$C$9,IF(Raw!$N80&lt;$A$9,IF(Raw!$X80&gt;$C$9,IF(Raw!$X80&lt;$A$9,Raw!H80,-999),-999),-999),-999),-999),-999)</f>
        <v>0.43259599999999998</v>
      </c>
      <c r="F80" s="9">
        <f>IF(Raw!$G80&gt;$C$8,IF(Raw!$Q80&gt;$C$8,IF(Raw!$N80&gt;$C$9,IF(Raw!$N80&lt;$A$9,IF(Raw!$X80&gt;$C$9,IF(Raw!$X80&lt;$A$9,Raw!I80,-999),-999),-999),-999),-999),-999)</f>
        <v>0.736375</v>
      </c>
      <c r="G80" s="9">
        <f>Raw!G80</f>
        <v>0.99456900000000004</v>
      </c>
      <c r="H80" s="9">
        <f>IF(Raw!$G80&gt;$C$8,IF(Raw!$Q80&gt;$C$8,IF(Raw!$N80&gt;$C$9,IF(Raw!$N80&lt;$A$9,IF(Raw!$X80&gt;$C$9,IF(Raw!$X80&lt;$A$9,Raw!L80,-999),-999),-999),-999),-999),-999)</f>
        <v>621.9</v>
      </c>
      <c r="I80" s="9">
        <f>IF(Raw!$G80&gt;$C$8,IF(Raw!$Q80&gt;$C$8,IF(Raw!$N80&gt;$C$9,IF(Raw!$N80&lt;$A$9,IF(Raw!$X80&gt;$C$9,IF(Raw!$X80&lt;$A$9,Raw!M80,-999),-999),-999),-999),-999),-999)</f>
        <v>0.20124500000000001</v>
      </c>
      <c r="J80" s="9">
        <f>IF(Raw!$G80&gt;$C$8,IF(Raw!$Q80&gt;$C$8,IF(Raw!$N80&gt;$C$9,IF(Raw!$N80&lt;$A$9,IF(Raw!$X80&gt;$C$9,IF(Raw!$X80&lt;$A$9,Raw!N80,-999),-999),-999),-999),-999),-999)</f>
        <v>642</v>
      </c>
      <c r="K80" s="9">
        <f>IF(Raw!$G80&gt;$C$8,IF(Raw!$Q80&gt;$C$8,IF(Raw!$N80&gt;$C$9,IF(Raw!$N80&lt;$A$9,IF(Raw!$X80&gt;$C$9,IF(Raw!$X80&lt;$A$9,Raw!R80,-999),-999),-999),-999),-999),-999)</f>
        <v>0.42330099999999998</v>
      </c>
      <c r="L80" s="9">
        <f>IF(Raw!$G80&gt;$C$8,IF(Raw!$Q80&gt;$C$8,IF(Raw!$N80&gt;$C$9,IF(Raw!$N80&lt;$A$9,IF(Raw!$X80&gt;$C$9,IF(Raw!$X80&lt;$A$9,Raw!S80,-999),-999),-999),-999),-999),-999)</f>
        <v>0.74173800000000001</v>
      </c>
      <c r="M80" s="9">
        <f>Raw!Q80</f>
        <v>0.994892</v>
      </c>
      <c r="N80" s="9">
        <f>IF(Raw!$G80&gt;$C$8,IF(Raw!$Q80&gt;$C$8,IF(Raw!$N80&gt;$C$9,IF(Raw!$N80&lt;$A$9,IF(Raw!$X80&gt;$C$9,IF(Raw!$X80&lt;$A$9,Raw!V80,-999),-999),-999),-999),-999),-999)</f>
        <v>613.4</v>
      </c>
      <c r="O80" s="9">
        <f>IF(Raw!$G80&gt;$C$8,IF(Raw!$Q80&gt;$C$8,IF(Raw!$N80&gt;$C$9,IF(Raw!$N80&lt;$A$9,IF(Raw!$X80&gt;$C$9,IF(Raw!$X80&lt;$A$9,Raw!W80,-999),-999),-999),-999),-999),-999)</f>
        <v>0.17765300000000001</v>
      </c>
      <c r="P80" s="9">
        <f>IF(Raw!$G80&gt;$C$8,IF(Raw!$Q80&gt;$C$8,IF(Raw!$N80&gt;$C$9,IF(Raw!$N80&lt;$A$9,IF(Raw!$X80&gt;$C$9,IF(Raw!$X80&lt;$A$9,Raw!X80,-999),-999),-999),-999),-999),-999)</f>
        <v>496</v>
      </c>
      <c r="R80" s="9">
        <f t="shared" si="20"/>
        <v>0.30377900000000002</v>
      </c>
      <c r="S80" s="9">
        <f t="shared" si="21"/>
        <v>0.41253301646579532</v>
      </c>
      <c r="T80" s="9">
        <f t="shared" si="22"/>
        <v>0.31843700000000003</v>
      </c>
      <c r="U80" s="9">
        <f t="shared" si="23"/>
        <v>0.42931196729842613</v>
      </c>
      <c r="V80" s="15">
        <f t="shared" si="16"/>
        <v>0.6013269966</v>
      </c>
      <c r="X80" s="11">
        <f t="shared" si="24"/>
        <v>3.190599999999999E+18</v>
      </c>
      <c r="Y80" s="11">
        <f t="shared" si="25"/>
        <v>6.2189999999999998E-18</v>
      </c>
      <c r="Z80" s="11">
        <f t="shared" si="26"/>
        <v>6.4199999999999999E-4</v>
      </c>
      <c r="AA80" s="16">
        <f t="shared" si="27"/>
        <v>1.2578547785851855E-2</v>
      </c>
      <c r="AB80" s="9">
        <f t="shared" si="17"/>
        <v>0.42730647502128327</v>
      </c>
      <c r="AC80" s="9">
        <f t="shared" si="18"/>
        <v>0.98742145221414823</v>
      </c>
      <c r="AD80" s="15">
        <f t="shared" si="19"/>
        <v>19.592753560516908</v>
      </c>
      <c r="AE80" s="3">
        <f t="shared" si="28"/>
        <v>748.76759999999979</v>
      </c>
      <c r="AF80" s="2">
        <f t="shared" si="29"/>
        <v>0.25</v>
      </c>
      <c r="AG80" s="9">
        <f t="shared" si="30"/>
        <v>6.4703104429682749E-3</v>
      </c>
      <c r="AH80" s="2">
        <f t="shared" si="31"/>
        <v>0.31309495502202161</v>
      </c>
    </row>
    <row r="81" spans="1:34">
      <c r="A81" s="1">
        <f>Raw!A81</f>
        <v>68</v>
      </c>
      <c r="B81" s="14">
        <f>Raw!B81</f>
        <v>0.4365856481481481</v>
      </c>
      <c r="C81" s="15">
        <f>Raw!C81</f>
        <v>50.4</v>
      </c>
      <c r="D81" s="15">
        <f>IF(C81&gt;0.5,Raw!D81*D$11,-999)</f>
        <v>5.3</v>
      </c>
      <c r="E81" s="9">
        <f>IF(Raw!$G81&gt;$C$8,IF(Raw!$Q81&gt;$C$8,IF(Raw!$N81&gt;$C$9,IF(Raw!$N81&lt;$A$9,IF(Raw!$X81&gt;$C$9,IF(Raw!$X81&lt;$A$9,Raw!H81,-999),-999),-999),-999),-999),-999)</f>
        <v>0.41837099999999999</v>
      </c>
      <c r="F81" s="9">
        <f>IF(Raw!$G81&gt;$C$8,IF(Raw!$Q81&gt;$C$8,IF(Raw!$N81&gt;$C$9,IF(Raw!$N81&lt;$A$9,IF(Raw!$X81&gt;$C$9,IF(Raw!$X81&lt;$A$9,Raw!I81,-999),-999),-999),-999),-999),-999)</f>
        <v>0.73631199999999997</v>
      </c>
      <c r="G81" s="9">
        <f>Raw!G81</f>
        <v>0.99550899999999998</v>
      </c>
      <c r="H81" s="9">
        <f>IF(Raw!$G81&gt;$C$8,IF(Raw!$Q81&gt;$C$8,IF(Raw!$N81&gt;$C$9,IF(Raw!$N81&lt;$A$9,IF(Raw!$X81&gt;$C$9,IF(Raw!$X81&lt;$A$9,Raw!L81,-999),-999),-999),-999),-999),-999)</f>
        <v>637.9</v>
      </c>
      <c r="I81" s="9">
        <f>IF(Raw!$G81&gt;$C$8,IF(Raw!$Q81&gt;$C$8,IF(Raw!$N81&gt;$C$9,IF(Raw!$N81&lt;$A$9,IF(Raw!$X81&gt;$C$9,IF(Raw!$X81&lt;$A$9,Raw!M81,-999),-999),-999),-999),-999),-999)</f>
        <v>0.123921</v>
      </c>
      <c r="J81" s="9">
        <f>IF(Raw!$G81&gt;$C$8,IF(Raw!$Q81&gt;$C$8,IF(Raw!$N81&gt;$C$9,IF(Raw!$N81&lt;$A$9,IF(Raw!$X81&gt;$C$9,IF(Raw!$X81&lt;$A$9,Raw!N81,-999),-999),-999),-999),-999),-999)</f>
        <v>520</v>
      </c>
      <c r="K81" s="9">
        <f>IF(Raw!$G81&gt;$C$8,IF(Raw!$Q81&gt;$C$8,IF(Raw!$N81&gt;$C$9,IF(Raw!$N81&lt;$A$9,IF(Raw!$X81&gt;$C$9,IF(Raw!$X81&lt;$A$9,Raw!R81,-999),-999),-999),-999),-999),-999)</f>
        <v>0.38037700000000002</v>
      </c>
      <c r="L81" s="9">
        <f>IF(Raw!$G81&gt;$C$8,IF(Raw!$Q81&gt;$C$8,IF(Raw!$N81&gt;$C$9,IF(Raw!$N81&lt;$A$9,IF(Raw!$X81&gt;$C$9,IF(Raw!$X81&lt;$A$9,Raw!S81,-999),-999),-999),-999),-999),-999)</f>
        <v>0.67598100000000005</v>
      </c>
      <c r="M81" s="9">
        <f>Raw!Q81</f>
        <v>0.99282099999999995</v>
      </c>
      <c r="N81" s="9">
        <f>IF(Raw!$G81&gt;$C$8,IF(Raw!$Q81&gt;$C$8,IF(Raw!$N81&gt;$C$9,IF(Raw!$N81&lt;$A$9,IF(Raw!$X81&gt;$C$9,IF(Raw!$X81&lt;$A$9,Raw!V81,-999),-999),-999),-999),-999),-999)</f>
        <v>629.70000000000005</v>
      </c>
      <c r="O81" s="9">
        <f>IF(Raw!$G81&gt;$C$8,IF(Raw!$Q81&gt;$C$8,IF(Raw!$N81&gt;$C$9,IF(Raw!$N81&lt;$A$9,IF(Raw!$X81&gt;$C$9,IF(Raw!$X81&lt;$A$9,Raw!W81,-999),-999),-999),-999),-999),-999)</f>
        <v>0.15671599999999999</v>
      </c>
      <c r="P81" s="9">
        <f>IF(Raw!$G81&gt;$C$8,IF(Raw!$Q81&gt;$C$8,IF(Raw!$N81&gt;$C$9,IF(Raw!$N81&lt;$A$9,IF(Raw!$X81&gt;$C$9,IF(Raw!$X81&lt;$A$9,Raw!X81,-999),-999),-999),-999),-999),-999)</f>
        <v>442</v>
      </c>
      <c r="R81" s="9">
        <f t="shared" si="20"/>
        <v>0.31794099999999997</v>
      </c>
      <c r="S81" s="9">
        <f t="shared" si="21"/>
        <v>0.43180200784450068</v>
      </c>
      <c r="T81" s="9">
        <f t="shared" si="22"/>
        <v>0.29560400000000003</v>
      </c>
      <c r="U81" s="9">
        <f t="shared" si="23"/>
        <v>0.43729631454138507</v>
      </c>
      <c r="V81" s="15">
        <f t="shared" si="16"/>
        <v>0.54801779670000006</v>
      </c>
      <c r="X81" s="11">
        <f t="shared" si="24"/>
        <v>3.190599999999999E+18</v>
      </c>
      <c r="Y81" s="11">
        <f t="shared" si="25"/>
        <v>6.3789999999999997E-18</v>
      </c>
      <c r="Z81" s="11">
        <f t="shared" si="26"/>
        <v>5.1999999999999995E-4</v>
      </c>
      <c r="AA81" s="16">
        <f t="shared" si="27"/>
        <v>1.0472638535187062E-2</v>
      </c>
      <c r="AB81" s="9">
        <f t="shared" si="17"/>
        <v>0.38347275384155544</v>
      </c>
      <c r="AC81" s="9">
        <f t="shared" si="18"/>
        <v>0.98952736146481302</v>
      </c>
      <c r="AD81" s="15">
        <f t="shared" si="19"/>
        <v>20.139689490744356</v>
      </c>
      <c r="AE81" s="3">
        <f t="shared" si="28"/>
        <v>768.0315999999998</v>
      </c>
      <c r="AF81" s="2">
        <f t="shared" si="29"/>
        <v>0.25</v>
      </c>
      <c r="AG81" s="9">
        <f t="shared" si="30"/>
        <v>6.7746246079310552E-3</v>
      </c>
      <c r="AH81" s="2">
        <f t="shared" si="31"/>
        <v>0.32782055909178187</v>
      </c>
    </row>
    <row r="82" spans="1:34">
      <c r="A82" s="1">
        <f>Raw!A82</f>
        <v>69</v>
      </c>
      <c r="B82" s="14">
        <f>Raw!B82</f>
        <v>0.43663194444444442</v>
      </c>
      <c r="C82" s="15">
        <f>Raw!C82</f>
        <v>51.2</v>
      </c>
      <c r="D82" s="15">
        <f>IF(C82&gt;0.5,Raw!D82*D$11,-999)</f>
        <v>5.3</v>
      </c>
      <c r="E82" s="9">
        <f>IF(Raw!$G82&gt;$C$8,IF(Raw!$Q82&gt;$C$8,IF(Raw!$N82&gt;$C$9,IF(Raw!$N82&lt;$A$9,IF(Raw!$X82&gt;$C$9,IF(Raw!$X82&lt;$A$9,Raw!H82,-999),-999),-999),-999),-999),-999)</f>
        <v>0.38158799999999998</v>
      </c>
      <c r="F82" s="9">
        <f>IF(Raw!$G82&gt;$C$8,IF(Raw!$Q82&gt;$C$8,IF(Raw!$N82&gt;$C$9,IF(Raw!$N82&lt;$A$9,IF(Raw!$X82&gt;$C$9,IF(Raw!$X82&lt;$A$9,Raw!I82,-999),-999),-999),-999),-999),-999)</f>
        <v>0.66222899999999996</v>
      </c>
      <c r="G82" s="9">
        <f>Raw!G82</f>
        <v>0.99469099999999999</v>
      </c>
      <c r="H82" s="9">
        <f>IF(Raw!$G82&gt;$C$8,IF(Raw!$Q82&gt;$C$8,IF(Raw!$N82&gt;$C$9,IF(Raw!$N82&lt;$A$9,IF(Raw!$X82&gt;$C$9,IF(Raw!$X82&lt;$A$9,Raw!L82,-999),-999),-999),-999),-999),-999)</f>
        <v>643.70000000000005</v>
      </c>
      <c r="I82" s="9">
        <f>IF(Raw!$G82&gt;$C$8,IF(Raw!$Q82&gt;$C$8,IF(Raw!$N82&gt;$C$9,IF(Raw!$N82&lt;$A$9,IF(Raw!$X82&gt;$C$9,IF(Raw!$X82&lt;$A$9,Raw!M82,-999),-999),-999),-999),-999),-999)</f>
        <v>0.16669300000000001</v>
      </c>
      <c r="J82" s="9">
        <f>IF(Raw!$G82&gt;$C$8,IF(Raw!$Q82&gt;$C$8,IF(Raw!$N82&gt;$C$9,IF(Raw!$N82&lt;$A$9,IF(Raw!$X82&gt;$C$9,IF(Raw!$X82&lt;$A$9,Raw!N82,-999),-999),-999),-999),-999),-999)</f>
        <v>613</v>
      </c>
      <c r="K82" s="9">
        <f>IF(Raw!$G82&gt;$C$8,IF(Raw!$Q82&gt;$C$8,IF(Raw!$N82&gt;$C$9,IF(Raw!$N82&lt;$A$9,IF(Raw!$X82&gt;$C$9,IF(Raw!$X82&lt;$A$9,Raw!R82,-999),-999),-999),-999),-999),-999)</f>
        <v>0.362122</v>
      </c>
      <c r="L82" s="9">
        <f>IF(Raw!$G82&gt;$C$8,IF(Raw!$Q82&gt;$C$8,IF(Raw!$N82&gt;$C$9,IF(Raw!$N82&lt;$A$9,IF(Raw!$X82&gt;$C$9,IF(Raw!$X82&lt;$A$9,Raw!S82,-999),-999),-999),-999),-999),-999)</f>
        <v>0.64529700000000001</v>
      </c>
      <c r="M82" s="9">
        <f>Raw!Q82</f>
        <v>0.99160300000000001</v>
      </c>
      <c r="N82" s="9">
        <f>IF(Raw!$G82&gt;$C$8,IF(Raw!$Q82&gt;$C$8,IF(Raw!$N82&gt;$C$9,IF(Raw!$N82&lt;$A$9,IF(Raw!$X82&gt;$C$9,IF(Raw!$X82&lt;$A$9,Raw!V82,-999),-999),-999),-999),-999),-999)</f>
        <v>625</v>
      </c>
      <c r="O82" s="9">
        <f>IF(Raw!$G82&gt;$C$8,IF(Raw!$Q82&gt;$C$8,IF(Raw!$N82&gt;$C$9,IF(Raw!$N82&lt;$A$9,IF(Raw!$X82&gt;$C$9,IF(Raw!$X82&lt;$A$9,Raw!W82,-999),-999),-999),-999),-999),-999)</f>
        <v>0.15901699999999999</v>
      </c>
      <c r="P82" s="9">
        <f>IF(Raw!$G82&gt;$C$8,IF(Raw!$Q82&gt;$C$8,IF(Raw!$N82&gt;$C$9,IF(Raw!$N82&lt;$A$9,IF(Raw!$X82&gt;$C$9,IF(Raw!$X82&lt;$A$9,Raw!X82,-999),-999),-999),-999),-999),-999)</f>
        <v>474</v>
      </c>
      <c r="R82" s="9">
        <f t="shared" si="20"/>
        <v>0.28064099999999997</v>
      </c>
      <c r="S82" s="9">
        <f t="shared" si="21"/>
        <v>0.42378240759616387</v>
      </c>
      <c r="T82" s="9">
        <f t="shared" si="22"/>
        <v>0.28317500000000001</v>
      </c>
      <c r="U82" s="9">
        <f t="shared" si="23"/>
        <v>0.4388289423319805</v>
      </c>
      <c r="V82" s="15">
        <f t="shared" si="16"/>
        <v>0.52314227790000001</v>
      </c>
      <c r="X82" s="11">
        <f t="shared" si="24"/>
        <v>3.190599999999999E+18</v>
      </c>
      <c r="Y82" s="11">
        <f t="shared" si="25"/>
        <v>6.4369999999999997E-18</v>
      </c>
      <c r="Z82" s="11">
        <f t="shared" si="26"/>
        <v>6.1299999999999994E-4</v>
      </c>
      <c r="AA82" s="16">
        <f t="shared" si="27"/>
        <v>1.2433197346844957E-2</v>
      </c>
      <c r="AB82" s="9">
        <f t="shared" si="17"/>
        <v>0.36564277065869283</v>
      </c>
      <c r="AC82" s="9">
        <f t="shared" si="18"/>
        <v>0.987566802653155</v>
      </c>
      <c r="AD82" s="15">
        <f t="shared" si="19"/>
        <v>20.282540533189163</v>
      </c>
      <c r="AE82" s="3">
        <f t="shared" si="28"/>
        <v>775.01479999999981</v>
      </c>
      <c r="AF82" s="2">
        <f t="shared" si="29"/>
        <v>0.25</v>
      </c>
      <c r="AG82" s="9">
        <f t="shared" si="30"/>
        <v>6.8465890846037885E-3</v>
      </c>
      <c r="AH82" s="2">
        <f t="shared" si="31"/>
        <v>0.33130288266584151</v>
      </c>
    </row>
    <row r="83" spans="1:34">
      <c r="A83" s="1">
        <f>Raw!A83</f>
        <v>70</v>
      </c>
      <c r="B83" s="14">
        <f>Raw!B83</f>
        <v>0.43668981481481484</v>
      </c>
      <c r="C83" s="15">
        <f>Raw!C83</f>
        <v>52.1</v>
      </c>
      <c r="D83" s="15">
        <f>IF(C83&gt;0.5,Raw!D83*D$11,-999)</f>
        <v>4.4000000000000004</v>
      </c>
      <c r="E83" s="9">
        <f>IF(Raw!$G83&gt;$C$8,IF(Raw!$Q83&gt;$C$8,IF(Raw!$N83&gt;$C$9,IF(Raw!$N83&lt;$A$9,IF(Raw!$X83&gt;$C$9,IF(Raw!$X83&lt;$A$9,Raw!H83,-999),-999),-999),-999),-999),-999)</f>
        <v>0.35402099999999997</v>
      </c>
      <c r="F83" s="9">
        <f>IF(Raw!$G83&gt;$C$8,IF(Raw!$Q83&gt;$C$8,IF(Raw!$N83&gt;$C$9,IF(Raw!$N83&lt;$A$9,IF(Raw!$X83&gt;$C$9,IF(Raw!$X83&lt;$A$9,Raw!I83,-999),-999),-999),-999),-999),-999)</f>
        <v>0.62053999999999998</v>
      </c>
      <c r="G83" s="9">
        <f>Raw!G83</f>
        <v>0.993062</v>
      </c>
      <c r="H83" s="9">
        <f>IF(Raw!$G83&gt;$C$8,IF(Raw!$Q83&gt;$C$8,IF(Raw!$N83&gt;$C$9,IF(Raw!$N83&lt;$A$9,IF(Raw!$X83&gt;$C$9,IF(Raw!$X83&lt;$A$9,Raw!L83,-999),-999),-999),-999),-999),-999)</f>
        <v>626.6</v>
      </c>
      <c r="I83" s="9">
        <f>IF(Raw!$G83&gt;$C$8,IF(Raw!$Q83&gt;$C$8,IF(Raw!$N83&gt;$C$9,IF(Raw!$N83&lt;$A$9,IF(Raw!$X83&gt;$C$9,IF(Raw!$X83&lt;$A$9,Raw!M83,-999),-999),-999),-999),-999),-999)</f>
        <v>8.3995E-2</v>
      </c>
      <c r="J83" s="9">
        <f>IF(Raw!$G83&gt;$C$8,IF(Raw!$Q83&gt;$C$8,IF(Raw!$N83&gt;$C$9,IF(Raw!$N83&lt;$A$9,IF(Raw!$X83&gt;$C$9,IF(Raw!$X83&lt;$A$9,Raw!N83,-999),-999),-999),-999),-999),-999)</f>
        <v>622</v>
      </c>
      <c r="K83" s="9">
        <f>IF(Raw!$G83&gt;$C$8,IF(Raw!$Q83&gt;$C$8,IF(Raw!$N83&gt;$C$9,IF(Raw!$N83&lt;$A$9,IF(Raw!$X83&gt;$C$9,IF(Raw!$X83&lt;$A$9,Raw!R83,-999),-999),-999),-999),-999),-999)</f>
        <v>0.36188199999999998</v>
      </c>
      <c r="L83" s="9">
        <f>IF(Raw!$G83&gt;$C$8,IF(Raw!$Q83&gt;$C$8,IF(Raw!$N83&gt;$C$9,IF(Raw!$N83&lt;$A$9,IF(Raw!$X83&gt;$C$9,IF(Raw!$X83&lt;$A$9,Raw!S83,-999),-999),-999),-999),-999),-999)</f>
        <v>0.64241899999999996</v>
      </c>
      <c r="M83" s="9">
        <f>Raw!Q83</f>
        <v>0.99148999999999998</v>
      </c>
      <c r="N83" s="9">
        <f>IF(Raw!$G83&gt;$C$8,IF(Raw!$Q83&gt;$C$8,IF(Raw!$N83&gt;$C$9,IF(Raw!$N83&lt;$A$9,IF(Raw!$X83&gt;$C$9,IF(Raw!$X83&lt;$A$9,Raw!V83,-999),-999),-999),-999),-999),-999)</f>
        <v>645.20000000000005</v>
      </c>
      <c r="O83" s="9">
        <f>IF(Raw!$G83&gt;$C$8,IF(Raw!$Q83&gt;$C$8,IF(Raw!$N83&gt;$C$9,IF(Raw!$N83&lt;$A$9,IF(Raw!$X83&gt;$C$9,IF(Raw!$X83&lt;$A$9,Raw!W83,-999),-999),-999),-999),-999),-999)</f>
        <v>0.150478</v>
      </c>
      <c r="P83" s="9">
        <f>IF(Raw!$G83&gt;$C$8,IF(Raw!$Q83&gt;$C$8,IF(Raw!$N83&gt;$C$9,IF(Raw!$N83&lt;$A$9,IF(Raw!$X83&gt;$C$9,IF(Raw!$X83&lt;$A$9,Raw!X83,-999),-999),-999),-999),-999),-999)</f>
        <v>407</v>
      </c>
      <c r="R83" s="9">
        <f t="shared" si="20"/>
        <v>0.26651900000000001</v>
      </c>
      <c r="S83" s="9">
        <f t="shared" si="21"/>
        <v>0.4294952783059916</v>
      </c>
      <c r="T83" s="9">
        <f t="shared" si="22"/>
        <v>0.28053699999999998</v>
      </c>
      <c r="U83" s="9">
        <f t="shared" si="23"/>
        <v>0.43668851637327039</v>
      </c>
      <c r="V83" s="15">
        <f t="shared" si="16"/>
        <v>0.52080908329999998</v>
      </c>
      <c r="X83" s="11">
        <f t="shared" si="24"/>
        <v>2.6487999999999995E+18</v>
      </c>
      <c r="Y83" s="11">
        <f t="shared" si="25"/>
        <v>6.2659999999999996E-18</v>
      </c>
      <c r="Z83" s="11">
        <f t="shared" si="26"/>
        <v>6.2199999999999994E-4</v>
      </c>
      <c r="AA83" s="16">
        <f t="shared" si="27"/>
        <v>1.0218083746019077E-2</v>
      </c>
      <c r="AB83" s="9">
        <f t="shared" si="17"/>
        <v>0.36474855055985694</v>
      </c>
      <c r="AC83" s="9">
        <f t="shared" si="18"/>
        <v>0.98978191625398093</v>
      </c>
      <c r="AD83" s="15">
        <f t="shared" si="19"/>
        <v>16.427787373021026</v>
      </c>
      <c r="AE83" s="3">
        <f t="shared" si="28"/>
        <v>754.42639999999972</v>
      </c>
      <c r="AF83" s="2">
        <f t="shared" si="29"/>
        <v>0.25</v>
      </c>
      <c r="AG83" s="9">
        <f t="shared" si="30"/>
        <v>5.5183277655539206E-3</v>
      </c>
      <c r="AH83" s="2">
        <f t="shared" si="31"/>
        <v>0.2670290086978056</v>
      </c>
    </row>
    <row r="84" spans="1:34">
      <c r="A84" s="1">
        <f>Raw!A84</f>
        <v>71</v>
      </c>
      <c r="B84" s="14">
        <f>Raw!B84</f>
        <v>0.4367476851851852</v>
      </c>
      <c r="C84" s="15">
        <f>Raw!C84</f>
        <v>53</v>
      </c>
      <c r="D84" s="15">
        <f>IF(C84&gt;0.5,Raw!D84*D$11,-999)</f>
        <v>4.4000000000000004</v>
      </c>
      <c r="E84" s="9">
        <f>IF(Raw!$G84&gt;$C$8,IF(Raw!$Q84&gt;$C$8,IF(Raw!$N84&gt;$C$9,IF(Raw!$N84&lt;$A$9,IF(Raw!$X84&gt;$C$9,IF(Raw!$X84&lt;$A$9,Raw!H84,-999),-999),-999),-999),-999),-999)</f>
        <v>0.30175099999999999</v>
      </c>
      <c r="F84" s="9">
        <f>IF(Raw!$G84&gt;$C$8,IF(Raw!$Q84&gt;$C$8,IF(Raw!$N84&gt;$C$9,IF(Raw!$N84&lt;$A$9,IF(Raw!$X84&gt;$C$9,IF(Raw!$X84&lt;$A$9,Raw!I84,-999),-999),-999),-999),-999),-999)</f>
        <v>0.52359500000000003</v>
      </c>
      <c r="G84" s="9">
        <f>Raw!G84</f>
        <v>0.99510699999999996</v>
      </c>
      <c r="H84" s="9">
        <f>IF(Raw!$G84&gt;$C$8,IF(Raw!$Q84&gt;$C$8,IF(Raw!$N84&gt;$C$9,IF(Raw!$N84&lt;$A$9,IF(Raw!$X84&gt;$C$9,IF(Raw!$X84&lt;$A$9,Raw!L84,-999),-999),-999),-999),-999),-999)</f>
        <v>638.1</v>
      </c>
      <c r="I84" s="9">
        <f>IF(Raw!$G84&gt;$C$8,IF(Raw!$Q84&gt;$C$8,IF(Raw!$N84&gt;$C$9,IF(Raw!$N84&lt;$A$9,IF(Raw!$X84&gt;$C$9,IF(Raw!$X84&lt;$A$9,Raw!M84,-999),-999),-999),-999),-999),-999)</f>
        <v>0.12010800000000001</v>
      </c>
      <c r="J84" s="9">
        <f>IF(Raw!$G84&gt;$C$8,IF(Raw!$Q84&gt;$C$8,IF(Raw!$N84&gt;$C$9,IF(Raw!$N84&lt;$A$9,IF(Raw!$X84&gt;$C$9,IF(Raw!$X84&lt;$A$9,Raw!N84,-999),-999),-999),-999),-999),-999)</f>
        <v>473</v>
      </c>
      <c r="K84" s="9">
        <f>IF(Raw!$G84&gt;$C$8,IF(Raw!$Q84&gt;$C$8,IF(Raw!$N84&gt;$C$9,IF(Raw!$N84&lt;$A$9,IF(Raw!$X84&gt;$C$9,IF(Raw!$X84&lt;$A$9,Raw!R84,-999),-999),-999),-999),-999),-999)</f>
        <v>0.30529400000000001</v>
      </c>
      <c r="L84" s="9">
        <f>IF(Raw!$G84&gt;$C$8,IF(Raw!$Q84&gt;$C$8,IF(Raw!$N84&gt;$C$9,IF(Raw!$N84&lt;$A$9,IF(Raw!$X84&gt;$C$9,IF(Raw!$X84&lt;$A$9,Raw!S84,-999),-999),-999),-999),-999),-999)</f>
        <v>0.54340599999999994</v>
      </c>
      <c r="M84" s="9">
        <f>Raw!Q84</f>
        <v>0.9929</v>
      </c>
      <c r="N84" s="9">
        <f>IF(Raw!$G84&gt;$C$8,IF(Raw!$Q84&gt;$C$8,IF(Raw!$N84&gt;$C$9,IF(Raw!$N84&lt;$A$9,IF(Raw!$X84&gt;$C$9,IF(Raw!$X84&lt;$A$9,Raw!V84,-999),-999),-999),-999),-999),-999)</f>
        <v>631.6</v>
      </c>
      <c r="O84" s="9">
        <f>IF(Raw!$G84&gt;$C$8,IF(Raw!$Q84&gt;$C$8,IF(Raw!$N84&gt;$C$9,IF(Raw!$N84&lt;$A$9,IF(Raw!$X84&gt;$C$9,IF(Raw!$X84&lt;$A$9,Raw!W84,-999),-999),-999),-999),-999),-999)</f>
        <v>0.14164099999999999</v>
      </c>
      <c r="P84" s="9">
        <f>IF(Raw!$G84&gt;$C$8,IF(Raw!$Q84&gt;$C$8,IF(Raw!$N84&gt;$C$9,IF(Raw!$N84&lt;$A$9,IF(Raw!$X84&gt;$C$9,IF(Raw!$X84&lt;$A$9,Raw!X84,-999),-999),-999),-999),-999),-999)</f>
        <v>471</v>
      </c>
      <c r="R84" s="9">
        <f t="shared" si="20"/>
        <v>0.22184400000000004</v>
      </c>
      <c r="S84" s="9">
        <f t="shared" si="21"/>
        <v>0.42369388554130583</v>
      </c>
      <c r="T84" s="9">
        <f t="shared" si="22"/>
        <v>0.23811199999999993</v>
      </c>
      <c r="U84" s="9">
        <f t="shared" si="23"/>
        <v>0.43818434098997794</v>
      </c>
      <c r="V84" s="15">
        <f t="shared" si="16"/>
        <v>0.44053924419999996</v>
      </c>
      <c r="X84" s="11">
        <f t="shared" si="24"/>
        <v>2.6487999999999995E+18</v>
      </c>
      <c r="Y84" s="11">
        <f t="shared" si="25"/>
        <v>6.3810000000000002E-18</v>
      </c>
      <c r="Z84" s="11">
        <f t="shared" si="26"/>
        <v>4.73E-4</v>
      </c>
      <c r="AA84" s="16">
        <f t="shared" si="27"/>
        <v>7.9312352036149756E-3</v>
      </c>
      <c r="AB84" s="9">
        <f t="shared" si="17"/>
        <v>0.3071825222768032</v>
      </c>
      <c r="AC84" s="9">
        <f t="shared" si="18"/>
        <v>0.99206876479638495</v>
      </c>
      <c r="AD84" s="15">
        <f t="shared" si="19"/>
        <v>16.767939119693391</v>
      </c>
      <c r="AE84" s="3">
        <f t="shared" si="28"/>
        <v>768.27239999999983</v>
      </c>
      <c r="AF84" s="2">
        <f t="shared" si="29"/>
        <v>0.25</v>
      </c>
      <c r="AG84" s="9">
        <f t="shared" si="30"/>
        <v>5.6518833484022462E-3</v>
      </c>
      <c r="AH84" s="2">
        <f t="shared" si="31"/>
        <v>0.27349169384613264</v>
      </c>
    </row>
    <row r="85" spans="1:34">
      <c r="A85" s="1">
        <f>Raw!A85</f>
        <v>72</v>
      </c>
      <c r="B85" s="14">
        <f>Raw!B85</f>
        <v>0.43679398148148146</v>
      </c>
      <c r="C85" s="15">
        <f>Raw!C85</f>
        <v>54.1</v>
      </c>
      <c r="D85" s="15">
        <f>IF(C85&gt;0.5,Raw!D85*D$11,-999)</f>
        <v>3.5</v>
      </c>
      <c r="E85" s="9">
        <f>IF(Raw!$G85&gt;$C$8,IF(Raw!$Q85&gt;$C$8,IF(Raw!$N85&gt;$C$9,IF(Raw!$N85&lt;$A$9,IF(Raw!$X85&gt;$C$9,IF(Raw!$X85&lt;$A$9,Raw!H85,-999),-999),-999),-999),-999),-999)</f>
        <v>0.27068700000000001</v>
      </c>
      <c r="F85" s="9">
        <f>IF(Raw!$G85&gt;$C$8,IF(Raw!$Q85&gt;$C$8,IF(Raw!$N85&gt;$C$9,IF(Raw!$N85&lt;$A$9,IF(Raw!$X85&gt;$C$9,IF(Raw!$X85&lt;$A$9,Raw!I85,-999),-999),-999),-999),-999),-999)</f>
        <v>0.47351100000000002</v>
      </c>
      <c r="G85" s="9">
        <f>Raw!G85</f>
        <v>0.99379300000000004</v>
      </c>
      <c r="H85" s="9">
        <f>IF(Raw!$G85&gt;$C$8,IF(Raw!$Q85&gt;$C$8,IF(Raw!$N85&gt;$C$9,IF(Raw!$N85&lt;$A$9,IF(Raw!$X85&gt;$C$9,IF(Raw!$X85&lt;$A$9,Raw!L85,-999),-999),-999),-999),-999),-999)</f>
        <v>646.4</v>
      </c>
      <c r="I85" s="9">
        <f>IF(Raw!$G85&gt;$C$8,IF(Raw!$Q85&gt;$C$8,IF(Raw!$N85&gt;$C$9,IF(Raw!$N85&lt;$A$9,IF(Raw!$X85&gt;$C$9,IF(Raw!$X85&lt;$A$9,Raw!M85,-999),-999),-999),-999),-999),-999)</f>
        <v>0.223806</v>
      </c>
      <c r="J85" s="9">
        <f>IF(Raw!$G85&gt;$C$8,IF(Raw!$Q85&gt;$C$8,IF(Raw!$N85&gt;$C$9,IF(Raw!$N85&lt;$A$9,IF(Raw!$X85&gt;$C$9,IF(Raw!$X85&lt;$A$9,Raw!N85,-999),-999),-999),-999),-999),-999)</f>
        <v>609</v>
      </c>
      <c r="K85" s="9">
        <f>IF(Raw!$G85&gt;$C$8,IF(Raw!$Q85&gt;$C$8,IF(Raw!$N85&gt;$C$9,IF(Raw!$N85&lt;$A$9,IF(Raw!$X85&gt;$C$9,IF(Raw!$X85&lt;$A$9,Raw!R85,-999),-999),-999),-999),-999),-999)</f>
        <v>0.28232699999999999</v>
      </c>
      <c r="L85" s="9">
        <f>IF(Raw!$G85&gt;$C$8,IF(Raw!$Q85&gt;$C$8,IF(Raw!$N85&gt;$C$9,IF(Raw!$N85&lt;$A$9,IF(Raw!$X85&gt;$C$9,IF(Raw!$X85&lt;$A$9,Raw!S85,-999),-999),-999),-999),-999),-999)</f>
        <v>0.51037600000000005</v>
      </c>
      <c r="M85" s="9">
        <f>Raw!Q85</f>
        <v>0.99096700000000004</v>
      </c>
      <c r="N85" s="9">
        <f>IF(Raw!$G85&gt;$C$8,IF(Raw!$Q85&gt;$C$8,IF(Raw!$N85&gt;$C$9,IF(Raw!$N85&lt;$A$9,IF(Raw!$X85&gt;$C$9,IF(Raw!$X85&lt;$A$9,Raw!V85,-999),-999),-999),-999),-999),-999)</f>
        <v>662.6</v>
      </c>
      <c r="O85" s="9">
        <f>IF(Raw!$G85&gt;$C$8,IF(Raw!$Q85&gt;$C$8,IF(Raw!$N85&gt;$C$9,IF(Raw!$N85&lt;$A$9,IF(Raw!$X85&gt;$C$9,IF(Raw!$X85&lt;$A$9,Raw!W85,-999),-999),-999),-999),-999),-999)</f>
        <v>0.19503799999999999</v>
      </c>
      <c r="P85" s="9">
        <f>IF(Raw!$G85&gt;$C$8,IF(Raw!$Q85&gt;$C$8,IF(Raw!$N85&gt;$C$9,IF(Raw!$N85&lt;$A$9,IF(Raw!$X85&gt;$C$9,IF(Raw!$X85&lt;$A$9,Raw!X85,-999),-999),-999),-999),-999),-999)</f>
        <v>530</v>
      </c>
      <c r="R85" s="9">
        <f t="shared" si="20"/>
        <v>0.202824</v>
      </c>
      <c r="S85" s="9">
        <f t="shared" si="21"/>
        <v>0.42834062989032989</v>
      </c>
      <c r="T85" s="9">
        <f t="shared" si="22"/>
        <v>0.22804900000000006</v>
      </c>
      <c r="U85" s="9">
        <f t="shared" si="23"/>
        <v>0.44682547768703862</v>
      </c>
      <c r="V85" s="15">
        <f t="shared" si="16"/>
        <v>0.41376182320000005</v>
      </c>
      <c r="X85" s="11">
        <f t="shared" si="24"/>
        <v>2.1069999999999997E+18</v>
      </c>
      <c r="Y85" s="11">
        <f t="shared" si="25"/>
        <v>6.4639999999999997E-18</v>
      </c>
      <c r="Z85" s="11">
        <f t="shared" si="26"/>
        <v>6.0899999999999995E-4</v>
      </c>
      <c r="AA85" s="16">
        <f t="shared" si="27"/>
        <v>8.2261350600735337E-3</v>
      </c>
      <c r="AB85" s="9">
        <f t="shared" si="17"/>
        <v>0.28420296187431471</v>
      </c>
      <c r="AC85" s="9">
        <f t="shared" si="18"/>
        <v>0.99177386493992647</v>
      </c>
      <c r="AD85" s="15">
        <f t="shared" si="19"/>
        <v>13.507610936081338</v>
      </c>
      <c r="AE85" s="3">
        <f t="shared" si="28"/>
        <v>778.26559999999972</v>
      </c>
      <c r="AF85" s="2">
        <f t="shared" si="29"/>
        <v>0.25</v>
      </c>
      <c r="AG85" s="9">
        <f t="shared" si="30"/>
        <v>4.6427266991732391E-3</v>
      </c>
      <c r="AH85" s="2">
        <f t="shared" si="31"/>
        <v>0.22465912878058666</v>
      </c>
    </row>
    <row r="86" spans="1:34">
      <c r="A86" s="1">
        <f>Raw!A86</f>
        <v>73</v>
      </c>
      <c r="B86" s="14">
        <f>Raw!B86</f>
        <v>0.43685185185185182</v>
      </c>
      <c r="C86" s="15">
        <f>Raw!C86</f>
        <v>55.2</v>
      </c>
      <c r="D86" s="15">
        <f>IF(C86&gt;0.5,Raw!D86*D$11,-999)</f>
        <v>3.5</v>
      </c>
      <c r="E86" s="9">
        <f>IF(Raw!$G86&gt;$C$8,IF(Raw!$Q86&gt;$C$8,IF(Raw!$N86&gt;$C$9,IF(Raw!$N86&lt;$A$9,IF(Raw!$X86&gt;$C$9,IF(Raw!$X86&lt;$A$9,Raw!H86,-999),-999),-999),-999),-999),-999)</f>
        <v>0.226491</v>
      </c>
      <c r="F86" s="9">
        <f>IF(Raw!$G86&gt;$C$8,IF(Raw!$Q86&gt;$C$8,IF(Raw!$N86&gt;$C$9,IF(Raw!$N86&lt;$A$9,IF(Raw!$X86&gt;$C$9,IF(Raw!$X86&lt;$A$9,Raw!I86,-999),-999),-999),-999),-999),-999)</f>
        <v>0.39018799999999998</v>
      </c>
      <c r="G86" s="9">
        <f>Raw!G86</f>
        <v>0.98485699999999998</v>
      </c>
      <c r="H86" s="9">
        <f>IF(Raw!$G86&gt;$C$8,IF(Raw!$Q86&gt;$C$8,IF(Raw!$N86&gt;$C$9,IF(Raw!$N86&lt;$A$9,IF(Raw!$X86&gt;$C$9,IF(Raw!$X86&lt;$A$9,Raw!L86,-999),-999),-999),-999),-999),-999)</f>
        <v>673.9</v>
      </c>
      <c r="I86" s="9">
        <f>IF(Raw!$G86&gt;$C$8,IF(Raw!$Q86&gt;$C$8,IF(Raw!$N86&gt;$C$9,IF(Raw!$N86&lt;$A$9,IF(Raw!$X86&gt;$C$9,IF(Raw!$X86&lt;$A$9,Raw!M86,-999),-999),-999),-999),-999),-999)</f>
        <v>0.25729800000000003</v>
      </c>
      <c r="J86" s="9">
        <f>IF(Raw!$G86&gt;$C$8,IF(Raw!$Q86&gt;$C$8,IF(Raw!$N86&gt;$C$9,IF(Raw!$N86&lt;$A$9,IF(Raw!$X86&gt;$C$9,IF(Raw!$X86&lt;$A$9,Raw!N86,-999),-999),-999),-999),-999),-999)</f>
        <v>565</v>
      </c>
      <c r="K86" s="9">
        <f>IF(Raw!$G86&gt;$C$8,IF(Raw!$Q86&gt;$C$8,IF(Raw!$N86&gt;$C$9,IF(Raw!$N86&lt;$A$9,IF(Raw!$X86&gt;$C$9,IF(Raw!$X86&lt;$A$9,Raw!R86,-999),-999),-999),-999),-999),-999)</f>
        <v>0.240703</v>
      </c>
      <c r="L86" s="9">
        <f>IF(Raw!$G86&gt;$C$8,IF(Raw!$Q86&gt;$C$8,IF(Raw!$N86&gt;$C$9,IF(Raw!$N86&lt;$A$9,IF(Raw!$X86&gt;$C$9,IF(Raw!$X86&lt;$A$9,Raw!S86,-999),-999),-999),-999),-999),-999)</f>
        <v>0.42830499999999999</v>
      </c>
      <c r="M86" s="9">
        <f>Raw!Q86</f>
        <v>0.98258900000000005</v>
      </c>
      <c r="N86" s="9">
        <f>IF(Raw!$G86&gt;$C$8,IF(Raw!$Q86&gt;$C$8,IF(Raw!$N86&gt;$C$9,IF(Raw!$N86&lt;$A$9,IF(Raw!$X86&gt;$C$9,IF(Raw!$X86&lt;$A$9,Raw!V86,-999),-999),-999),-999),-999),-999)</f>
        <v>634.6</v>
      </c>
      <c r="O86" s="9">
        <f>IF(Raw!$G86&gt;$C$8,IF(Raw!$Q86&gt;$C$8,IF(Raw!$N86&gt;$C$9,IF(Raw!$N86&lt;$A$9,IF(Raw!$X86&gt;$C$9,IF(Raw!$X86&lt;$A$9,Raw!W86,-999),-999),-999),-999),-999),-999)</f>
        <v>0.23769599999999999</v>
      </c>
      <c r="P86" s="9">
        <f>IF(Raw!$G86&gt;$C$8,IF(Raw!$Q86&gt;$C$8,IF(Raw!$N86&gt;$C$9,IF(Raw!$N86&lt;$A$9,IF(Raw!$X86&gt;$C$9,IF(Raw!$X86&lt;$A$9,Raw!X86,-999),-999),-999),-999),-999),-999)</f>
        <v>473</v>
      </c>
      <c r="R86" s="9">
        <f t="shared" si="20"/>
        <v>0.16369699999999998</v>
      </c>
      <c r="S86" s="9">
        <f t="shared" si="21"/>
        <v>0.41953366069689479</v>
      </c>
      <c r="T86" s="9">
        <f t="shared" si="22"/>
        <v>0.18760199999999999</v>
      </c>
      <c r="U86" s="9">
        <f t="shared" si="23"/>
        <v>0.43801029640092926</v>
      </c>
      <c r="V86" s="15">
        <f t="shared" si="16"/>
        <v>0.34722686349999998</v>
      </c>
      <c r="X86" s="11">
        <f t="shared" si="24"/>
        <v>2.1069999999999997E+18</v>
      </c>
      <c r="Y86" s="11">
        <f t="shared" si="25"/>
        <v>6.7389999999999993E-18</v>
      </c>
      <c r="Z86" s="11">
        <f t="shared" si="26"/>
        <v>5.6499999999999996E-4</v>
      </c>
      <c r="AA86" s="16">
        <f t="shared" si="27"/>
        <v>7.9586283382138932E-3</v>
      </c>
      <c r="AB86" s="9">
        <f t="shared" si="17"/>
        <v>0.2421960545935056</v>
      </c>
      <c r="AC86" s="9">
        <f t="shared" si="18"/>
        <v>0.99204137166178608</v>
      </c>
      <c r="AD86" s="15">
        <f t="shared" si="19"/>
        <v>14.086067855245828</v>
      </c>
      <c r="AE86" s="3">
        <f t="shared" si="28"/>
        <v>811.37559999999974</v>
      </c>
      <c r="AF86" s="2">
        <f t="shared" si="29"/>
        <v>0.25</v>
      </c>
      <c r="AG86" s="9">
        <f t="shared" si="30"/>
        <v>4.7460328895383283E-3</v>
      </c>
      <c r="AH86" s="2">
        <f t="shared" si="31"/>
        <v>0.22965806156919882</v>
      </c>
    </row>
    <row r="87" spans="1:34">
      <c r="A87" s="1">
        <f>Raw!A87</f>
        <v>74</v>
      </c>
      <c r="B87" s="14">
        <f>Raw!B87</f>
        <v>0.43690972222222224</v>
      </c>
      <c r="C87" s="15">
        <f>Raw!C87</f>
        <v>56.1</v>
      </c>
      <c r="D87" s="15">
        <f>IF(C87&gt;0.5,Raw!D87*D$11,-999)</f>
        <v>3.5</v>
      </c>
      <c r="E87" s="9">
        <f>IF(Raw!$G87&gt;$C$8,IF(Raw!$Q87&gt;$C$8,IF(Raw!$N87&gt;$C$9,IF(Raw!$N87&lt;$A$9,IF(Raw!$X87&gt;$C$9,IF(Raw!$X87&lt;$A$9,Raw!H87,-999),-999),-999),-999),-999),-999)</f>
        <v>0.21799399999999999</v>
      </c>
      <c r="F87" s="9">
        <f>IF(Raw!$G87&gt;$C$8,IF(Raw!$Q87&gt;$C$8,IF(Raw!$N87&gt;$C$9,IF(Raw!$N87&lt;$A$9,IF(Raw!$X87&gt;$C$9,IF(Raw!$X87&lt;$A$9,Raw!I87,-999),-999),-999),-999),-999),-999)</f>
        <v>0.37984699999999999</v>
      </c>
      <c r="G87" s="9">
        <f>Raw!G87</f>
        <v>0.98779700000000004</v>
      </c>
      <c r="H87" s="9">
        <f>IF(Raw!$G87&gt;$C$8,IF(Raw!$Q87&gt;$C$8,IF(Raw!$N87&gt;$C$9,IF(Raw!$N87&lt;$A$9,IF(Raw!$X87&gt;$C$9,IF(Raw!$X87&lt;$A$9,Raw!L87,-999),-999),-999),-999),-999),-999)</f>
        <v>652.20000000000005</v>
      </c>
      <c r="I87" s="9">
        <f>IF(Raw!$G87&gt;$C$8,IF(Raw!$Q87&gt;$C$8,IF(Raw!$N87&gt;$C$9,IF(Raw!$N87&lt;$A$9,IF(Raw!$X87&gt;$C$9,IF(Raw!$X87&lt;$A$9,Raw!M87,-999),-999),-999),-999),-999),-999)</f>
        <v>0.208346</v>
      </c>
      <c r="J87" s="9">
        <f>IF(Raw!$G87&gt;$C$8,IF(Raw!$Q87&gt;$C$8,IF(Raw!$N87&gt;$C$9,IF(Raw!$N87&lt;$A$9,IF(Raw!$X87&gt;$C$9,IF(Raw!$X87&lt;$A$9,Raw!N87,-999),-999),-999),-999),-999),-999)</f>
        <v>413</v>
      </c>
      <c r="K87" s="9">
        <f>IF(Raw!$G87&gt;$C$8,IF(Raw!$Q87&gt;$C$8,IF(Raw!$N87&gt;$C$9,IF(Raw!$N87&lt;$A$9,IF(Raw!$X87&gt;$C$9,IF(Raw!$X87&lt;$A$9,Raw!R87,-999),-999),-999),-999),-999),-999)</f>
        <v>0.218641</v>
      </c>
      <c r="L87" s="9">
        <f>IF(Raw!$G87&gt;$C$8,IF(Raw!$Q87&gt;$C$8,IF(Raw!$N87&gt;$C$9,IF(Raw!$N87&lt;$A$9,IF(Raw!$X87&gt;$C$9,IF(Raw!$X87&lt;$A$9,Raw!S87,-999),-999),-999),-999),-999),-999)</f>
        <v>0.39427099999999998</v>
      </c>
      <c r="M87" s="9">
        <f>Raw!Q87</f>
        <v>0.98983600000000005</v>
      </c>
      <c r="N87" s="9">
        <f>IF(Raw!$G87&gt;$C$8,IF(Raw!$Q87&gt;$C$8,IF(Raw!$N87&gt;$C$9,IF(Raw!$N87&lt;$A$9,IF(Raw!$X87&gt;$C$9,IF(Raw!$X87&lt;$A$9,Raw!V87,-999),-999),-999),-999),-999),-999)</f>
        <v>634.4</v>
      </c>
      <c r="O87" s="9">
        <f>IF(Raw!$G87&gt;$C$8,IF(Raw!$Q87&gt;$C$8,IF(Raw!$N87&gt;$C$9,IF(Raw!$N87&lt;$A$9,IF(Raw!$X87&gt;$C$9,IF(Raw!$X87&lt;$A$9,Raw!W87,-999),-999),-999),-999),-999),-999)</f>
        <v>0.28742899999999999</v>
      </c>
      <c r="P87" s="9">
        <f>IF(Raw!$G87&gt;$C$8,IF(Raw!$Q87&gt;$C$8,IF(Raw!$N87&gt;$C$9,IF(Raw!$N87&lt;$A$9,IF(Raw!$X87&gt;$C$9,IF(Raw!$X87&lt;$A$9,Raw!X87,-999),-999),-999),-999),-999),-999)</f>
        <v>664</v>
      </c>
      <c r="R87" s="9">
        <f t="shared" si="20"/>
        <v>0.161853</v>
      </c>
      <c r="S87" s="9">
        <f t="shared" si="21"/>
        <v>0.42610050888910533</v>
      </c>
      <c r="T87" s="9">
        <f t="shared" si="22"/>
        <v>0.17562999999999998</v>
      </c>
      <c r="U87" s="9">
        <f t="shared" si="23"/>
        <v>0.4454550296623388</v>
      </c>
      <c r="V87" s="15">
        <f t="shared" si="16"/>
        <v>0.31963549969999999</v>
      </c>
      <c r="X87" s="11">
        <f t="shared" si="24"/>
        <v>2.1069999999999997E+18</v>
      </c>
      <c r="Y87" s="11">
        <f t="shared" si="25"/>
        <v>6.5220000000000004E-18</v>
      </c>
      <c r="Z87" s="11">
        <f t="shared" si="26"/>
        <v>4.1299999999999996E-4</v>
      </c>
      <c r="AA87" s="16">
        <f t="shared" si="27"/>
        <v>5.6433574716938731E-3</v>
      </c>
      <c r="AB87" s="9">
        <f t="shared" si="17"/>
        <v>0.21963214287275359</v>
      </c>
      <c r="AC87" s="9">
        <f t="shared" si="18"/>
        <v>0.99435664252830613</v>
      </c>
      <c r="AD87" s="15">
        <f t="shared" si="19"/>
        <v>13.664303805554173</v>
      </c>
      <c r="AE87" s="3">
        <f t="shared" si="28"/>
        <v>785.24879999999985</v>
      </c>
      <c r="AF87" s="2">
        <f t="shared" si="29"/>
        <v>0.25</v>
      </c>
      <c r="AG87" s="9">
        <f t="shared" si="30"/>
        <v>4.6821791207833406E-3</v>
      </c>
      <c r="AH87" s="2">
        <f t="shared" si="31"/>
        <v>0.22656821093026136</v>
      </c>
    </row>
    <row r="88" spans="1:34">
      <c r="A88" s="1">
        <f>Raw!A88</f>
        <v>75</v>
      </c>
      <c r="B88" s="14">
        <f>Raw!B88</f>
        <v>0.4369675925925926</v>
      </c>
      <c r="C88" s="15">
        <f>Raw!C88</f>
        <v>57</v>
      </c>
      <c r="D88" s="15">
        <f>IF(C88&gt;0.5,Raw!D88*D$11,-999)</f>
        <v>3.5</v>
      </c>
      <c r="E88" s="9">
        <f>IF(Raw!$G88&gt;$C$8,IF(Raw!$Q88&gt;$C$8,IF(Raw!$N88&gt;$C$9,IF(Raw!$N88&lt;$A$9,IF(Raw!$X88&gt;$C$9,IF(Raw!$X88&lt;$A$9,Raw!H88,-999),-999),-999),-999),-999),-999)</f>
        <v>0.198238</v>
      </c>
      <c r="F88" s="9">
        <f>IF(Raw!$G88&gt;$C$8,IF(Raw!$Q88&gt;$C$8,IF(Raw!$N88&gt;$C$9,IF(Raw!$N88&lt;$A$9,IF(Raw!$X88&gt;$C$9,IF(Raw!$X88&lt;$A$9,Raw!I88,-999),-999),-999),-999),-999),-999)</f>
        <v>0.340586</v>
      </c>
      <c r="G88" s="9">
        <f>Raw!G88</f>
        <v>0.98563599999999996</v>
      </c>
      <c r="H88" s="9">
        <f>IF(Raw!$G88&gt;$C$8,IF(Raw!$Q88&gt;$C$8,IF(Raw!$N88&gt;$C$9,IF(Raw!$N88&lt;$A$9,IF(Raw!$X88&gt;$C$9,IF(Raw!$X88&lt;$A$9,Raw!L88,-999),-999),-999),-999),-999),-999)</f>
        <v>653.20000000000005</v>
      </c>
      <c r="I88" s="9">
        <f>IF(Raw!$G88&gt;$C$8,IF(Raw!$Q88&gt;$C$8,IF(Raw!$N88&gt;$C$9,IF(Raw!$N88&lt;$A$9,IF(Raw!$X88&gt;$C$9,IF(Raw!$X88&lt;$A$9,Raw!M88,-999),-999),-999),-999),-999),-999)</f>
        <v>0.19580700000000001</v>
      </c>
      <c r="J88" s="9">
        <f>IF(Raw!$G88&gt;$C$8,IF(Raw!$Q88&gt;$C$8,IF(Raw!$N88&gt;$C$9,IF(Raw!$N88&lt;$A$9,IF(Raw!$X88&gt;$C$9,IF(Raw!$X88&lt;$A$9,Raw!N88,-999),-999),-999),-999),-999),-999)</f>
        <v>691</v>
      </c>
      <c r="K88" s="9">
        <f>IF(Raw!$G88&gt;$C$8,IF(Raw!$Q88&gt;$C$8,IF(Raw!$N88&gt;$C$9,IF(Raw!$N88&lt;$A$9,IF(Raw!$X88&gt;$C$9,IF(Raw!$X88&lt;$A$9,Raw!R88,-999),-999),-999),-999),-999),-999)</f>
        <v>0.18531400000000001</v>
      </c>
      <c r="L88" s="9">
        <f>IF(Raw!$G88&gt;$C$8,IF(Raw!$Q88&gt;$C$8,IF(Raw!$N88&gt;$C$9,IF(Raw!$N88&lt;$A$9,IF(Raw!$X88&gt;$C$9,IF(Raw!$X88&lt;$A$9,Raw!S88,-999),-999),-999),-999),-999),-999)</f>
        <v>0.32908799999999999</v>
      </c>
      <c r="M88" s="9">
        <f>Raw!Q88</f>
        <v>0.97826199999999996</v>
      </c>
      <c r="N88" s="9">
        <f>IF(Raw!$G88&gt;$C$8,IF(Raw!$Q88&gt;$C$8,IF(Raw!$N88&gt;$C$9,IF(Raw!$N88&lt;$A$9,IF(Raw!$X88&gt;$C$9,IF(Raw!$X88&lt;$A$9,Raw!V88,-999),-999),-999),-999),-999),-999)</f>
        <v>631</v>
      </c>
      <c r="O88" s="9">
        <f>IF(Raw!$G88&gt;$C$8,IF(Raw!$Q88&gt;$C$8,IF(Raw!$N88&gt;$C$9,IF(Raw!$N88&lt;$A$9,IF(Raw!$X88&gt;$C$9,IF(Raw!$X88&lt;$A$9,Raw!W88,-999),-999),-999),-999),-999),-999)</f>
        <v>0.16141800000000001</v>
      </c>
      <c r="P88" s="9">
        <f>IF(Raw!$G88&gt;$C$8,IF(Raw!$Q88&gt;$C$8,IF(Raw!$N88&gt;$C$9,IF(Raw!$N88&lt;$A$9,IF(Raw!$X88&gt;$C$9,IF(Raw!$X88&lt;$A$9,Raw!X88,-999),-999),-999),-999),-999),-999)</f>
        <v>565</v>
      </c>
      <c r="R88" s="9">
        <f t="shared" si="20"/>
        <v>0.142348</v>
      </c>
      <c r="S88" s="9">
        <f t="shared" si="21"/>
        <v>0.41795023870622988</v>
      </c>
      <c r="T88" s="9">
        <f t="shared" si="22"/>
        <v>0.14377399999999999</v>
      </c>
      <c r="U88" s="9">
        <f t="shared" si="23"/>
        <v>0.43688618241929206</v>
      </c>
      <c r="V88" s="15">
        <f t="shared" si="16"/>
        <v>0.26679164159999996</v>
      </c>
      <c r="X88" s="11">
        <f t="shared" si="24"/>
        <v>2.1069999999999997E+18</v>
      </c>
      <c r="Y88" s="11">
        <f t="shared" si="25"/>
        <v>6.5320000000000004E-18</v>
      </c>
      <c r="Z88" s="11">
        <f t="shared" si="26"/>
        <v>6.9099999999999999E-4</v>
      </c>
      <c r="AA88" s="16">
        <f t="shared" si="27"/>
        <v>9.42058898251074E-3</v>
      </c>
      <c r="AB88" s="9">
        <f t="shared" si="17"/>
        <v>0.18666843576037151</v>
      </c>
      <c r="AC88" s="9">
        <f t="shared" si="18"/>
        <v>0.99057941101748925</v>
      </c>
      <c r="AD88" s="15">
        <f t="shared" si="19"/>
        <v>13.633269149798467</v>
      </c>
      <c r="AE88" s="3">
        <f t="shared" si="28"/>
        <v>786.4527999999998</v>
      </c>
      <c r="AF88" s="2">
        <f t="shared" si="29"/>
        <v>0.25</v>
      </c>
      <c r="AG88" s="9">
        <f t="shared" si="30"/>
        <v>4.5816822405770462E-3</v>
      </c>
      <c r="AH88" s="2">
        <f t="shared" si="31"/>
        <v>0.22170521919819719</v>
      </c>
    </row>
    <row r="89" spans="1:34">
      <c r="A89" s="1">
        <f>Raw!A89</f>
        <v>76</v>
      </c>
      <c r="B89" s="14">
        <f>Raw!B89</f>
        <v>0.43701388888888887</v>
      </c>
      <c r="C89" s="15">
        <f>Raw!C89</f>
        <v>58.1</v>
      </c>
      <c r="D89" s="15">
        <f>IF(C89&gt;0.5,Raw!D89*D$11,-999)</f>
        <v>2.6</v>
      </c>
      <c r="E89" s="9">
        <f>IF(Raw!$G89&gt;$C$8,IF(Raw!$Q89&gt;$C$8,IF(Raw!$N89&gt;$C$9,IF(Raw!$N89&lt;$A$9,IF(Raw!$X89&gt;$C$9,IF(Raw!$X89&lt;$A$9,Raw!H89,-999),-999),-999),-999),-999),-999)</f>
        <v>0.19404199999999999</v>
      </c>
      <c r="F89" s="9">
        <f>IF(Raw!$G89&gt;$C$8,IF(Raw!$Q89&gt;$C$8,IF(Raw!$N89&gt;$C$9,IF(Raw!$N89&lt;$A$9,IF(Raw!$X89&gt;$C$9,IF(Raw!$X89&lt;$A$9,Raw!I89,-999),-999),-999),-999),-999),-999)</f>
        <v>0.33531300000000003</v>
      </c>
      <c r="G89" s="9">
        <f>Raw!G89</f>
        <v>0.98633800000000005</v>
      </c>
      <c r="H89" s="9">
        <f>IF(Raw!$G89&gt;$C$8,IF(Raw!$Q89&gt;$C$8,IF(Raw!$N89&gt;$C$9,IF(Raw!$N89&lt;$A$9,IF(Raw!$X89&gt;$C$9,IF(Raw!$X89&lt;$A$9,Raw!L89,-999),-999),-999),-999),-999),-999)</f>
        <v>639.29999999999995</v>
      </c>
      <c r="I89" s="9">
        <f>IF(Raw!$G89&gt;$C$8,IF(Raw!$Q89&gt;$C$8,IF(Raw!$N89&gt;$C$9,IF(Raw!$N89&lt;$A$9,IF(Raw!$X89&gt;$C$9,IF(Raw!$X89&lt;$A$9,Raw!M89,-999),-999),-999),-999),-999),-999)</f>
        <v>0.25084400000000001</v>
      </c>
      <c r="J89" s="9">
        <f>IF(Raw!$G89&gt;$C$8,IF(Raw!$Q89&gt;$C$8,IF(Raw!$N89&gt;$C$9,IF(Raw!$N89&lt;$A$9,IF(Raw!$X89&gt;$C$9,IF(Raw!$X89&lt;$A$9,Raw!N89,-999),-999),-999),-999),-999),-999)</f>
        <v>586</v>
      </c>
      <c r="K89" s="9">
        <f>IF(Raw!$G89&gt;$C$8,IF(Raw!$Q89&gt;$C$8,IF(Raw!$N89&gt;$C$9,IF(Raw!$N89&lt;$A$9,IF(Raw!$X89&gt;$C$9,IF(Raw!$X89&lt;$A$9,Raw!R89,-999),-999),-999),-999),-999),-999)</f>
        <v>0.17838000000000001</v>
      </c>
      <c r="L89" s="9">
        <f>IF(Raw!$G89&gt;$C$8,IF(Raw!$Q89&gt;$C$8,IF(Raw!$N89&gt;$C$9,IF(Raw!$N89&lt;$A$9,IF(Raw!$X89&gt;$C$9,IF(Raw!$X89&lt;$A$9,Raw!S89,-999),-999),-999),-999),-999),-999)</f>
        <v>0.32050099999999998</v>
      </c>
      <c r="M89" s="9">
        <f>Raw!Q89</f>
        <v>0.98241199999999995</v>
      </c>
      <c r="N89" s="9">
        <f>IF(Raw!$G89&gt;$C$8,IF(Raw!$Q89&gt;$C$8,IF(Raw!$N89&gt;$C$9,IF(Raw!$N89&lt;$A$9,IF(Raw!$X89&gt;$C$9,IF(Raw!$X89&lt;$A$9,Raw!V89,-999),-999),-999),-999),-999),-999)</f>
        <v>657.1</v>
      </c>
      <c r="O89" s="9">
        <f>IF(Raw!$G89&gt;$C$8,IF(Raw!$Q89&gt;$C$8,IF(Raw!$N89&gt;$C$9,IF(Raw!$N89&lt;$A$9,IF(Raw!$X89&gt;$C$9,IF(Raw!$X89&lt;$A$9,Raw!W89,-999),-999),-999),-999),-999),-999)</f>
        <v>0.242807</v>
      </c>
      <c r="P89" s="9">
        <f>IF(Raw!$G89&gt;$C$8,IF(Raw!$Q89&gt;$C$8,IF(Raw!$N89&gt;$C$9,IF(Raw!$N89&lt;$A$9,IF(Raw!$X89&gt;$C$9,IF(Raw!$X89&lt;$A$9,Raw!X89,-999),-999),-999),-999),-999),-999)</f>
        <v>419</v>
      </c>
      <c r="R89" s="9">
        <f t="shared" si="20"/>
        <v>0.14127100000000004</v>
      </c>
      <c r="S89" s="9">
        <f t="shared" si="21"/>
        <v>0.42131083495122473</v>
      </c>
      <c r="T89" s="9">
        <f t="shared" si="22"/>
        <v>0.14212099999999997</v>
      </c>
      <c r="U89" s="9">
        <f t="shared" si="23"/>
        <v>0.4434338738412672</v>
      </c>
      <c r="V89" s="15">
        <f t="shared" si="16"/>
        <v>0.25983016069999998</v>
      </c>
      <c r="X89" s="11">
        <f t="shared" si="24"/>
        <v>1.5651999999999997E+18</v>
      </c>
      <c r="Y89" s="11">
        <f t="shared" si="25"/>
        <v>6.392999999999999E-18</v>
      </c>
      <c r="Z89" s="11">
        <f t="shared" si="26"/>
        <v>5.8599999999999993E-4</v>
      </c>
      <c r="AA89" s="16">
        <f t="shared" si="27"/>
        <v>5.8295230226342934E-3</v>
      </c>
      <c r="AB89" s="9">
        <f t="shared" si="17"/>
        <v>0.17920849764149982</v>
      </c>
      <c r="AC89" s="9">
        <f t="shared" si="18"/>
        <v>0.99417047697736571</v>
      </c>
      <c r="AD89" s="15">
        <f t="shared" si="19"/>
        <v>9.947991506201868</v>
      </c>
      <c r="AE89" s="3">
        <f t="shared" si="28"/>
        <v>769.71719999999971</v>
      </c>
      <c r="AF89" s="2">
        <f t="shared" si="29"/>
        <v>0.25</v>
      </c>
      <c r="AG89" s="9">
        <f t="shared" si="30"/>
        <v>3.3932895465654742E-3</v>
      </c>
      <c r="AH89" s="2">
        <f t="shared" si="31"/>
        <v>0.16419951520459411</v>
      </c>
    </row>
    <row r="90" spans="1:34">
      <c r="A90" s="1">
        <f>Raw!A90</f>
        <v>77</v>
      </c>
      <c r="B90" s="14">
        <f>Raw!B90</f>
        <v>0.43707175925925923</v>
      </c>
      <c r="C90" s="15">
        <f>Raw!C90</f>
        <v>58.6</v>
      </c>
      <c r="D90" s="15">
        <f>IF(C90&gt;0.5,Raw!D90*D$11,-999)</f>
        <v>2.6</v>
      </c>
      <c r="E90" s="9">
        <f>IF(Raw!$G90&gt;$C$8,IF(Raw!$Q90&gt;$C$8,IF(Raw!$N90&gt;$C$9,IF(Raw!$N90&lt;$A$9,IF(Raw!$X90&gt;$C$9,IF(Raw!$X90&lt;$A$9,Raw!H90,-999),-999),-999),-999),-999),-999)</f>
        <v>0.174204</v>
      </c>
      <c r="F90" s="9">
        <f>IF(Raw!$G90&gt;$C$8,IF(Raw!$Q90&gt;$C$8,IF(Raw!$N90&gt;$C$9,IF(Raw!$N90&lt;$A$9,IF(Raw!$X90&gt;$C$9,IF(Raw!$X90&lt;$A$9,Raw!I90,-999),-999),-999),-999),-999),-999)</f>
        <v>0.29882399999999998</v>
      </c>
      <c r="G90" s="9">
        <f>Raw!G90</f>
        <v>0.98444900000000002</v>
      </c>
      <c r="H90" s="9">
        <f>IF(Raw!$G90&gt;$C$8,IF(Raw!$Q90&gt;$C$8,IF(Raw!$N90&gt;$C$9,IF(Raw!$N90&lt;$A$9,IF(Raw!$X90&gt;$C$9,IF(Raw!$X90&lt;$A$9,Raw!L90,-999),-999),-999),-999),-999),-999)</f>
        <v>665.2</v>
      </c>
      <c r="I90" s="9">
        <f>IF(Raw!$G90&gt;$C$8,IF(Raw!$Q90&gt;$C$8,IF(Raw!$N90&gt;$C$9,IF(Raw!$N90&lt;$A$9,IF(Raw!$X90&gt;$C$9,IF(Raw!$X90&lt;$A$9,Raw!M90,-999),-999),-999),-999),-999),-999)</f>
        <v>0.25372099999999997</v>
      </c>
      <c r="J90" s="9">
        <f>IF(Raw!$G90&gt;$C$8,IF(Raw!$Q90&gt;$C$8,IF(Raw!$N90&gt;$C$9,IF(Raw!$N90&lt;$A$9,IF(Raw!$X90&gt;$C$9,IF(Raw!$X90&lt;$A$9,Raw!N90,-999),-999),-999),-999),-999),-999)</f>
        <v>617</v>
      </c>
      <c r="K90" s="9">
        <f>IF(Raw!$G90&gt;$C$8,IF(Raw!$Q90&gt;$C$8,IF(Raw!$N90&gt;$C$9,IF(Raw!$N90&lt;$A$9,IF(Raw!$X90&gt;$C$9,IF(Raw!$X90&lt;$A$9,Raw!R90,-999),-999),-999),-999),-999),-999)</f>
        <v>0.17572199999999999</v>
      </c>
      <c r="L90" s="9">
        <f>IF(Raw!$G90&gt;$C$8,IF(Raw!$Q90&gt;$C$8,IF(Raw!$N90&gt;$C$9,IF(Raw!$N90&lt;$A$9,IF(Raw!$X90&gt;$C$9,IF(Raw!$X90&lt;$A$9,Raw!S90,-999),-999),-999),-999),-999),-999)</f>
        <v>0.30576500000000001</v>
      </c>
      <c r="M90" s="9">
        <f>Raw!Q90</f>
        <v>0.98244299999999996</v>
      </c>
      <c r="N90" s="9">
        <f>IF(Raw!$G90&gt;$C$8,IF(Raw!$Q90&gt;$C$8,IF(Raw!$N90&gt;$C$9,IF(Raw!$N90&lt;$A$9,IF(Raw!$X90&gt;$C$9,IF(Raw!$X90&lt;$A$9,Raw!V90,-999),-999),-999),-999),-999),-999)</f>
        <v>634.5</v>
      </c>
      <c r="O90" s="9">
        <f>IF(Raw!$G90&gt;$C$8,IF(Raw!$Q90&gt;$C$8,IF(Raw!$N90&gt;$C$9,IF(Raw!$N90&lt;$A$9,IF(Raw!$X90&gt;$C$9,IF(Raw!$X90&lt;$A$9,Raw!W90,-999),-999),-999),-999),-999),-999)</f>
        <v>0.33727600000000002</v>
      </c>
      <c r="P90" s="9">
        <f>IF(Raw!$G90&gt;$C$8,IF(Raw!$Q90&gt;$C$8,IF(Raw!$N90&gt;$C$9,IF(Raw!$N90&lt;$A$9,IF(Raw!$X90&gt;$C$9,IF(Raw!$X90&lt;$A$9,Raw!X90,-999),-999),-999),-999),-999),-999)</f>
        <v>380</v>
      </c>
      <c r="R90" s="9">
        <f t="shared" si="20"/>
        <v>0.12461999999999998</v>
      </c>
      <c r="S90" s="9">
        <f t="shared" si="21"/>
        <v>0.41703477632318686</v>
      </c>
      <c r="T90" s="9">
        <f t="shared" si="22"/>
        <v>0.13004300000000002</v>
      </c>
      <c r="U90" s="9">
        <f t="shared" si="23"/>
        <v>0.42530374634114437</v>
      </c>
      <c r="V90" s="15">
        <f t="shared" si="16"/>
        <v>0.24788368550000001</v>
      </c>
      <c r="X90" s="11">
        <f t="shared" si="24"/>
        <v>1.5651999999999997E+18</v>
      </c>
      <c r="Y90" s="11">
        <f t="shared" si="25"/>
        <v>6.6519999999999997E-18</v>
      </c>
      <c r="Z90" s="11">
        <f t="shared" si="26"/>
        <v>6.1699999999999993E-4</v>
      </c>
      <c r="AA90" s="16">
        <f t="shared" si="27"/>
        <v>6.3830206306709119E-3</v>
      </c>
      <c r="AB90" s="9">
        <f t="shared" si="17"/>
        <v>0.17655206715187433</v>
      </c>
      <c r="AC90" s="9">
        <f t="shared" si="18"/>
        <v>0.99361697936932913</v>
      </c>
      <c r="AD90" s="15">
        <f t="shared" si="19"/>
        <v>10.345252237716227</v>
      </c>
      <c r="AE90" s="3">
        <f t="shared" si="28"/>
        <v>800.90079999999978</v>
      </c>
      <c r="AF90" s="2">
        <f t="shared" si="29"/>
        <v>0.25</v>
      </c>
      <c r="AG90" s="9">
        <f t="shared" si="30"/>
        <v>3.3845188719575526E-3</v>
      </c>
      <c r="AH90" s="2">
        <f t="shared" si="31"/>
        <v>0.16377510682479771</v>
      </c>
    </row>
    <row r="91" spans="1:34">
      <c r="A91" s="1">
        <f>Raw!A91</f>
        <v>78</v>
      </c>
      <c r="B91" s="14">
        <f>Raw!B91</f>
        <v>0.43712962962962965</v>
      </c>
      <c r="C91" s="15">
        <f>Raw!C91</f>
        <v>60.1</v>
      </c>
      <c r="D91" s="15">
        <f>IF(C91&gt;0.5,Raw!D91*D$11,-999)</f>
        <v>2.6</v>
      </c>
      <c r="E91" s="9">
        <f>IF(Raw!$G91&gt;$C$8,IF(Raw!$Q91&gt;$C$8,IF(Raw!$N91&gt;$C$9,IF(Raw!$N91&lt;$A$9,IF(Raw!$X91&gt;$C$9,IF(Raw!$X91&lt;$A$9,Raw!H91,-999),-999),-999),-999),-999),-999)</f>
        <v>0.17047499999999999</v>
      </c>
      <c r="F91" s="9">
        <f>IF(Raw!$G91&gt;$C$8,IF(Raw!$Q91&gt;$C$8,IF(Raw!$N91&gt;$C$9,IF(Raw!$N91&lt;$A$9,IF(Raw!$X91&gt;$C$9,IF(Raw!$X91&lt;$A$9,Raw!I91,-999),-999),-999),-999),-999),-999)</f>
        <v>0.29232599999999997</v>
      </c>
      <c r="G91" s="9">
        <f>Raw!G91</f>
        <v>0.98099800000000004</v>
      </c>
      <c r="H91" s="9">
        <f>IF(Raw!$G91&gt;$C$8,IF(Raw!$Q91&gt;$C$8,IF(Raw!$N91&gt;$C$9,IF(Raw!$N91&lt;$A$9,IF(Raw!$X91&gt;$C$9,IF(Raw!$X91&lt;$A$9,Raw!L91,-999),-999),-999),-999),-999),-999)</f>
        <v>641.20000000000005</v>
      </c>
      <c r="I91" s="9">
        <f>IF(Raw!$G91&gt;$C$8,IF(Raw!$Q91&gt;$C$8,IF(Raw!$N91&gt;$C$9,IF(Raw!$N91&lt;$A$9,IF(Raw!$X91&gt;$C$9,IF(Raw!$X91&lt;$A$9,Raw!M91,-999),-999),-999),-999),-999),-999)</f>
        <v>0.247257</v>
      </c>
      <c r="J91" s="9">
        <f>IF(Raw!$G91&gt;$C$8,IF(Raw!$Q91&gt;$C$8,IF(Raw!$N91&gt;$C$9,IF(Raw!$N91&lt;$A$9,IF(Raw!$X91&gt;$C$9,IF(Raw!$X91&lt;$A$9,Raw!N91,-999),-999),-999),-999),-999),-999)</f>
        <v>613</v>
      </c>
      <c r="K91" s="9">
        <f>IF(Raw!$G91&gt;$C$8,IF(Raw!$Q91&gt;$C$8,IF(Raw!$N91&gt;$C$9,IF(Raw!$N91&lt;$A$9,IF(Raw!$X91&gt;$C$9,IF(Raw!$X91&lt;$A$9,Raw!R91,-999),-999),-999),-999),-999),-999)</f>
        <v>0.18144399999999999</v>
      </c>
      <c r="L91" s="9">
        <f>IF(Raw!$G91&gt;$C$8,IF(Raw!$Q91&gt;$C$8,IF(Raw!$N91&gt;$C$9,IF(Raw!$N91&lt;$A$9,IF(Raw!$X91&gt;$C$9,IF(Raw!$X91&lt;$A$9,Raw!S91,-999),-999),-999),-999),-999),-999)</f>
        <v>0.32230500000000001</v>
      </c>
      <c r="M91" s="9">
        <f>Raw!Q91</f>
        <v>0.980541</v>
      </c>
      <c r="N91" s="9">
        <f>IF(Raw!$G91&gt;$C$8,IF(Raw!$Q91&gt;$C$8,IF(Raw!$N91&gt;$C$9,IF(Raw!$N91&lt;$A$9,IF(Raw!$X91&gt;$C$9,IF(Raw!$X91&lt;$A$9,Raw!V91,-999),-999),-999),-999),-999),-999)</f>
        <v>652.6</v>
      </c>
      <c r="O91" s="9">
        <f>IF(Raw!$G91&gt;$C$8,IF(Raw!$Q91&gt;$C$8,IF(Raw!$N91&gt;$C$9,IF(Raw!$N91&lt;$A$9,IF(Raw!$X91&gt;$C$9,IF(Raw!$X91&lt;$A$9,Raw!W91,-999),-999),-999),-999),-999),-999)</f>
        <v>0.25158000000000003</v>
      </c>
      <c r="P91" s="9">
        <f>IF(Raw!$G91&gt;$C$8,IF(Raw!$Q91&gt;$C$8,IF(Raw!$N91&gt;$C$9,IF(Raw!$N91&lt;$A$9,IF(Raw!$X91&gt;$C$9,IF(Raw!$X91&lt;$A$9,Raw!X91,-999),-999),-999),-999),-999),-999)</f>
        <v>508</v>
      </c>
      <c r="R91" s="9">
        <f t="shared" si="20"/>
        <v>0.12185099999999999</v>
      </c>
      <c r="S91" s="9">
        <f t="shared" si="21"/>
        <v>0.41683257732805157</v>
      </c>
      <c r="T91" s="9">
        <f t="shared" si="22"/>
        <v>0.14086100000000001</v>
      </c>
      <c r="U91" s="9">
        <f t="shared" si="23"/>
        <v>0.43704255286142013</v>
      </c>
      <c r="V91" s="15">
        <f t="shared" si="16"/>
        <v>0.26129266350000002</v>
      </c>
      <c r="X91" s="11">
        <f t="shared" si="24"/>
        <v>1.5651999999999997E+18</v>
      </c>
      <c r="Y91" s="11">
        <f t="shared" si="25"/>
        <v>6.4120000000000002E-18</v>
      </c>
      <c r="Z91" s="11">
        <f t="shared" si="26"/>
        <v>6.1299999999999994E-4</v>
      </c>
      <c r="AA91" s="16">
        <f t="shared" si="27"/>
        <v>6.1144892635786414E-3</v>
      </c>
      <c r="AB91" s="9">
        <f t="shared" si="17"/>
        <v>0.18230529307215695</v>
      </c>
      <c r="AC91" s="9">
        <f t="shared" si="18"/>
        <v>0.99388551073642128</v>
      </c>
      <c r="AD91" s="15">
        <f t="shared" si="19"/>
        <v>9.9746970042065932</v>
      </c>
      <c r="AE91" s="3">
        <f t="shared" si="28"/>
        <v>772.00479999999982</v>
      </c>
      <c r="AF91" s="2">
        <f t="shared" si="29"/>
        <v>0.25</v>
      </c>
      <c r="AG91" s="9">
        <f t="shared" si="30"/>
        <v>3.3533592636443145E-3</v>
      </c>
      <c r="AH91" s="2">
        <f t="shared" si="31"/>
        <v>0.1622673095947684</v>
      </c>
    </row>
    <row r="92" spans="1:34">
      <c r="A92" s="1">
        <f>Raw!A92</f>
        <v>79</v>
      </c>
      <c r="B92" s="14">
        <f>Raw!B92</f>
        <v>0.43718750000000001</v>
      </c>
      <c r="C92" s="15">
        <f>Raw!C92</f>
        <v>60.8</v>
      </c>
      <c r="D92" s="15">
        <f>IF(C92&gt;0.5,Raw!D92*D$11,-999)</f>
        <v>2.6</v>
      </c>
      <c r="E92" s="9">
        <f>IF(Raw!$G92&gt;$C$8,IF(Raw!$Q92&gt;$C$8,IF(Raw!$N92&gt;$C$9,IF(Raw!$N92&lt;$A$9,IF(Raw!$X92&gt;$C$9,IF(Raw!$X92&lt;$A$9,Raw!H92,-999),-999),-999),-999),-999),-999)</f>
        <v>0.15454499999999999</v>
      </c>
      <c r="F92" s="9">
        <f>IF(Raw!$G92&gt;$C$8,IF(Raw!$Q92&gt;$C$8,IF(Raw!$N92&gt;$C$9,IF(Raw!$N92&lt;$A$9,IF(Raw!$X92&gt;$C$9,IF(Raw!$X92&lt;$A$9,Raw!I92,-999),-999),-999),-999),-999),-999)</f>
        <v>0.2601</v>
      </c>
      <c r="G92" s="9">
        <f>Raw!G92</f>
        <v>0.97896499999999997</v>
      </c>
      <c r="H92" s="9">
        <f>IF(Raw!$G92&gt;$C$8,IF(Raw!$Q92&gt;$C$8,IF(Raw!$N92&gt;$C$9,IF(Raw!$N92&lt;$A$9,IF(Raw!$X92&gt;$C$9,IF(Raw!$X92&lt;$A$9,Raw!L92,-999),-999),-999),-999),-999),-999)</f>
        <v>657.2</v>
      </c>
      <c r="I92" s="9">
        <f>IF(Raw!$G92&gt;$C$8,IF(Raw!$Q92&gt;$C$8,IF(Raw!$N92&gt;$C$9,IF(Raw!$N92&lt;$A$9,IF(Raw!$X92&gt;$C$9,IF(Raw!$X92&lt;$A$9,Raw!M92,-999),-999),-999),-999),-999),-999)</f>
        <v>0.32551999999999998</v>
      </c>
      <c r="J92" s="9">
        <f>IF(Raw!$G92&gt;$C$8,IF(Raw!$Q92&gt;$C$8,IF(Raw!$N92&gt;$C$9,IF(Raw!$N92&lt;$A$9,IF(Raw!$X92&gt;$C$9,IF(Raw!$X92&lt;$A$9,Raw!N92,-999),-999),-999),-999),-999),-999)</f>
        <v>478</v>
      </c>
      <c r="K92" s="9">
        <f>IF(Raw!$G92&gt;$C$8,IF(Raw!$Q92&gt;$C$8,IF(Raw!$N92&gt;$C$9,IF(Raw!$N92&lt;$A$9,IF(Raw!$X92&gt;$C$9,IF(Raw!$X92&lt;$A$9,Raw!R92,-999),-999),-999),-999),-999),-999)</f>
        <v>0.15104300000000001</v>
      </c>
      <c r="L92" s="9">
        <f>IF(Raw!$G92&gt;$C$8,IF(Raw!$Q92&gt;$C$8,IF(Raw!$N92&gt;$C$9,IF(Raw!$N92&lt;$A$9,IF(Raw!$X92&gt;$C$9,IF(Raw!$X92&lt;$A$9,Raw!S92,-999),-999),-999),-999),-999),-999)</f>
        <v>0.25243900000000002</v>
      </c>
      <c r="M92" s="9">
        <f>Raw!Q92</f>
        <v>0.98287400000000003</v>
      </c>
      <c r="N92" s="9">
        <f>IF(Raw!$G92&gt;$C$8,IF(Raw!$Q92&gt;$C$8,IF(Raw!$N92&gt;$C$9,IF(Raw!$N92&lt;$A$9,IF(Raw!$X92&gt;$C$9,IF(Raw!$X92&lt;$A$9,Raw!V92,-999),-999),-999),-999),-999),-999)</f>
        <v>674.2</v>
      </c>
      <c r="O92" s="9">
        <f>IF(Raw!$G92&gt;$C$8,IF(Raw!$Q92&gt;$C$8,IF(Raw!$N92&gt;$C$9,IF(Raw!$N92&lt;$A$9,IF(Raw!$X92&gt;$C$9,IF(Raw!$X92&lt;$A$9,Raw!W92,-999),-999),-999),-999),-999),-999)</f>
        <v>0.308782</v>
      </c>
      <c r="P92" s="9">
        <f>IF(Raw!$G92&gt;$C$8,IF(Raw!$Q92&gt;$C$8,IF(Raw!$N92&gt;$C$9,IF(Raw!$N92&lt;$A$9,IF(Raw!$X92&gt;$C$9,IF(Raw!$X92&lt;$A$9,Raw!X92,-999),-999),-999),-999),-999),-999)</f>
        <v>451</v>
      </c>
      <c r="R92" s="9">
        <f t="shared" si="20"/>
        <v>0.10555500000000001</v>
      </c>
      <c r="S92" s="9">
        <f t="shared" si="21"/>
        <v>0.40582468281430223</v>
      </c>
      <c r="T92" s="9">
        <f t="shared" si="22"/>
        <v>0.10139600000000001</v>
      </c>
      <c r="U92" s="9">
        <f t="shared" si="23"/>
        <v>0.40166535281790849</v>
      </c>
      <c r="V92" s="15">
        <f t="shared" si="16"/>
        <v>0.20465229730000001</v>
      </c>
      <c r="X92" s="11">
        <f t="shared" si="24"/>
        <v>1.5651999999999997E+18</v>
      </c>
      <c r="Y92" s="11">
        <f t="shared" si="25"/>
        <v>6.5720000000000002E-18</v>
      </c>
      <c r="Z92" s="11">
        <f t="shared" si="26"/>
        <v>4.7799999999999996E-4</v>
      </c>
      <c r="AA92" s="16">
        <f t="shared" si="27"/>
        <v>4.8928862738119167E-3</v>
      </c>
      <c r="AB92" s="9">
        <f t="shared" si="17"/>
        <v>0.15153911909661943</v>
      </c>
      <c r="AC92" s="9">
        <f t="shared" si="18"/>
        <v>0.99510711372618821</v>
      </c>
      <c r="AD92" s="15">
        <f t="shared" si="19"/>
        <v>10.236163752744597</v>
      </c>
      <c r="AE92" s="3">
        <f t="shared" si="28"/>
        <v>791.26879999999983</v>
      </c>
      <c r="AF92" s="2">
        <f t="shared" si="29"/>
        <v>0.25</v>
      </c>
      <c r="AG92" s="9">
        <f t="shared" si="30"/>
        <v>3.1627017886523422E-3</v>
      </c>
      <c r="AH92" s="2">
        <f t="shared" si="31"/>
        <v>0.1530414936028793</v>
      </c>
    </row>
    <row r="93" spans="1:34">
      <c r="A93" s="1">
        <f>Raw!A93</f>
        <v>80</v>
      </c>
      <c r="B93" s="14">
        <f>Raw!B93</f>
        <v>0.43723379629629627</v>
      </c>
      <c r="C93" s="15">
        <f>Raw!C93</f>
        <v>62.1</v>
      </c>
      <c r="D93" s="15">
        <f>IF(C93&gt;0.5,Raw!D93*D$11,-999)</f>
        <v>2.6</v>
      </c>
      <c r="E93" s="9">
        <f>IF(Raw!$G93&gt;$C$8,IF(Raw!$Q93&gt;$C$8,IF(Raw!$N93&gt;$C$9,IF(Raw!$N93&lt;$A$9,IF(Raw!$X93&gt;$C$9,IF(Raw!$X93&lt;$A$9,Raw!H93,-999),-999),-999),-999),-999),-999)</f>
        <v>0.14601900000000001</v>
      </c>
      <c r="F93" s="9">
        <f>IF(Raw!$G93&gt;$C$8,IF(Raw!$Q93&gt;$C$8,IF(Raw!$N93&gt;$C$9,IF(Raw!$N93&lt;$A$9,IF(Raw!$X93&gt;$C$9,IF(Raw!$X93&lt;$A$9,Raw!I93,-999),-999),-999),-999),-999),-999)</f>
        <v>0.25143799999999999</v>
      </c>
      <c r="G93" s="9">
        <f>Raw!G93</f>
        <v>0.98007</v>
      </c>
      <c r="H93" s="9">
        <f>IF(Raw!$G93&gt;$C$8,IF(Raw!$Q93&gt;$C$8,IF(Raw!$N93&gt;$C$9,IF(Raw!$N93&lt;$A$9,IF(Raw!$X93&gt;$C$9,IF(Raw!$X93&lt;$A$9,Raw!L93,-999),-999),-999),-999),-999),-999)</f>
        <v>681.1</v>
      </c>
      <c r="I93" s="9">
        <f>IF(Raw!$G93&gt;$C$8,IF(Raw!$Q93&gt;$C$8,IF(Raw!$N93&gt;$C$9,IF(Raw!$N93&lt;$A$9,IF(Raw!$X93&gt;$C$9,IF(Raw!$X93&lt;$A$9,Raw!M93,-999),-999),-999),-999),-999),-999)</f>
        <v>0.18576400000000001</v>
      </c>
      <c r="J93" s="9">
        <f>IF(Raw!$G93&gt;$C$8,IF(Raw!$Q93&gt;$C$8,IF(Raw!$N93&gt;$C$9,IF(Raw!$N93&lt;$A$9,IF(Raw!$X93&gt;$C$9,IF(Raw!$X93&lt;$A$9,Raw!N93,-999),-999),-999),-999),-999),-999)</f>
        <v>660</v>
      </c>
      <c r="K93" s="9">
        <f>IF(Raw!$G93&gt;$C$8,IF(Raw!$Q93&gt;$C$8,IF(Raw!$N93&gt;$C$9,IF(Raw!$N93&lt;$A$9,IF(Raw!$X93&gt;$C$9,IF(Raw!$X93&lt;$A$9,Raw!R93,-999),-999),-999),-999),-999),-999)</f>
        <v>0.15451500000000001</v>
      </c>
      <c r="L93" s="9">
        <f>IF(Raw!$G93&gt;$C$8,IF(Raw!$Q93&gt;$C$8,IF(Raw!$N93&gt;$C$9,IF(Raw!$N93&lt;$A$9,IF(Raw!$X93&gt;$C$9,IF(Raw!$X93&lt;$A$9,Raw!S93,-999),-999),-999),-999),-999),-999)</f>
        <v>0.261629</v>
      </c>
      <c r="M93" s="9">
        <f>Raw!Q93</f>
        <v>0.97545000000000004</v>
      </c>
      <c r="N93" s="9">
        <f>IF(Raw!$G93&gt;$C$8,IF(Raw!$Q93&gt;$C$8,IF(Raw!$N93&gt;$C$9,IF(Raw!$N93&lt;$A$9,IF(Raw!$X93&gt;$C$9,IF(Raw!$X93&lt;$A$9,Raw!V93,-999),-999),-999),-999),-999),-999)</f>
        <v>631.70000000000005</v>
      </c>
      <c r="O93" s="9">
        <f>IF(Raw!$G93&gt;$C$8,IF(Raw!$Q93&gt;$C$8,IF(Raw!$N93&gt;$C$9,IF(Raw!$N93&lt;$A$9,IF(Raw!$X93&gt;$C$9,IF(Raw!$X93&lt;$A$9,Raw!W93,-999),-999),-999),-999),-999),-999)</f>
        <v>0.33723799999999998</v>
      </c>
      <c r="P93" s="9">
        <f>IF(Raw!$G93&gt;$C$8,IF(Raw!$Q93&gt;$C$8,IF(Raw!$N93&gt;$C$9,IF(Raw!$N93&lt;$A$9,IF(Raw!$X93&gt;$C$9,IF(Raw!$X93&lt;$A$9,Raw!X93,-999),-999),-999),-999),-999),-999)</f>
        <v>533</v>
      </c>
      <c r="R93" s="9">
        <f t="shared" si="20"/>
        <v>0.10541899999999998</v>
      </c>
      <c r="S93" s="9">
        <f t="shared" si="21"/>
        <v>0.41926439122169279</v>
      </c>
      <c r="T93" s="9">
        <f t="shared" si="22"/>
        <v>0.10711399999999999</v>
      </c>
      <c r="U93" s="9">
        <f t="shared" si="23"/>
        <v>0.40941180067958821</v>
      </c>
      <c r="V93" s="15">
        <f t="shared" si="16"/>
        <v>0.21210263029999998</v>
      </c>
      <c r="X93" s="11">
        <f t="shared" si="24"/>
        <v>1.5651999999999997E+18</v>
      </c>
      <c r="Y93" s="11">
        <f t="shared" si="25"/>
        <v>6.8110000000000002E-18</v>
      </c>
      <c r="Z93" s="11">
        <f t="shared" si="26"/>
        <v>6.6E-4</v>
      </c>
      <c r="AA93" s="16">
        <f t="shared" si="27"/>
        <v>6.9868218068519696E-3</v>
      </c>
      <c r="AB93" s="9">
        <f t="shared" si="17"/>
        <v>0.15526338643101917</v>
      </c>
      <c r="AC93" s="9">
        <f t="shared" si="18"/>
        <v>0.99301317819314794</v>
      </c>
      <c r="AD93" s="15">
        <f t="shared" si="19"/>
        <v>10.586093646745409</v>
      </c>
      <c r="AE93" s="3">
        <f t="shared" si="28"/>
        <v>820.04439999999977</v>
      </c>
      <c r="AF93" s="2">
        <f t="shared" si="29"/>
        <v>0.25</v>
      </c>
      <c r="AG93" s="9">
        <f t="shared" si="30"/>
        <v>3.3339012785206052E-3</v>
      </c>
      <c r="AH93" s="2">
        <f t="shared" si="31"/>
        <v>0.16132574782105977</v>
      </c>
    </row>
    <row r="94" spans="1:34">
      <c r="A94" s="1">
        <f>Raw!A94</f>
        <v>81</v>
      </c>
      <c r="B94" s="14">
        <f>Raw!B94</f>
        <v>0.43729166666666663</v>
      </c>
      <c r="C94" s="15">
        <f>Raw!C94</f>
        <v>63</v>
      </c>
      <c r="D94" s="15">
        <f>IF(C94&gt;0.5,Raw!D94*D$11,-999)</f>
        <v>2.6</v>
      </c>
      <c r="E94" s="9">
        <f>IF(Raw!$G94&gt;$C$8,IF(Raw!$Q94&gt;$C$8,IF(Raw!$N94&gt;$C$9,IF(Raw!$N94&lt;$A$9,IF(Raw!$X94&gt;$C$9,IF(Raw!$X94&lt;$A$9,Raw!H94,-999),-999),-999),-999),-999),-999)</f>
        <v>0.13184699999999999</v>
      </c>
      <c r="F94" s="9">
        <f>IF(Raw!$G94&gt;$C$8,IF(Raw!$Q94&gt;$C$8,IF(Raw!$N94&gt;$C$9,IF(Raw!$N94&lt;$A$9,IF(Raw!$X94&gt;$C$9,IF(Raw!$X94&lt;$A$9,Raw!I94,-999),-999),-999),-999),-999),-999)</f>
        <v>0.22217300000000001</v>
      </c>
      <c r="G94" s="9">
        <f>Raw!G94</f>
        <v>0.984074</v>
      </c>
      <c r="H94" s="9">
        <f>IF(Raw!$G94&gt;$C$8,IF(Raw!$Q94&gt;$C$8,IF(Raw!$N94&gt;$C$9,IF(Raw!$N94&lt;$A$9,IF(Raw!$X94&gt;$C$9,IF(Raw!$X94&lt;$A$9,Raw!L94,-999),-999),-999),-999),-999),-999)</f>
        <v>675.5</v>
      </c>
      <c r="I94" s="9">
        <f>IF(Raw!$G94&gt;$C$8,IF(Raw!$Q94&gt;$C$8,IF(Raw!$N94&gt;$C$9,IF(Raw!$N94&lt;$A$9,IF(Raw!$X94&gt;$C$9,IF(Raw!$X94&lt;$A$9,Raw!M94,-999),-999),-999),-999),-999),-999)</f>
        <v>0.27147100000000002</v>
      </c>
      <c r="J94" s="9">
        <f>IF(Raw!$G94&gt;$C$8,IF(Raw!$Q94&gt;$C$8,IF(Raw!$N94&gt;$C$9,IF(Raw!$N94&lt;$A$9,IF(Raw!$X94&gt;$C$9,IF(Raw!$X94&lt;$A$9,Raw!N94,-999),-999),-999),-999),-999),-999)</f>
        <v>672</v>
      </c>
      <c r="K94" s="9">
        <f>IF(Raw!$G94&gt;$C$8,IF(Raw!$Q94&gt;$C$8,IF(Raw!$N94&gt;$C$9,IF(Raw!$N94&lt;$A$9,IF(Raw!$X94&gt;$C$9,IF(Raw!$X94&lt;$A$9,Raw!R94,-999),-999),-999),-999),-999),-999)</f>
        <v>0.13696700000000001</v>
      </c>
      <c r="L94" s="9">
        <f>IF(Raw!$G94&gt;$C$8,IF(Raw!$Q94&gt;$C$8,IF(Raw!$N94&gt;$C$9,IF(Raw!$N94&lt;$A$9,IF(Raw!$X94&gt;$C$9,IF(Raw!$X94&lt;$A$9,Raw!S94,-999),-999),-999),-999),-999),-999)</f>
        <v>0.24301200000000001</v>
      </c>
      <c r="M94" s="9">
        <f>Raw!Q94</f>
        <v>0.98106400000000005</v>
      </c>
      <c r="N94" s="9">
        <f>IF(Raw!$G94&gt;$C$8,IF(Raw!$Q94&gt;$C$8,IF(Raw!$N94&gt;$C$9,IF(Raw!$N94&lt;$A$9,IF(Raw!$X94&gt;$C$9,IF(Raw!$X94&lt;$A$9,Raw!V94,-999),-999),-999),-999),-999),-999)</f>
        <v>617.79999999999995</v>
      </c>
      <c r="O94" s="9">
        <f>IF(Raw!$G94&gt;$C$8,IF(Raw!$Q94&gt;$C$8,IF(Raw!$N94&gt;$C$9,IF(Raw!$N94&lt;$A$9,IF(Raw!$X94&gt;$C$9,IF(Raw!$X94&lt;$A$9,Raw!W94,-999),-999),-999),-999),-999),-999)</f>
        <v>0.17641200000000001</v>
      </c>
      <c r="P94" s="9">
        <f>IF(Raw!$G94&gt;$C$8,IF(Raw!$Q94&gt;$C$8,IF(Raw!$N94&gt;$C$9,IF(Raw!$N94&lt;$A$9,IF(Raw!$X94&gt;$C$9,IF(Raw!$X94&lt;$A$9,Raw!X94,-999),-999),-999),-999),-999),-999)</f>
        <v>418</v>
      </c>
      <c r="R94" s="9">
        <f t="shared" si="20"/>
        <v>9.0326000000000017E-2</v>
      </c>
      <c r="S94" s="9">
        <f t="shared" si="21"/>
        <v>0.40655705238710382</v>
      </c>
      <c r="T94" s="9">
        <f t="shared" si="22"/>
        <v>0.106045</v>
      </c>
      <c r="U94" s="9">
        <f t="shared" si="23"/>
        <v>0.43637762744226621</v>
      </c>
      <c r="V94" s="15">
        <f t="shared" si="16"/>
        <v>0.1970098284</v>
      </c>
      <c r="X94" s="11">
        <f t="shared" si="24"/>
        <v>1.5651999999999997E+18</v>
      </c>
      <c r="Y94" s="11">
        <f t="shared" si="25"/>
        <v>6.7549999999999999E-18</v>
      </c>
      <c r="Z94" s="11">
        <f t="shared" si="26"/>
        <v>6.7199999999999996E-4</v>
      </c>
      <c r="AA94" s="16">
        <f t="shared" si="27"/>
        <v>7.0548812961426901E-3</v>
      </c>
      <c r="AB94" s="9">
        <f t="shared" si="17"/>
        <v>0.13771513488704945</v>
      </c>
      <c r="AC94" s="9">
        <f t="shared" si="18"/>
        <v>0.99294511870385738</v>
      </c>
      <c r="AD94" s="15">
        <f t="shared" si="19"/>
        <v>10.498335262117099</v>
      </c>
      <c r="AE94" s="3">
        <f t="shared" si="28"/>
        <v>813.30199999999979</v>
      </c>
      <c r="AF94" s="2">
        <f t="shared" si="29"/>
        <v>0.25</v>
      </c>
      <c r="AG94" s="9">
        <f t="shared" si="30"/>
        <v>3.5240297182893396E-3</v>
      </c>
      <c r="AH94" s="2">
        <f t="shared" si="31"/>
        <v>0.17052596407381967</v>
      </c>
    </row>
    <row r="95" spans="1:34">
      <c r="A95" s="1">
        <f>Raw!A95</f>
        <v>82</v>
      </c>
      <c r="B95" s="14">
        <f>Raw!B95</f>
        <v>0.43734953703703705</v>
      </c>
      <c r="C95" s="15">
        <f>Raw!C95</f>
        <v>63.9</v>
      </c>
      <c r="D95" s="15">
        <f>IF(C95&gt;0.5,Raw!D95*D$11,-999)</f>
        <v>2.6</v>
      </c>
      <c r="E95" s="9">
        <f>IF(Raw!$G95&gt;$C$8,IF(Raw!$Q95&gt;$C$8,IF(Raw!$N95&gt;$C$9,IF(Raw!$N95&lt;$A$9,IF(Raw!$X95&gt;$C$9,IF(Raw!$X95&lt;$A$9,Raw!H95,-999),-999),-999),-999),-999),-999)</f>
        <v>0.12654099999999999</v>
      </c>
      <c r="F95" s="9">
        <f>IF(Raw!$G95&gt;$C$8,IF(Raw!$Q95&gt;$C$8,IF(Raw!$N95&gt;$C$9,IF(Raw!$N95&lt;$A$9,IF(Raw!$X95&gt;$C$9,IF(Raw!$X95&lt;$A$9,Raw!I95,-999),-999),-999),-999),-999),-999)</f>
        <v>0.20936099999999999</v>
      </c>
      <c r="G95" s="9">
        <f>Raw!G95</f>
        <v>0.97406499999999996</v>
      </c>
      <c r="H95" s="9">
        <f>IF(Raw!$G95&gt;$C$8,IF(Raw!$Q95&gt;$C$8,IF(Raw!$N95&gt;$C$9,IF(Raw!$N95&lt;$A$9,IF(Raw!$X95&gt;$C$9,IF(Raw!$X95&lt;$A$9,Raw!L95,-999),-999),-999),-999),-999),-999)</f>
        <v>665.7</v>
      </c>
      <c r="I95" s="9">
        <f>IF(Raw!$G95&gt;$C$8,IF(Raw!$Q95&gt;$C$8,IF(Raw!$N95&gt;$C$9,IF(Raw!$N95&lt;$A$9,IF(Raw!$X95&gt;$C$9,IF(Raw!$X95&lt;$A$9,Raw!M95,-999),-999),-999),-999),-999),-999)</f>
        <v>0.25136199999999997</v>
      </c>
      <c r="J95" s="9">
        <f>IF(Raw!$G95&gt;$C$8,IF(Raw!$Q95&gt;$C$8,IF(Raw!$N95&gt;$C$9,IF(Raw!$N95&lt;$A$9,IF(Raw!$X95&gt;$C$9,IF(Raw!$X95&lt;$A$9,Raw!N95,-999),-999),-999),-999),-999),-999)</f>
        <v>536</v>
      </c>
      <c r="K95" s="9">
        <f>IF(Raw!$G95&gt;$C$8,IF(Raw!$Q95&gt;$C$8,IF(Raw!$N95&gt;$C$9,IF(Raw!$N95&lt;$A$9,IF(Raw!$X95&gt;$C$9,IF(Raw!$X95&lt;$A$9,Raw!R95,-999),-999),-999),-999),-999),-999)</f>
        <v>0.12632499999999999</v>
      </c>
      <c r="L95" s="9">
        <f>IF(Raw!$G95&gt;$C$8,IF(Raw!$Q95&gt;$C$8,IF(Raw!$N95&gt;$C$9,IF(Raw!$N95&lt;$A$9,IF(Raw!$X95&gt;$C$9,IF(Raw!$X95&lt;$A$9,Raw!S95,-999),-999),-999),-999),-999),-999)</f>
        <v>0.21118500000000001</v>
      </c>
      <c r="M95" s="9">
        <f>Raw!Q95</f>
        <v>0.97564899999999999</v>
      </c>
      <c r="N95" s="9">
        <f>IF(Raw!$G95&gt;$C$8,IF(Raw!$Q95&gt;$C$8,IF(Raw!$N95&gt;$C$9,IF(Raw!$N95&lt;$A$9,IF(Raw!$X95&gt;$C$9,IF(Raw!$X95&lt;$A$9,Raw!V95,-999),-999),-999),-999),-999),-999)</f>
        <v>660.1</v>
      </c>
      <c r="O95" s="9">
        <f>IF(Raw!$G95&gt;$C$8,IF(Raw!$Q95&gt;$C$8,IF(Raw!$N95&gt;$C$9,IF(Raw!$N95&lt;$A$9,IF(Raw!$X95&gt;$C$9,IF(Raw!$X95&lt;$A$9,Raw!W95,-999),-999),-999),-999),-999),-999)</f>
        <v>0.34405999999999998</v>
      </c>
      <c r="P95" s="9">
        <f>IF(Raw!$G95&gt;$C$8,IF(Raw!$Q95&gt;$C$8,IF(Raw!$N95&gt;$C$9,IF(Raw!$N95&lt;$A$9,IF(Raw!$X95&gt;$C$9,IF(Raw!$X95&lt;$A$9,Raw!X95,-999),-999),-999),-999),-999),-999)</f>
        <v>609</v>
      </c>
      <c r="R95" s="9">
        <f t="shared" si="20"/>
        <v>8.2820000000000005E-2</v>
      </c>
      <c r="S95" s="9">
        <f t="shared" si="21"/>
        <v>0.39558465998920528</v>
      </c>
      <c r="T95" s="9">
        <f t="shared" si="22"/>
        <v>8.4860000000000019E-2</v>
      </c>
      <c r="U95" s="9">
        <f t="shared" si="23"/>
        <v>0.40182778132916641</v>
      </c>
      <c r="V95" s="15">
        <f t="shared" si="16"/>
        <v>0.17120767950000002</v>
      </c>
      <c r="X95" s="11">
        <f t="shared" si="24"/>
        <v>1.5651999999999997E+18</v>
      </c>
      <c r="Y95" s="11">
        <f t="shared" si="25"/>
        <v>6.6570000000000001E-18</v>
      </c>
      <c r="Z95" s="11">
        <f t="shared" si="26"/>
        <v>5.3600000000000002E-4</v>
      </c>
      <c r="AA95" s="16">
        <f t="shared" si="27"/>
        <v>5.5538539497033785E-3</v>
      </c>
      <c r="AB95" s="9">
        <f t="shared" si="17"/>
        <v>0.12679630004617182</v>
      </c>
      <c r="AC95" s="9">
        <f t="shared" si="18"/>
        <v>0.99444614605029669</v>
      </c>
      <c r="AD95" s="15">
        <f t="shared" si="19"/>
        <v>10.361667816610781</v>
      </c>
      <c r="AE95" s="3">
        <f t="shared" si="28"/>
        <v>801.50279999999975</v>
      </c>
      <c r="AF95" s="2">
        <f t="shared" si="29"/>
        <v>0.25</v>
      </c>
      <c r="AG95" s="9">
        <f t="shared" si="30"/>
        <v>3.2027738381681069E-3</v>
      </c>
      <c r="AH95" s="2">
        <f t="shared" si="31"/>
        <v>0.15498055922443901</v>
      </c>
    </row>
    <row r="96" spans="1:34">
      <c r="A96" s="1">
        <f>Raw!A96</f>
        <v>83</v>
      </c>
      <c r="B96" s="14">
        <f>Raw!B96</f>
        <v>0.43740740740740741</v>
      </c>
      <c r="C96" s="15">
        <f>Raw!C96</f>
        <v>65</v>
      </c>
      <c r="D96" s="15">
        <f>IF(C96&gt;0.5,Raw!D96*D$11,-999)</f>
        <v>1.8</v>
      </c>
      <c r="E96" s="9">
        <f>IF(Raw!$G96&gt;$C$8,IF(Raw!$Q96&gt;$C$8,IF(Raw!$N96&gt;$C$9,IF(Raw!$N96&lt;$A$9,IF(Raw!$X96&gt;$C$9,IF(Raw!$X96&lt;$A$9,Raw!H96,-999),-999),-999),-999),-999),-999)</f>
        <v>0.108005</v>
      </c>
      <c r="F96" s="9">
        <f>IF(Raw!$G96&gt;$C$8,IF(Raw!$Q96&gt;$C$8,IF(Raw!$N96&gt;$C$9,IF(Raw!$N96&lt;$A$9,IF(Raw!$X96&gt;$C$9,IF(Raw!$X96&lt;$A$9,Raw!I96,-999),-999),-999),-999),-999),-999)</f>
        <v>0.18048700000000001</v>
      </c>
      <c r="G96" s="9">
        <f>Raw!G96</f>
        <v>0.97170900000000004</v>
      </c>
      <c r="H96" s="9">
        <f>IF(Raw!$G96&gt;$C$8,IF(Raw!$Q96&gt;$C$8,IF(Raw!$N96&gt;$C$9,IF(Raw!$N96&lt;$A$9,IF(Raw!$X96&gt;$C$9,IF(Raw!$X96&lt;$A$9,Raw!L96,-999),-999),-999),-999),-999),-999)</f>
        <v>702.6</v>
      </c>
      <c r="I96" s="9">
        <f>IF(Raw!$G96&gt;$C$8,IF(Raw!$Q96&gt;$C$8,IF(Raw!$N96&gt;$C$9,IF(Raw!$N96&lt;$A$9,IF(Raw!$X96&gt;$C$9,IF(Raw!$X96&lt;$A$9,Raw!M96,-999),-999),-999),-999),-999),-999)</f>
        <v>0.32752199999999998</v>
      </c>
      <c r="J96" s="9">
        <f>IF(Raw!$G96&gt;$C$8,IF(Raw!$Q96&gt;$C$8,IF(Raw!$N96&gt;$C$9,IF(Raw!$N96&lt;$A$9,IF(Raw!$X96&gt;$C$9,IF(Raw!$X96&lt;$A$9,Raw!N96,-999),-999),-999),-999),-999),-999)</f>
        <v>494</v>
      </c>
      <c r="K96" s="9">
        <f>IF(Raw!$G96&gt;$C$8,IF(Raw!$Q96&gt;$C$8,IF(Raw!$N96&gt;$C$9,IF(Raw!$N96&lt;$A$9,IF(Raw!$X96&gt;$C$9,IF(Raw!$X96&lt;$A$9,Raw!R96,-999),-999),-999),-999),-999),-999)</f>
        <v>0.121686</v>
      </c>
      <c r="L96" s="9">
        <f>IF(Raw!$G96&gt;$C$8,IF(Raw!$Q96&gt;$C$8,IF(Raw!$N96&gt;$C$9,IF(Raw!$N96&lt;$A$9,IF(Raw!$X96&gt;$C$9,IF(Raw!$X96&lt;$A$9,Raw!S96,-999),-999),-999),-999),-999),-999)</f>
        <v>0.20866199999999999</v>
      </c>
      <c r="M96" s="9">
        <f>Raw!Q96</f>
        <v>0.96863699999999997</v>
      </c>
      <c r="N96" s="9">
        <f>IF(Raw!$G96&gt;$C$8,IF(Raw!$Q96&gt;$C$8,IF(Raw!$N96&gt;$C$9,IF(Raw!$N96&lt;$A$9,IF(Raw!$X96&gt;$C$9,IF(Raw!$X96&lt;$A$9,Raw!V96,-999),-999),-999),-999),-999),-999)</f>
        <v>646.4</v>
      </c>
      <c r="O96" s="9">
        <f>IF(Raw!$G96&gt;$C$8,IF(Raw!$Q96&gt;$C$8,IF(Raw!$N96&gt;$C$9,IF(Raw!$N96&lt;$A$9,IF(Raw!$X96&gt;$C$9,IF(Raw!$X96&lt;$A$9,Raw!W96,-999),-999),-999),-999),-999),-999)</f>
        <v>0.26655099999999998</v>
      </c>
      <c r="P96" s="9">
        <f>IF(Raw!$G96&gt;$C$8,IF(Raw!$Q96&gt;$C$8,IF(Raw!$N96&gt;$C$9,IF(Raw!$N96&lt;$A$9,IF(Raw!$X96&gt;$C$9,IF(Raw!$X96&lt;$A$9,Raw!X96,-999),-999),-999),-999),-999),-999)</f>
        <v>617</v>
      </c>
      <c r="R96" s="9">
        <f t="shared" si="20"/>
        <v>7.2482000000000005E-2</v>
      </c>
      <c r="S96" s="9">
        <f t="shared" si="21"/>
        <v>0.40159125033935961</v>
      </c>
      <c r="T96" s="9">
        <f t="shared" si="22"/>
        <v>8.6975999999999984E-2</v>
      </c>
      <c r="U96" s="9">
        <f t="shared" si="23"/>
        <v>0.41682721338815881</v>
      </c>
      <c r="V96" s="15">
        <f t="shared" si="16"/>
        <v>0.16916228339999997</v>
      </c>
      <c r="X96" s="11">
        <f t="shared" si="24"/>
        <v>1.0835999999999999E+18</v>
      </c>
      <c r="Y96" s="11">
        <f t="shared" si="25"/>
        <v>7.0259999999999994E-18</v>
      </c>
      <c r="Z96" s="11">
        <f t="shared" si="26"/>
        <v>4.9399999999999997E-4</v>
      </c>
      <c r="AA96" s="16">
        <f t="shared" si="27"/>
        <v>3.7469143888099218E-3</v>
      </c>
      <c r="AB96" s="9">
        <f t="shared" si="17"/>
        <v>0.12201189162588114</v>
      </c>
      <c r="AC96" s="9">
        <f t="shared" si="18"/>
        <v>0.99625308561119008</v>
      </c>
      <c r="AD96" s="15">
        <f t="shared" si="19"/>
        <v>7.584846940910773</v>
      </c>
      <c r="AE96" s="3">
        <f t="shared" si="28"/>
        <v>845.93039999999974</v>
      </c>
      <c r="AF96" s="2">
        <f t="shared" si="29"/>
        <v>0.25</v>
      </c>
      <c r="AG96" s="9">
        <f t="shared" si="30"/>
        <v>2.4319773956581066E-3</v>
      </c>
      <c r="AH96" s="2">
        <f t="shared" si="31"/>
        <v>0.11768212051334515</v>
      </c>
    </row>
    <row r="97" spans="1:34">
      <c r="A97" s="1">
        <f>Raw!A97</f>
        <v>84</v>
      </c>
      <c r="B97" s="14">
        <f>Raw!B97</f>
        <v>0.43745370370370368</v>
      </c>
      <c r="C97" s="15">
        <f>Raw!C97</f>
        <v>66.3</v>
      </c>
      <c r="D97" s="15">
        <f>IF(C97&gt;0.5,Raw!D97*D$11,-999)</f>
        <v>1.8</v>
      </c>
      <c r="E97" s="9">
        <f>IF(Raw!$G97&gt;$C$8,IF(Raw!$Q97&gt;$C$8,IF(Raw!$N97&gt;$C$9,IF(Raw!$N97&lt;$A$9,IF(Raw!$X97&gt;$C$9,IF(Raw!$X97&lt;$A$9,Raw!H97,-999),-999),-999),-999),-999),-999)</f>
        <v>0.10657899999999999</v>
      </c>
      <c r="F97" s="9">
        <f>IF(Raw!$G97&gt;$C$8,IF(Raw!$Q97&gt;$C$8,IF(Raw!$N97&gt;$C$9,IF(Raw!$N97&lt;$A$9,IF(Raw!$X97&gt;$C$9,IF(Raw!$X97&lt;$A$9,Raw!I97,-999),-999),-999),-999),-999),-999)</f>
        <v>0.176122</v>
      </c>
      <c r="G97" s="9">
        <f>Raw!G97</f>
        <v>0.97395799999999999</v>
      </c>
      <c r="H97" s="9">
        <f>IF(Raw!$G97&gt;$C$8,IF(Raw!$Q97&gt;$C$8,IF(Raw!$N97&gt;$C$9,IF(Raw!$N97&lt;$A$9,IF(Raw!$X97&gt;$C$9,IF(Raw!$X97&lt;$A$9,Raw!L97,-999),-999),-999),-999),-999),-999)</f>
        <v>669</v>
      </c>
      <c r="I97" s="9">
        <f>IF(Raw!$G97&gt;$C$8,IF(Raw!$Q97&gt;$C$8,IF(Raw!$N97&gt;$C$9,IF(Raw!$N97&lt;$A$9,IF(Raw!$X97&gt;$C$9,IF(Raw!$X97&lt;$A$9,Raw!M97,-999),-999),-999),-999),-999),-999)</f>
        <v>0.23103099999999999</v>
      </c>
      <c r="J97" s="9">
        <f>IF(Raw!$G97&gt;$C$8,IF(Raw!$Q97&gt;$C$8,IF(Raw!$N97&gt;$C$9,IF(Raw!$N97&lt;$A$9,IF(Raw!$X97&gt;$C$9,IF(Raw!$X97&lt;$A$9,Raw!N97,-999),-999),-999),-999),-999),-999)</f>
        <v>751</v>
      </c>
      <c r="K97" s="9">
        <f>IF(Raw!$G97&gt;$C$8,IF(Raw!$Q97&gt;$C$8,IF(Raw!$N97&gt;$C$9,IF(Raw!$N97&lt;$A$9,IF(Raw!$X97&gt;$C$9,IF(Raw!$X97&lt;$A$9,Raw!R97,-999),-999),-999),-999),-999),-999)</f>
        <v>0.112216</v>
      </c>
      <c r="L97" s="9">
        <f>IF(Raw!$G97&gt;$C$8,IF(Raw!$Q97&gt;$C$8,IF(Raw!$N97&gt;$C$9,IF(Raw!$N97&lt;$A$9,IF(Raw!$X97&gt;$C$9,IF(Raw!$X97&lt;$A$9,Raw!S97,-999),-999),-999),-999),-999),-999)</f>
        <v>0.18542500000000001</v>
      </c>
      <c r="M97" s="9">
        <f>Raw!Q97</f>
        <v>0.96979599999999999</v>
      </c>
      <c r="N97" s="9">
        <f>IF(Raw!$G97&gt;$C$8,IF(Raw!$Q97&gt;$C$8,IF(Raw!$N97&gt;$C$9,IF(Raw!$N97&lt;$A$9,IF(Raw!$X97&gt;$C$9,IF(Raw!$X97&lt;$A$9,Raw!V97,-999),-999),-999),-999),-999),-999)</f>
        <v>603</v>
      </c>
      <c r="O97" s="9">
        <f>IF(Raw!$G97&gt;$C$8,IF(Raw!$Q97&gt;$C$8,IF(Raw!$N97&gt;$C$9,IF(Raw!$N97&lt;$A$9,IF(Raw!$X97&gt;$C$9,IF(Raw!$X97&lt;$A$9,Raw!W97,-999),-999),-999),-999),-999),-999)</f>
        <v>0.37014599999999998</v>
      </c>
      <c r="P97" s="9">
        <f>IF(Raw!$G97&gt;$C$8,IF(Raw!$Q97&gt;$C$8,IF(Raw!$N97&gt;$C$9,IF(Raw!$N97&lt;$A$9,IF(Raw!$X97&gt;$C$9,IF(Raw!$X97&lt;$A$9,Raw!X97,-999),-999),-999),-999),-999),-999)</f>
        <v>555</v>
      </c>
      <c r="R97" s="9">
        <f t="shared" si="20"/>
        <v>6.9543000000000008E-2</v>
      </c>
      <c r="S97" s="9">
        <f t="shared" si="21"/>
        <v>0.3948569741429237</v>
      </c>
      <c r="T97" s="9">
        <f t="shared" si="22"/>
        <v>7.320900000000001E-2</v>
      </c>
      <c r="U97" s="9">
        <f t="shared" si="23"/>
        <v>0.39481731158150202</v>
      </c>
      <c r="V97" s="15">
        <f t="shared" si="16"/>
        <v>0.1503240475</v>
      </c>
      <c r="X97" s="11">
        <f t="shared" si="24"/>
        <v>1.0835999999999999E+18</v>
      </c>
      <c r="Y97" s="11">
        <f t="shared" si="25"/>
        <v>6.6899999999999998E-18</v>
      </c>
      <c r="Z97" s="11">
        <f t="shared" si="26"/>
        <v>7.5099999999999993E-4</v>
      </c>
      <c r="AA97" s="16">
        <f t="shared" si="27"/>
        <v>5.414733326310317E-3</v>
      </c>
      <c r="AB97" s="9">
        <f t="shared" si="17"/>
        <v>0.11261240721208585</v>
      </c>
      <c r="AC97" s="9">
        <f t="shared" si="18"/>
        <v>0.99458526667368974</v>
      </c>
      <c r="AD97" s="15">
        <f t="shared" si="19"/>
        <v>7.2100310603333115</v>
      </c>
      <c r="AE97" s="3">
        <f t="shared" si="28"/>
        <v>805.47599999999977</v>
      </c>
      <c r="AF97" s="2">
        <f t="shared" si="29"/>
        <v>0.25</v>
      </c>
      <c r="AG97" s="9">
        <f t="shared" si="30"/>
        <v>2.1897269843537881E-3</v>
      </c>
      <c r="AH97" s="2">
        <f t="shared" si="31"/>
        <v>0.10595974918357065</v>
      </c>
    </row>
    <row r="98" spans="1:34">
      <c r="A98" s="1">
        <f>Raw!A98</f>
        <v>85</v>
      </c>
      <c r="B98" s="14">
        <f>Raw!B98</f>
        <v>0.43751157407407404</v>
      </c>
      <c r="C98" s="15">
        <f>Raw!C98</f>
        <v>67</v>
      </c>
      <c r="D98" s="15">
        <f>IF(C98&gt;0.5,Raw!D98*D$11,-999)</f>
        <v>1.8</v>
      </c>
      <c r="E98" s="9">
        <f>IF(Raw!$G98&gt;$C$8,IF(Raw!$Q98&gt;$C$8,IF(Raw!$N98&gt;$C$9,IF(Raw!$N98&lt;$A$9,IF(Raw!$X98&gt;$C$9,IF(Raw!$X98&lt;$A$9,Raw!H98,-999),-999),-999),-999),-999),-999)</f>
        <v>0.104966</v>
      </c>
      <c r="F98" s="9">
        <f>IF(Raw!$G98&gt;$C$8,IF(Raw!$Q98&gt;$C$8,IF(Raw!$N98&gt;$C$9,IF(Raw!$N98&lt;$A$9,IF(Raw!$X98&gt;$C$9,IF(Raw!$X98&lt;$A$9,Raw!I98,-999),-999),-999),-999),-999),-999)</f>
        <v>0.18148800000000001</v>
      </c>
      <c r="G98" s="9">
        <f>Raw!G98</f>
        <v>0.97290299999999996</v>
      </c>
      <c r="H98" s="9">
        <f>IF(Raw!$G98&gt;$C$8,IF(Raw!$Q98&gt;$C$8,IF(Raw!$N98&gt;$C$9,IF(Raw!$N98&lt;$A$9,IF(Raw!$X98&gt;$C$9,IF(Raw!$X98&lt;$A$9,Raw!L98,-999),-999),-999),-999),-999),-999)</f>
        <v>722.5</v>
      </c>
      <c r="I98" s="9">
        <f>IF(Raw!$G98&gt;$C$8,IF(Raw!$Q98&gt;$C$8,IF(Raw!$N98&gt;$C$9,IF(Raw!$N98&lt;$A$9,IF(Raw!$X98&gt;$C$9,IF(Raw!$X98&lt;$A$9,Raw!M98,-999),-999),-999),-999),-999),-999)</f>
        <v>0.108084</v>
      </c>
      <c r="J98" s="9">
        <f>IF(Raw!$G98&gt;$C$8,IF(Raw!$Q98&gt;$C$8,IF(Raw!$N98&gt;$C$9,IF(Raw!$N98&lt;$A$9,IF(Raw!$X98&gt;$C$9,IF(Raw!$X98&lt;$A$9,Raw!N98,-999),-999),-999),-999),-999),-999)</f>
        <v>502</v>
      </c>
      <c r="K98" s="9">
        <f>IF(Raw!$G98&gt;$C$8,IF(Raw!$Q98&gt;$C$8,IF(Raw!$N98&gt;$C$9,IF(Raw!$N98&lt;$A$9,IF(Raw!$X98&gt;$C$9,IF(Raw!$X98&lt;$A$9,Raw!R98,-999),-999),-999),-999),-999),-999)</f>
        <v>9.7198000000000007E-2</v>
      </c>
      <c r="L98" s="9">
        <f>IF(Raw!$G98&gt;$C$8,IF(Raw!$Q98&gt;$C$8,IF(Raw!$N98&gt;$C$9,IF(Raw!$N98&lt;$A$9,IF(Raw!$X98&gt;$C$9,IF(Raw!$X98&lt;$A$9,Raw!S98,-999),-999),-999),-999),-999),-999)</f>
        <v>0.16622000000000001</v>
      </c>
      <c r="M98" s="9">
        <f>Raw!Q98</f>
        <v>0.96511199999999997</v>
      </c>
      <c r="N98" s="9">
        <f>IF(Raw!$G98&gt;$C$8,IF(Raw!$Q98&gt;$C$8,IF(Raw!$N98&gt;$C$9,IF(Raw!$N98&lt;$A$9,IF(Raw!$X98&gt;$C$9,IF(Raw!$X98&lt;$A$9,Raw!V98,-999),-999),-999),-999),-999),-999)</f>
        <v>676.5</v>
      </c>
      <c r="O98" s="9">
        <f>IF(Raw!$G98&gt;$C$8,IF(Raw!$Q98&gt;$C$8,IF(Raw!$N98&gt;$C$9,IF(Raw!$N98&lt;$A$9,IF(Raw!$X98&gt;$C$9,IF(Raw!$X98&lt;$A$9,Raw!W98,-999),-999),-999),-999),-999),-999)</f>
        <v>0.28097800000000001</v>
      </c>
      <c r="P98" s="9">
        <f>IF(Raw!$G98&gt;$C$8,IF(Raw!$Q98&gt;$C$8,IF(Raw!$N98&gt;$C$9,IF(Raw!$N98&lt;$A$9,IF(Raw!$X98&gt;$C$9,IF(Raw!$X98&lt;$A$9,Raw!X98,-999),-999),-999),-999),-999),-999)</f>
        <v>487</v>
      </c>
      <c r="R98" s="9">
        <f t="shared" si="20"/>
        <v>7.6522000000000007E-2</v>
      </c>
      <c r="S98" s="9">
        <f t="shared" si="21"/>
        <v>0.4216366922330953</v>
      </c>
      <c r="T98" s="9">
        <f t="shared" si="22"/>
        <v>6.9022E-2</v>
      </c>
      <c r="U98" s="9">
        <f t="shared" si="23"/>
        <v>0.41524485621465523</v>
      </c>
      <c r="V98" s="15">
        <f t="shared" si="16"/>
        <v>0.134754554</v>
      </c>
      <c r="X98" s="11">
        <f t="shared" si="24"/>
        <v>1.0835999999999999E+18</v>
      </c>
      <c r="Y98" s="11">
        <f t="shared" si="25"/>
        <v>7.2249999999999997E-18</v>
      </c>
      <c r="Z98" s="11">
        <f t="shared" si="26"/>
        <v>5.0199999999999995E-4</v>
      </c>
      <c r="AA98" s="16">
        <f t="shared" si="27"/>
        <v>3.9147773069965058E-3</v>
      </c>
      <c r="AB98" s="9">
        <f t="shared" si="17"/>
        <v>9.7468205759283513E-2</v>
      </c>
      <c r="AC98" s="9">
        <f t="shared" si="18"/>
        <v>0.99608522269300359</v>
      </c>
      <c r="AD98" s="15">
        <f t="shared" si="19"/>
        <v>7.7983611693157506</v>
      </c>
      <c r="AE98" s="3">
        <f t="shared" si="28"/>
        <v>869.88999999999976</v>
      </c>
      <c r="AF98" s="2">
        <f t="shared" si="29"/>
        <v>0.25</v>
      </c>
      <c r="AG98" s="9">
        <f t="shared" si="30"/>
        <v>2.4909456634326691E-3</v>
      </c>
      <c r="AH98" s="2">
        <f t="shared" si="31"/>
        <v>0.12053556430237813</v>
      </c>
    </row>
    <row r="99" spans="1:34">
      <c r="A99" s="1">
        <f>Raw!A99</f>
        <v>86</v>
      </c>
      <c r="B99" s="14">
        <f>Raw!B99</f>
        <v>0.43756944444444446</v>
      </c>
      <c r="C99" s="15">
        <f>Raw!C99</f>
        <v>68.099999999999994</v>
      </c>
      <c r="D99" s="15">
        <f>IF(C99&gt;0.5,Raw!D99*D$11,-999)</f>
        <v>1.8</v>
      </c>
      <c r="E99" s="9">
        <f>IF(Raw!$G99&gt;$C$8,IF(Raw!$Q99&gt;$C$8,IF(Raw!$N99&gt;$C$9,IF(Raw!$N99&lt;$A$9,IF(Raw!$X99&gt;$C$9,IF(Raw!$X99&lt;$A$9,Raw!H99,-999),-999),-999),-999),-999),-999)</f>
        <v>0.105763</v>
      </c>
      <c r="F99" s="9">
        <f>IF(Raw!$G99&gt;$C$8,IF(Raw!$Q99&gt;$C$8,IF(Raw!$N99&gt;$C$9,IF(Raw!$N99&lt;$A$9,IF(Raw!$X99&gt;$C$9,IF(Raw!$X99&lt;$A$9,Raw!I99,-999),-999),-999),-999),-999),-999)</f>
        <v>0.17330899999999999</v>
      </c>
      <c r="G99" s="9">
        <f>Raw!G99</f>
        <v>0.97200799999999998</v>
      </c>
      <c r="H99" s="9">
        <f>IF(Raw!$G99&gt;$C$8,IF(Raw!$Q99&gt;$C$8,IF(Raw!$N99&gt;$C$9,IF(Raw!$N99&lt;$A$9,IF(Raw!$X99&gt;$C$9,IF(Raw!$X99&lt;$A$9,Raw!L99,-999),-999),-999),-999),-999),-999)</f>
        <v>680.4</v>
      </c>
      <c r="I99" s="9">
        <f>IF(Raw!$G99&gt;$C$8,IF(Raw!$Q99&gt;$C$8,IF(Raw!$N99&gt;$C$9,IF(Raw!$N99&lt;$A$9,IF(Raw!$X99&gt;$C$9,IF(Raw!$X99&lt;$A$9,Raw!M99,-999),-999),-999),-999),-999),-999)</f>
        <v>0.28967199999999999</v>
      </c>
      <c r="J99" s="9">
        <f>IF(Raw!$G99&gt;$C$8,IF(Raw!$Q99&gt;$C$8,IF(Raw!$N99&gt;$C$9,IF(Raw!$N99&lt;$A$9,IF(Raw!$X99&gt;$C$9,IF(Raw!$X99&lt;$A$9,Raw!N99,-999),-999),-999),-999),-999),-999)</f>
        <v>506</v>
      </c>
      <c r="K99" s="9">
        <f>IF(Raw!$G99&gt;$C$8,IF(Raw!$Q99&gt;$C$8,IF(Raw!$N99&gt;$C$9,IF(Raw!$N99&lt;$A$9,IF(Raw!$X99&gt;$C$9,IF(Raw!$X99&lt;$A$9,Raw!R99,-999),-999),-999),-999),-999),-999)</f>
        <v>9.9729999999999999E-2</v>
      </c>
      <c r="L99" s="9">
        <f>IF(Raw!$G99&gt;$C$8,IF(Raw!$Q99&gt;$C$8,IF(Raw!$N99&gt;$C$9,IF(Raw!$N99&lt;$A$9,IF(Raw!$X99&gt;$C$9,IF(Raw!$X99&lt;$A$9,Raw!S99,-999),-999),-999),-999),-999),-999)</f>
        <v>0.16702500000000001</v>
      </c>
      <c r="M99" s="9">
        <f>Raw!Q99</f>
        <v>0.95180500000000001</v>
      </c>
      <c r="N99" s="9">
        <f>IF(Raw!$G99&gt;$C$8,IF(Raw!$Q99&gt;$C$8,IF(Raw!$N99&gt;$C$9,IF(Raw!$N99&lt;$A$9,IF(Raw!$X99&gt;$C$9,IF(Raw!$X99&lt;$A$9,Raw!V99,-999),-999),-999),-999),-999),-999)</f>
        <v>675.1</v>
      </c>
      <c r="O99" s="9">
        <f>IF(Raw!$G99&gt;$C$8,IF(Raw!$Q99&gt;$C$8,IF(Raw!$N99&gt;$C$9,IF(Raw!$N99&lt;$A$9,IF(Raw!$X99&gt;$C$9,IF(Raw!$X99&lt;$A$9,Raw!W99,-999),-999),-999),-999),-999),-999)</f>
        <v>0.277395</v>
      </c>
      <c r="P99" s="9">
        <f>IF(Raw!$G99&gt;$C$8,IF(Raw!$Q99&gt;$C$8,IF(Raw!$N99&gt;$C$9,IF(Raw!$N99&lt;$A$9,IF(Raw!$X99&gt;$C$9,IF(Raw!$X99&lt;$A$9,Raw!X99,-999),-999),-999),-999),-999),-999)</f>
        <v>829</v>
      </c>
      <c r="R99" s="9">
        <f t="shared" si="20"/>
        <v>6.7545999999999995E-2</v>
      </c>
      <c r="S99" s="9">
        <f t="shared" si="21"/>
        <v>0.38974317548425069</v>
      </c>
      <c r="T99" s="9">
        <f t="shared" si="22"/>
        <v>6.7295000000000008E-2</v>
      </c>
      <c r="U99" s="9">
        <f t="shared" si="23"/>
        <v>0.40290375692261643</v>
      </c>
      <c r="V99" s="15">
        <f t="shared" si="16"/>
        <v>0.13540716750000001</v>
      </c>
      <c r="X99" s="11">
        <f t="shared" si="24"/>
        <v>1.0835999999999999E+18</v>
      </c>
      <c r="Y99" s="11">
        <f t="shared" si="25"/>
        <v>6.8039999999999994E-18</v>
      </c>
      <c r="Z99" s="11">
        <f t="shared" si="26"/>
        <v>5.0599999999999994E-4</v>
      </c>
      <c r="AA99" s="16">
        <f t="shared" si="27"/>
        <v>3.7167781101230075E-3</v>
      </c>
      <c r="AB99" s="9">
        <f t="shared" si="17"/>
        <v>9.9980120582920731E-2</v>
      </c>
      <c r="AC99" s="9">
        <f t="shared" si="18"/>
        <v>0.99628322188987695</v>
      </c>
      <c r="AD99" s="15">
        <f t="shared" si="19"/>
        <v>7.3454112848280788</v>
      </c>
      <c r="AE99" s="3">
        <f t="shared" si="28"/>
        <v>819.20159999999976</v>
      </c>
      <c r="AF99" s="2">
        <f t="shared" si="29"/>
        <v>0.25</v>
      </c>
      <c r="AG99" s="9">
        <f t="shared" si="30"/>
        <v>2.2765336944607817E-3</v>
      </c>
      <c r="AH99" s="2">
        <f t="shared" si="31"/>
        <v>0.11016028070924047</v>
      </c>
    </row>
    <row r="100" spans="1:34">
      <c r="A100" s="1">
        <f>Raw!A100</f>
        <v>87</v>
      </c>
      <c r="B100" s="14">
        <f>Raw!B100</f>
        <v>0.43762731481481482</v>
      </c>
      <c r="C100" s="15">
        <f>Raw!C100</f>
        <v>68.8</v>
      </c>
      <c r="D100" s="15">
        <f>IF(C100&gt;0.5,Raw!D100*D$11,-999)</f>
        <v>1.8</v>
      </c>
      <c r="E100" s="9">
        <f>IF(Raw!$G100&gt;$C$8,IF(Raw!$Q100&gt;$C$8,IF(Raw!$N100&gt;$C$9,IF(Raw!$N100&lt;$A$9,IF(Raw!$X100&gt;$C$9,IF(Raw!$X100&lt;$A$9,Raw!H100,-999),-999),-999),-999),-999),-999)</f>
        <v>9.6197000000000005E-2</v>
      </c>
      <c r="F100" s="9">
        <f>IF(Raw!$G100&gt;$C$8,IF(Raw!$Q100&gt;$C$8,IF(Raw!$N100&gt;$C$9,IF(Raw!$N100&lt;$A$9,IF(Raw!$X100&gt;$C$9,IF(Raw!$X100&lt;$A$9,Raw!I100,-999),-999),-999),-999),-999),-999)</f>
        <v>0.15578500000000001</v>
      </c>
      <c r="G100" s="9">
        <f>Raw!G100</f>
        <v>0.94381499999999996</v>
      </c>
      <c r="H100" s="9">
        <f>IF(Raw!$G100&gt;$C$8,IF(Raw!$Q100&gt;$C$8,IF(Raw!$N100&gt;$C$9,IF(Raw!$N100&lt;$A$9,IF(Raw!$X100&gt;$C$9,IF(Raw!$X100&lt;$A$9,Raw!L100,-999),-999),-999),-999),-999),-999)</f>
        <v>717.1</v>
      </c>
      <c r="I100" s="9">
        <f>IF(Raw!$G100&gt;$C$8,IF(Raw!$Q100&gt;$C$8,IF(Raw!$N100&gt;$C$9,IF(Raw!$N100&lt;$A$9,IF(Raw!$X100&gt;$C$9,IF(Raw!$X100&lt;$A$9,Raw!M100,-999),-999),-999),-999),-999),-999)</f>
        <v>0.34206799999999998</v>
      </c>
      <c r="J100" s="9">
        <f>IF(Raw!$G100&gt;$C$8,IF(Raw!$Q100&gt;$C$8,IF(Raw!$N100&gt;$C$9,IF(Raw!$N100&lt;$A$9,IF(Raw!$X100&gt;$C$9,IF(Raw!$X100&lt;$A$9,Raw!N100,-999),-999),-999),-999),-999),-999)</f>
        <v>664</v>
      </c>
      <c r="K100" s="9">
        <f>IF(Raw!$G100&gt;$C$8,IF(Raw!$Q100&gt;$C$8,IF(Raw!$N100&gt;$C$9,IF(Raw!$N100&lt;$A$9,IF(Raw!$X100&gt;$C$9,IF(Raw!$X100&lt;$A$9,Raw!R100,-999),-999),-999),-999),-999),-999)</f>
        <v>9.3116000000000004E-2</v>
      </c>
      <c r="L100" s="9">
        <f>IF(Raw!$G100&gt;$C$8,IF(Raw!$Q100&gt;$C$8,IF(Raw!$N100&gt;$C$9,IF(Raw!$N100&lt;$A$9,IF(Raw!$X100&gt;$C$9,IF(Raw!$X100&lt;$A$9,Raw!S100,-999),-999),-999),-999),-999),-999)</f>
        <v>0.16295499999999999</v>
      </c>
      <c r="M100" s="9">
        <f>Raw!Q100</f>
        <v>0.96170199999999995</v>
      </c>
      <c r="N100" s="9">
        <f>IF(Raw!$G100&gt;$C$8,IF(Raw!$Q100&gt;$C$8,IF(Raw!$N100&gt;$C$9,IF(Raw!$N100&lt;$A$9,IF(Raw!$X100&gt;$C$9,IF(Raw!$X100&lt;$A$9,Raw!V100,-999),-999),-999),-999),-999),-999)</f>
        <v>656.8</v>
      </c>
      <c r="O100" s="9">
        <f>IF(Raw!$G100&gt;$C$8,IF(Raw!$Q100&gt;$C$8,IF(Raw!$N100&gt;$C$9,IF(Raw!$N100&lt;$A$9,IF(Raw!$X100&gt;$C$9,IF(Raw!$X100&lt;$A$9,Raw!W100,-999),-999),-999),-999),-999),-999)</f>
        <v>0.15436900000000001</v>
      </c>
      <c r="P100" s="9">
        <f>IF(Raw!$G100&gt;$C$8,IF(Raw!$Q100&gt;$C$8,IF(Raw!$N100&gt;$C$9,IF(Raw!$N100&lt;$A$9,IF(Raw!$X100&gt;$C$9,IF(Raw!$X100&lt;$A$9,Raw!X100,-999),-999),-999),-999),-999),-999)</f>
        <v>529</v>
      </c>
      <c r="R100" s="9">
        <f t="shared" si="20"/>
        <v>5.9588000000000002E-2</v>
      </c>
      <c r="S100" s="9">
        <f t="shared" si="21"/>
        <v>0.38250152453702219</v>
      </c>
      <c r="T100" s="9">
        <f t="shared" si="22"/>
        <v>6.9838999999999984E-2</v>
      </c>
      <c r="U100" s="9">
        <f t="shared" si="23"/>
        <v>0.42857844190113831</v>
      </c>
      <c r="V100" s="15">
        <f t="shared" si="16"/>
        <v>0.1321076185</v>
      </c>
      <c r="X100" s="11">
        <f t="shared" si="24"/>
        <v>1.0835999999999999E+18</v>
      </c>
      <c r="Y100" s="11">
        <f t="shared" si="25"/>
        <v>7.1709999999999998E-18</v>
      </c>
      <c r="Z100" s="11">
        <f t="shared" si="26"/>
        <v>6.6399999999999999E-4</v>
      </c>
      <c r="AA100" s="16">
        <f t="shared" si="27"/>
        <v>5.1331241643610076E-3</v>
      </c>
      <c r="AB100" s="9">
        <f t="shared" si="17"/>
        <v>9.3474492258514813E-2</v>
      </c>
      <c r="AC100" s="9">
        <f t="shared" si="18"/>
        <v>0.99486687583563904</v>
      </c>
      <c r="AD100" s="15">
        <f t="shared" si="19"/>
        <v>7.7306086812665784</v>
      </c>
      <c r="AE100" s="3">
        <f t="shared" si="28"/>
        <v>863.38839999999971</v>
      </c>
      <c r="AF100" s="2">
        <f t="shared" si="29"/>
        <v>0.25</v>
      </c>
      <c r="AG100" s="9">
        <f t="shared" si="30"/>
        <v>2.548594018126649E-3</v>
      </c>
      <c r="AH100" s="2">
        <f t="shared" si="31"/>
        <v>0.12332513818435789</v>
      </c>
    </row>
    <row r="101" spans="1:34">
      <c r="A101" s="1">
        <f>Raw!A101</f>
        <v>88</v>
      </c>
      <c r="B101" s="14">
        <f>Raw!B101</f>
        <v>0.43767361111111108</v>
      </c>
      <c r="C101" s="15">
        <f>Raw!C101</f>
        <v>69.900000000000006</v>
      </c>
      <c r="D101" s="15">
        <f>IF(C101&gt;0.5,Raw!D101*D$11,-999)</f>
        <v>1.8</v>
      </c>
      <c r="E101" s="9">
        <f>IF(Raw!$G101&gt;$C$8,IF(Raw!$Q101&gt;$C$8,IF(Raw!$N101&gt;$C$9,IF(Raw!$N101&lt;$A$9,IF(Raw!$X101&gt;$C$9,IF(Raw!$X101&lt;$A$9,Raw!H101,-999),-999),-999),-999),-999),-999)</f>
        <v>9.4777E-2</v>
      </c>
      <c r="F101" s="9">
        <f>IF(Raw!$G101&gt;$C$8,IF(Raw!$Q101&gt;$C$8,IF(Raw!$N101&gt;$C$9,IF(Raw!$N101&lt;$A$9,IF(Raw!$X101&gt;$C$9,IF(Raw!$X101&lt;$A$9,Raw!I101,-999),-999),-999),-999),-999),-999)</f>
        <v>0.16363800000000001</v>
      </c>
      <c r="G101" s="9">
        <f>Raw!G101</f>
        <v>0.95175100000000001</v>
      </c>
      <c r="H101" s="9">
        <f>IF(Raw!$G101&gt;$C$8,IF(Raw!$Q101&gt;$C$8,IF(Raw!$N101&gt;$C$9,IF(Raw!$N101&lt;$A$9,IF(Raw!$X101&gt;$C$9,IF(Raw!$X101&lt;$A$9,Raw!L101,-999),-999),-999),-999),-999),-999)</f>
        <v>701</v>
      </c>
      <c r="I101" s="9">
        <f>IF(Raw!$G101&gt;$C$8,IF(Raw!$Q101&gt;$C$8,IF(Raw!$N101&gt;$C$9,IF(Raw!$N101&lt;$A$9,IF(Raw!$X101&gt;$C$9,IF(Raw!$X101&lt;$A$9,Raw!M101,-999),-999),-999),-999),-999),-999)</f>
        <v>7.7031000000000002E-2</v>
      </c>
      <c r="J101" s="9">
        <f>IF(Raw!$G101&gt;$C$8,IF(Raw!$Q101&gt;$C$8,IF(Raw!$N101&gt;$C$9,IF(Raw!$N101&lt;$A$9,IF(Raw!$X101&gt;$C$9,IF(Raw!$X101&lt;$A$9,Raw!N101,-999),-999),-999),-999),-999),-999)</f>
        <v>905</v>
      </c>
      <c r="K101" s="9">
        <f>IF(Raw!$G101&gt;$C$8,IF(Raw!$Q101&gt;$C$8,IF(Raw!$N101&gt;$C$9,IF(Raw!$N101&lt;$A$9,IF(Raw!$X101&gt;$C$9,IF(Raw!$X101&lt;$A$9,Raw!R101,-999),-999),-999),-999),-999),-999)</f>
        <v>9.0727000000000002E-2</v>
      </c>
      <c r="L101" s="9">
        <f>IF(Raw!$G101&gt;$C$8,IF(Raw!$Q101&gt;$C$8,IF(Raw!$N101&gt;$C$9,IF(Raw!$N101&lt;$A$9,IF(Raw!$X101&gt;$C$9,IF(Raw!$X101&lt;$A$9,Raw!S101,-999),-999),-999),-999),-999),-999)</f>
        <v>0.151532</v>
      </c>
      <c r="M101" s="9">
        <f>Raw!Q101</f>
        <v>0.96504699999999999</v>
      </c>
      <c r="N101" s="9">
        <f>IF(Raw!$G101&gt;$C$8,IF(Raw!$Q101&gt;$C$8,IF(Raw!$N101&gt;$C$9,IF(Raw!$N101&lt;$A$9,IF(Raw!$X101&gt;$C$9,IF(Raw!$X101&lt;$A$9,Raw!V101,-999),-999),-999),-999),-999),-999)</f>
        <v>680.7</v>
      </c>
      <c r="O101" s="9">
        <f>IF(Raw!$G101&gt;$C$8,IF(Raw!$Q101&gt;$C$8,IF(Raw!$N101&gt;$C$9,IF(Raw!$N101&lt;$A$9,IF(Raw!$X101&gt;$C$9,IF(Raw!$X101&lt;$A$9,Raw!W101,-999),-999),-999),-999),-999),-999)</f>
        <v>0.29582999999999998</v>
      </c>
      <c r="P101" s="9">
        <f>IF(Raw!$G101&gt;$C$8,IF(Raw!$Q101&gt;$C$8,IF(Raw!$N101&gt;$C$9,IF(Raw!$N101&lt;$A$9,IF(Raw!$X101&gt;$C$9,IF(Raw!$X101&lt;$A$9,Raw!X101,-999),-999),-999),-999),-999),-999)</f>
        <v>614</v>
      </c>
      <c r="R101" s="9">
        <f t="shared" si="20"/>
        <v>6.8861000000000006E-2</v>
      </c>
      <c r="S101" s="9">
        <f t="shared" si="21"/>
        <v>0.42081301409208133</v>
      </c>
      <c r="T101" s="9">
        <f t="shared" si="22"/>
        <v>6.0804999999999998E-2</v>
      </c>
      <c r="U101" s="9">
        <f t="shared" si="23"/>
        <v>0.40126837895626005</v>
      </c>
      <c r="V101" s="15">
        <f t="shared" si="16"/>
        <v>0.12284699239999999</v>
      </c>
      <c r="X101" s="11">
        <f t="shared" si="24"/>
        <v>1.0835999999999999E+18</v>
      </c>
      <c r="Y101" s="11">
        <f t="shared" si="25"/>
        <v>7.0099999999999989E-18</v>
      </c>
      <c r="Z101" s="11">
        <f t="shared" si="26"/>
        <v>9.0499999999999999E-4</v>
      </c>
      <c r="AA101" s="16">
        <f t="shared" si="27"/>
        <v>6.8274776815363753E-3</v>
      </c>
      <c r="AB101" s="9">
        <f t="shared" si="17"/>
        <v>9.1142144780425816E-2</v>
      </c>
      <c r="AC101" s="9">
        <f t="shared" si="18"/>
        <v>0.99317252231846376</v>
      </c>
      <c r="AD101" s="15">
        <f t="shared" si="19"/>
        <v>7.5441742337418525</v>
      </c>
      <c r="AE101" s="3">
        <f t="shared" si="28"/>
        <v>844.00399999999968</v>
      </c>
      <c r="AF101" s="2">
        <f t="shared" si="29"/>
        <v>0.25</v>
      </c>
      <c r="AG101" s="9">
        <f t="shared" si="30"/>
        <v>2.3286450502593681E-3</v>
      </c>
      <c r="AH101" s="2">
        <f t="shared" si="31"/>
        <v>0.11268192209626642</v>
      </c>
    </row>
    <row r="102" spans="1:34">
      <c r="A102" s="1">
        <f>Raw!A102</f>
        <v>89</v>
      </c>
      <c r="B102" s="14">
        <f>Raw!B102</f>
        <v>0.4377314814814815</v>
      </c>
      <c r="C102" s="15">
        <f>Raw!C102</f>
        <v>71.2</v>
      </c>
      <c r="D102" s="15">
        <f>IF(C102&gt;0.5,Raw!D102*D$11,-999)</f>
        <v>1.8</v>
      </c>
      <c r="E102" s="9">
        <f>IF(Raw!$G102&gt;$C$8,IF(Raw!$Q102&gt;$C$8,IF(Raw!$N102&gt;$C$9,IF(Raw!$N102&lt;$A$9,IF(Raw!$X102&gt;$C$9,IF(Raw!$X102&lt;$A$9,Raw!H102,-999),-999),-999),-999),-999),-999)</f>
        <v>9.1464000000000004E-2</v>
      </c>
      <c r="F102" s="9">
        <f>IF(Raw!$G102&gt;$C$8,IF(Raw!$Q102&gt;$C$8,IF(Raw!$N102&gt;$C$9,IF(Raw!$N102&lt;$A$9,IF(Raw!$X102&gt;$C$9,IF(Raw!$X102&lt;$A$9,Raw!I102,-999),-999),-999),-999),-999),-999)</f>
        <v>0.14718899999999999</v>
      </c>
      <c r="G102" s="9">
        <f>Raw!G102</f>
        <v>0.96537700000000004</v>
      </c>
      <c r="H102" s="9">
        <f>IF(Raw!$G102&gt;$C$8,IF(Raw!$Q102&gt;$C$8,IF(Raw!$N102&gt;$C$9,IF(Raw!$N102&lt;$A$9,IF(Raw!$X102&gt;$C$9,IF(Raw!$X102&lt;$A$9,Raw!L102,-999),-999),-999),-999),-999),-999)</f>
        <v>661.3</v>
      </c>
      <c r="I102" s="9">
        <f>IF(Raw!$G102&gt;$C$8,IF(Raw!$Q102&gt;$C$8,IF(Raw!$N102&gt;$C$9,IF(Raw!$N102&lt;$A$9,IF(Raw!$X102&gt;$C$9,IF(Raw!$X102&lt;$A$9,Raw!M102,-999),-999),-999),-999),-999),-999)</f>
        <v>0.28328199999999998</v>
      </c>
      <c r="J102" s="9">
        <f>IF(Raw!$G102&gt;$C$8,IF(Raw!$Q102&gt;$C$8,IF(Raw!$N102&gt;$C$9,IF(Raw!$N102&lt;$A$9,IF(Raw!$X102&gt;$C$9,IF(Raw!$X102&lt;$A$9,Raw!N102,-999),-999),-999),-999),-999),-999)</f>
        <v>682</v>
      </c>
      <c r="K102" s="9">
        <f>IF(Raw!$G102&gt;$C$8,IF(Raw!$Q102&gt;$C$8,IF(Raw!$N102&gt;$C$9,IF(Raw!$N102&lt;$A$9,IF(Raw!$X102&gt;$C$9,IF(Raw!$X102&lt;$A$9,Raw!R102,-999),-999),-999),-999),-999),-999)</f>
        <v>8.7961999999999999E-2</v>
      </c>
      <c r="L102" s="9">
        <f>IF(Raw!$G102&gt;$C$8,IF(Raw!$Q102&gt;$C$8,IF(Raw!$N102&gt;$C$9,IF(Raw!$N102&lt;$A$9,IF(Raw!$X102&gt;$C$9,IF(Raw!$X102&lt;$A$9,Raw!S102,-999),-999),-999),-999),-999),-999)</f>
        <v>0.14461299999999999</v>
      </c>
      <c r="M102" s="9">
        <f>Raw!Q102</f>
        <v>0.96414999999999995</v>
      </c>
      <c r="N102" s="9">
        <f>IF(Raw!$G102&gt;$C$8,IF(Raw!$Q102&gt;$C$8,IF(Raw!$N102&gt;$C$9,IF(Raw!$N102&lt;$A$9,IF(Raw!$X102&gt;$C$9,IF(Raw!$X102&lt;$A$9,Raw!V102,-999),-999),-999),-999),-999),-999)</f>
        <v>731.1</v>
      </c>
      <c r="O102" s="9">
        <f>IF(Raw!$G102&gt;$C$8,IF(Raw!$Q102&gt;$C$8,IF(Raw!$N102&gt;$C$9,IF(Raw!$N102&lt;$A$9,IF(Raw!$X102&gt;$C$9,IF(Raw!$X102&lt;$A$9,Raw!W102,-999),-999),-999),-999),-999),-999)</f>
        <v>0.37081999999999998</v>
      </c>
      <c r="P102" s="9">
        <f>IF(Raw!$G102&gt;$C$8,IF(Raw!$Q102&gt;$C$8,IF(Raw!$N102&gt;$C$9,IF(Raw!$N102&lt;$A$9,IF(Raw!$X102&gt;$C$9,IF(Raw!$X102&lt;$A$9,Raw!X102,-999),-999),-999),-999),-999),-999)</f>
        <v>616</v>
      </c>
      <c r="R102" s="9">
        <f t="shared" si="20"/>
        <v>5.5724999999999983E-2</v>
      </c>
      <c r="S102" s="9">
        <f t="shared" si="21"/>
        <v>0.378594867823003</v>
      </c>
      <c r="T102" s="9">
        <f t="shared" si="22"/>
        <v>5.6650999999999993E-2</v>
      </c>
      <c r="U102" s="9">
        <f t="shared" si="23"/>
        <v>0.39174209787501812</v>
      </c>
      <c r="V102" s="15">
        <f t="shared" si="16"/>
        <v>0.11723775909999999</v>
      </c>
      <c r="X102" s="11">
        <f t="shared" si="24"/>
        <v>1.0835999999999999E+18</v>
      </c>
      <c r="Y102" s="11">
        <f t="shared" si="25"/>
        <v>6.6129999999999994E-18</v>
      </c>
      <c r="Z102" s="11">
        <f t="shared" si="26"/>
        <v>6.8199999999999999E-4</v>
      </c>
      <c r="AA102" s="16">
        <f t="shared" si="27"/>
        <v>4.8633398528445193E-3</v>
      </c>
      <c r="AB102" s="9">
        <f t="shared" si="17"/>
        <v>8.8237513066003498E-2</v>
      </c>
      <c r="AC102" s="9">
        <f t="shared" si="18"/>
        <v>0.99513666014715541</v>
      </c>
      <c r="AD102" s="15">
        <f t="shared" si="19"/>
        <v>7.1309968516781801</v>
      </c>
      <c r="AE102" s="3">
        <f t="shared" si="28"/>
        <v>796.20519999999976</v>
      </c>
      <c r="AF102" s="2">
        <f t="shared" si="29"/>
        <v>0.25</v>
      </c>
      <c r="AG102" s="9">
        <f t="shared" si="30"/>
        <v>2.148855128166584E-3</v>
      </c>
      <c r="AH102" s="2">
        <f t="shared" si="31"/>
        <v>0.10398198133341961</v>
      </c>
    </row>
    <row r="103" spans="1:34">
      <c r="A103" s="1">
        <f>Raw!A103</f>
        <v>90</v>
      </c>
      <c r="B103" s="14">
        <f>Raw!B103</f>
        <v>0.43778935185185186</v>
      </c>
      <c r="C103" s="15">
        <f>Raw!C103</f>
        <v>71.900000000000006</v>
      </c>
      <c r="D103" s="15">
        <f>IF(C103&gt;0.5,Raw!D103*D$11,-999)</f>
        <v>1.8</v>
      </c>
      <c r="E103" s="9">
        <f>IF(Raw!$G103&gt;$C$8,IF(Raw!$Q103&gt;$C$8,IF(Raw!$N103&gt;$C$9,IF(Raw!$N103&lt;$A$9,IF(Raw!$X103&gt;$C$9,IF(Raw!$X103&lt;$A$9,Raw!H103,-999),-999),-999),-999),-999),-999)</f>
        <v>9.5663999999999999E-2</v>
      </c>
      <c r="F103" s="9">
        <f>IF(Raw!$G103&gt;$C$8,IF(Raw!$Q103&gt;$C$8,IF(Raw!$N103&gt;$C$9,IF(Raw!$N103&lt;$A$9,IF(Raw!$X103&gt;$C$9,IF(Raw!$X103&lt;$A$9,Raw!I103,-999),-999),-999),-999),-999),-999)</f>
        <v>0.15719</v>
      </c>
      <c r="G103" s="9">
        <f>Raw!G103</f>
        <v>0.95979300000000001</v>
      </c>
      <c r="H103" s="9">
        <f>IF(Raw!$G103&gt;$C$8,IF(Raw!$Q103&gt;$C$8,IF(Raw!$N103&gt;$C$9,IF(Raw!$N103&lt;$A$9,IF(Raw!$X103&gt;$C$9,IF(Raw!$X103&lt;$A$9,Raw!L103,-999),-999),-999),-999),-999),-999)</f>
        <v>800.9</v>
      </c>
      <c r="I103" s="9">
        <f>IF(Raw!$G103&gt;$C$8,IF(Raw!$Q103&gt;$C$8,IF(Raw!$N103&gt;$C$9,IF(Raw!$N103&lt;$A$9,IF(Raw!$X103&gt;$C$9,IF(Raw!$X103&lt;$A$9,Raw!M103,-999),-999),-999),-999),-999),-999)</f>
        <v>0.37081999999999998</v>
      </c>
      <c r="J103" s="9">
        <f>IF(Raw!$G103&gt;$C$8,IF(Raw!$Q103&gt;$C$8,IF(Raw!$N103&gt;$C$9,IF(Raw!$N103&lt;$A$9,IF(Raw!$X103&gt;$C$9,IF(Raw!$X103&lt;$A$9,Raw!N103,-999),-999),-999),-999),-999),-999)</f>
        <v>740</v>
      </c>
      <c r="K103" s="9">
        <f>IF(Raw!$G103&gt;$C$8,IF(Raw!$Q103&gt;$C$8,IF(Raw!$N103&gt;$C$9,IF(Raw!$N103&lt;$A$9,IF(Raw!$X103&gt;$C$9,IF(Raw!$X103&lt;$A$9,Raw!R103,-999),-999),-999),-999),-999),-999)</f>
        <v>8.2754999999999995E-2</v>
      </c>
      <c r="L103" s="9">
        <f>IF(Raw!$G103&gt;$C$8,IF(Raw!$Q103&gt;$C$8,IF(Raw!$N103&gt;$C$9,IF(Raw!$N103&lt;$A$9,IF(Raw!$X103&gt;$C$9,IF(Raw!$X103&lt;$A$9,Raw!S103,-999),-999),-999),-999),-999),-999)</f>
        <v>0.13911000000000001</v>
      </c>
      <c r="M103" s="9">
        <f>Raw!Q103</f>
        <v>0.91913599999999995</v>
      </c>
      <c r="N103" s="9">
        <f>IF(Raw!$G103&gt;$C$8,IF(Raw!$Q103&gt;$C$8,IF(Raw!$N103&gt;$C$9,IF(Raw!$N103&lt;$A$9,IF(Raw!$X103&gt;$C$9,IF(Raw!$X103&lt;$A$9,Raw!V103,-999),-999),-999),-999),-999),-999)</f>
        <v>707.7</v>
      </c>
      <c r="O103" s="9">
        <f>IF(Raw!$G103&gt;$C$8,IF(Raw!$Q103&gt;$C$8,IF(Raw!$N103&gt;$C$9,IF(Raw!$N103&lt;$A$9,IF(Raw!$X103&gt;$C$9,IF(Raw!$X103&lt;$A$9,Raw!W103,-999),-999),-999),-999),-999),-999)</f>
        <v>0.37081999999999998</v>
      </c>
      <c r="P103" s="9">
        <f>IF(Raw!$G103&gt;$C$8,IF(Raw!$Q103&gt;$C$8,IF(Raw!$N103&gt;$C$9,IF(Raw!$N103&lt;$A$9,IF(Raw!$X103&gt;$C$9,IF(Raw!$X103&lt;$A$9,Raw!X103,-999),-999),-999),-999),-999),-999)</f>
        <v>655</v>
      </c>
      <c r="R103" s="9">
        <f t="shared" si="20"/>
        <v>6.1525999999999997E-2</v>
      </c>
      <c r="S103" s="9">
        <f t="shared" si="21"/>
        <v>0.39141166740886824</v>
      </c>
      <c r="T103" s="9">
        <f t="shared" si="22"/>
        <v>5.6355000000000016E-2</v>
      </c>
      <c r="U103" s="9">
        <f t="shared" si="23"/>
        <v>0.40511106318740575</v>
      </c>
      <c r="V103" s="15">
        <f t="shared" si="16"/>
        <v>0.112776477</v>
      </c>
      <c r="X103" s="11">
        <f t="shared" si="24"/>
        <v>1.0835999999999999E+18</v>
      </c>
      <c r="Y103" s="11">
        <f t="shared" si="25"/>
        <v>8.0089999999999995E-18</v>
      </c>
      <c r="Z103" s="11">
        <f t="shared" si="26"/>
        <v>7.3999999999999999E-4</v>
      </c>
      <c r="AA103" s="16">
        <f t="shared" si="27"/>
        <v>6.3811482203899117E-3</v>
      </c>
      <c r="AB103" s="9">
        <f t="shared" si="17"/>
        <v>8.3114609607960063E-2</v>
      </c>
      <c r="AC103" s="9">
        <f t="shared" si="18"/>
        <v>0.99361885177961018</v>
      </c>
      <c r="AD103" s="15">
        <f t="shared" si="19"/>
        <v>8.6231732707971798</v>
      </c>
      <c r="AE103" s="3">
        <f t="shared" si="28"/>
        <v>964.28359999999964</v>
      </c>
      <c r="AF103" s="2">
        <f t="shared" si="29"/>
        <v>0.25</v>
      </c>
      <c r="AG103" s="9">
        <f t="shared" si="30"/>
        <v>2.6871868398322032E-3</v>
      </c>
      <c r="AH103" s="2">
        <f t="shared" si="31"/>
        <v>0.13003157269947974</v>
      </c>
    </row>
    <row r="104" spans="1:34">
      <c r="A104" s="1">
        <f>Raw!A104</f>
        <v>91</v>
      </c>
      <c r="B104" s="14">
        <f>Raw!B104</f>
        <v>0.43784722222222222</v>
      </c>
      <c r="C104" s="15">
        <f>Raw!C104</f>
        <v>73</v>
      </c>
      <c r="D104" s="15">
        <f>IF(C104&gt;0.5,Raw!D104*D$11,-999)</f>
        <v>1.8</v>
      </c>
      <c r="E104" s="9">
        <f>IF(Raw!$G104&gt;$C$8,IF(Raw!$Q104&gt;$C$8,IF(Raw!$N104&gt;$C$9,IF(Raw!$N104&lt;$A$9,IF(Raw!$X104&gt;$C$9,IF(Raw!$X104&lt;$A$9,Raw!H104,-999),-999),-999),-999),-999),-999)</f>
        <v>9.0542999999999998E-2</v>
      </c>
      <c r="F104" s="9">
        <f>IF(Raw!$G104&gt;$C$8,IF(Raw!$Q104&gt;$C$8,IF(Raw!$N104&gt;$C$9,IF(Raw!$N104&lt;$A$9,IF(Raw!$X104&gt;$C$9,IF(Raw!$X104&lt;$A$9,Raw!I104,-999),-999),-999),-999),-999),-999)</f>
        <v>0.14308399999999999</v>
      </c>
      <c r="G104" s="9">
        <f>Raw!G104</f>
        <v>0.94758600000000004</v>
      </c>
      <c r="H104" s="9">
        <f>IF(Raw!$G104&gt;$C$8,IF(Raw!$Q104&gt;$C$8,IF(Raw!$N104&gt;$C$9,IF(Raw!$N104&lt;$A$9,IF(Raw!$X104&gt;$C$9,IF(Raw!$X104&lt;$A$9,Raw!L104,-999),-999),-999),-999),-999),-999)</f>
        <v>658.6</v>
      </c>
      <c r="I104" s="9">
        <f>IF(Raw!$G104&gt;$C$8,IF(Raw!$Q104&gt;$C$8,IF(Raw!$N104&gt;$C$9,IF(Raw!$N104&lt;$A$9,IF(Raw!$X104&gt;$C$9,IF(Raw!$X104&lt;$A$9,Raw!M104,-999),-999),-999),-999),-999),-999)</f>
        <v>0.30454100000000001</v>
      </c>
      <c r="J104" s="9">
        <f>IF(Raw!$G104&gt;$C$8,IF(Raw!$Q104&gt;$C$8,IF(Raw!$N104&gt;$C$9,IF(Raw!$N104&lt;$A$9,IF(Raw!$X104&gt;$C$9,IF(Raw!$X104&lt;$A$9,Raw!N104,-999),-999),-999),-999),-999),-999)</f>
        <v>931</v>
      </c>
      <c r="K104" s="9">
        <f>IF(Raw!$G104&gt;$C$8,IF(Raw!$Q104&gt;$C$8,IF(Raw!$N104&gt;$C$9,IF(Raw!$N104&lt;$A$9,IF(Raw!$X104&gt;$C$9,IF(Raw!$X104&lt;$A$9,Raw!R104,-999),-999),-999),-999),-999),-999)</f>
        <v>8.4387000000000004E-2</v>
      </c>
      <c r="L104" s="9">
        <f>IF(Raw!$G104&gt;$C$8,IF(Raw!$Q104&gt;$C$8,IF(Raw!$N104&gt;$C$9,IF(Raw!$N104&lt;$A$9,IF(Raw!$X104&gt;$C$9,IF(Raw!$X104&lt;$A$9,Raw!S104,-999),-999),-999),-999),-999),-999)</f>
        <v>0.135711</v>
      </c>
      <c r="M104" s="9">
        <f>Raw!Q104</f>
        <v>0.93043600000000004</v>
      </c>
      <c r="N104" s="9">
        <f>IF(Raw!$G104&gt;$C$8,IF(Raw!$Q104&gt;$C$8,IF(Raw!$N104&gt;$C$9,IF(Raw!$N104&lt;$A$9,IF(Raw!$X104&gt;$C$9,IF(Raw!$X104&lt;$A$9,Raw!V104,-999),-999),-999),-999),-999),-999)</f>
        <v>682.1</v>
      </c>
      <c r="O104" s="9">
        <f>IF(Raw!$G104&gt;$C$8,IF(Raw!$Q104&gt;$C$8,IF(Raw!$N104&gt;$C$9,IF(Raw!$N104&lt;$A$9,IF(Raw!$X104&gt;$C$9,IF(Raw!$X104&lt;$A$9,Raw!W104,-999),-999),-999),-999),-999),-999)</f>
        <v>0.424819</v>
      </c>
      <c r="P104" s="9">
        <f>IF(Raw!$G104&gt;$C$8,IF(Raw!$Q104&gt;$C$8,IF(Raw!$N104&gt;$C$9,IF(Raw!$N104&lt;$A$9,IF(Raw!$X104&gt;$C$9,IF(Raw!$X104&lt;$A$9,Raw!X104,-999),-999),-999),-999),-999),-999)</f>
        <v>681</v>
      </c>
      <c r="R104" s="9">
        <f t="shared" si="20"/>
        <v>5.254099999999999E-2</v>
      </c>
      <c r="S104" s="9">
        <f t="shared" si="21"/>
        <v>0.36720388023818173</v>
      </c>
      <c r="T104" s="9">
        <f t="shared" si="22"/>
        <v>5.1323999999999995E-2</v>
      </c>
      <c r="U104" s="9">
        <f t="shared" si="23"/>
        <v>0.37818599818732451</v>
      </c>
      <c r="V104" s="15">
        <f t="shared" si="16"/>
        <v>0.11002090769999999</v>
      </c>
      <c r="X104" s="11">
        <f t="shared" si="24"/>
        <v>1.0835999999999999E+18</v>
      </c>
      <c r="Y104" s="11">
        <f t="shared" si="25"/>
        <v>6.5860000000000002E-18</v>
      </c>
      <c r="Z104" s="11">
        <f t="shared" si="26"/>
        <v>9.3099999999999997E-4</v>
      </c>
      <c r="AA104" s="16">
        <f t="shared" si="27"/>
        <v>6.6003113604139003E-3</v>
      </c>
      <c r="AB104" s="9">
        <f t="shared" si="17"/>
        <v>8.4725754380261892E-2</v>
      </c>
      <c r="AC104" s="9">
        <f t="shared" si="18"/>
        <v>0.99339968863958605</v>
      </c>
      <c r="AD104" s="15">
        <f t="shared" si="19"/>
        <v>7.0894858865885073</v>
      </c>
      <c r="AE104" s="3">
        <f t="shared" si="28"/>
        <v>792.95439999999985</v>
      </c>
      <c r="AF104" s="2">
        <f t="shared" si="29"/>
        <v>0.25</v>
      </c>
      <c r="AG104" s="9">
        <f t="shared" si="30"/>
        <v>2.0624186897341724E-3</v>
      </c>
      <c r="AH104" s="2">
        <f t="shared" si="31"/>
        <v>9.9799367061384092E-2</v>
      </c>
    </row>
    <row r="105" spans="1:34">
      <c r="A105" s="1">
        <f>Raw!A105</f>
        <v>92</v>
      </c>
      <c r="B105" s="14">
        <f>Raw!B105</f>
        <v>0.43789351851851849</v>
      </c>
      <c r="C105" s="15">
        <f>Raw!C105</f>
        <v>73.900000000000006</v>
      </c>
      <c r="D105" s="15">
        <f>IF(C105&gt;0.5,Raw!D105*D$11,-999)</f>
        <v>1.8</v>
      </c>
      <c r="E105" s="9">
        <f>IF(Raw!$G105&gt;$C$8,IF(Raw!$Q105&gt;$C$8,IF(Raw!$N105&gt;$C$9,IF(Raw!$N105&lt;$A$9,IF(Raw!$X105&gt;$C$9,IF(Raw!$X105&lt;$A$9,Raw!H105,-999),-999),-999),-999),-999),-999)</f>
        <v>8.1981999999999999E-2</v>
      </c>
      <c r="F105" s="9">
        <f>IF(Raw!$G105&gt;$C$8,IF(Raw!$Q105&gt;$C$8,IF(Raw!$N105&gt;$C$9,IF(Raw!$N105&lt;$A$9,IF(Raw!$X105&gt;$C$9,IF(Raw!$X105&lt;$A$9,Raw!I105,-999),-999),-999),-999),-999),-999)</f>
        <v>0.131299</v>
      </c>
      <c r="G105" s="9">
        <f>Raw!G105</f>
        <v>0.95541500000000001</v>
      </c>
      <c r="H105" s="9">
        <f>IF(Raw!$G105&gt;$C$8,IF(Raw!$Q105&gt;$C$8,IF(Raw!$N105&gt;$C$9,IF(Raw!$N105&lt;$A$9,IF(Raw!$X105&gt;$C$9,IF(Raw!$X105&lt;$A$9,Raw!L105,-999),-999),-999),-999),-999),-999)</f>
        <v>653.6</v>
      </c>
      <c r="I105" s="9">
        <f>IF(Raw!$G105&gt;$C$8,IF(Raw!$Q105&gt;$C$8,IF(Raw!$N105&gt;$C$9,IF(Raw!$N105&lt;$A$9,IF(Raw!$X105&gt;$C$9,IF(Raw!$X105&lt;$A$9,Raw!M105,-999),-999),-999),-999),-999),-999)</f>
        <v>0.26755899999999999</v>
      </c>
      <c r="J105" s="9">
        <f>IF(Raw!$G105&gt;$C$8,IF(Raw!$Q105&gt;$C$8,IF(Raw!$N105&gt;$C$9,IF(Raw!$N105&lt;$A$9,IF(Raw!$X105&gt;$C$9,IF(Raw!$X105&lt;$A$9,Raw!N105,-999),-999),-999),-999),-999),-999)</f>
        <v>858</v>
      </c>
      <c r="K105" s="9">
        <f>IF(Raw!$G105&gt;$C$8,IF(Raw!$Q105&gt;$C$8,IF(Raw!$N105&gt;$C$9,IF(Raw!$N105&lt;$A$9,IF(Raw!$X105&gt;$C$9,IF(Raw!$X105&lt;$A$9,Raw!R105,-999),-999),-999),-999),-999),-999)</f>
        <v>8.2129999999999995E-2</v>
      </c>
      <c r="L105" s="9">
        <f>IF(Raw!$G105&gt;$C$8,IF(Raw!$Q105&gt;$C$8,IF(Raw!$N105&gt;$C$9,IF(Raw!$N105&lt;$A$9,IF(Raw!$X105&gt;$C$9,IF(Raw!$X105&lt;$A$9,Raw!S105,-999),-999),-999),-999),-999),-999)</f>
        <v>0.13258400000000001</v>
      </c>
      <c r="M105" s="9">
        <f>Raw!Q105</f>
        <v>0.94447000000000003</v>
      </c>
      <c r="N105" s="9">
        <f>IF(Raw!$G105&gt;$C$8,IF(Raw!$Q105&gt;$C$8,IF(Raw!$N105&gt;$C$9,IF(Raw!$N105&lt;$A$9,IF(Raw!$X105&gt;$C$9,IF(Raw!$X105&lt;$A$9,Raw!V105,-999),-999),-999),-999),-999),-999)</f>
        <v>663.5</v>
      </c>
      <c r="O105" s="9">
        <f>IF(Raw!$G105&gt;$C$8,IF(Raw!$Q105&gt;$C$8,IF(Raw!$N105&gt;$C$9,IF(Raw!$N105&lt;$A$9,IF(Raw!$X105&gt;$C$9,IF(Raw!$X105&lt;$A$9,Raw!W105,-999),-999),-999),-999),-999),-999)</f>
        <v>0.37081999999999998</v>
      </c>
      <c r="P105" s="9">
        <f>IF(Raw!$G105&gt;$C$8,IF(Raw!$Q105&gt;$C$8,IF(Raw!$N105&gt;$C$9,IF(Raw!$N105&lt;$A$9,IF(Raw!$X105&gt;$C$9,IF(Raw!$X105&lt;$A$9,Raw!X105,-999),-999),-999),-999),-999),-999)</f>
        <v>1066</v>
      </c>
      <c r="R105" s="9">
        <f t="shared" si="20"/>
        <v>4.9317E-2</v>
      </c>
      <c r="S105" s="9">
        <f t="shared" si="21"/>
        <v>0.3756083443133611</v>
      </c>
      <c r="T105" s="9">
        <f t="shared" si="22"/>
        <v>5.0454000000000013E-2</v>
      </c>
      <c r="U105" s="9">
        <f t="shared" si="23"/>
        <v>0.38054365534302786</v>
      </c>
      <c r="V105" s="15">
        <f t="shared" si="16"/>
        <v>0.10748584880000001</v>
      </c>
      <c r="X105" s="11">
        <f t="shared" si="24"/>
        <v>1.0835999999999999E+18</v>
      </c>
      <c r="Y105" s="11">
        <f t="shared" si="25"/>
        <v>6.5359999999999997E-18</v>
      </c>
      <c r="Z105" s="11">
        <f t="shared" si="26"/>
        <v>8.5799999999999993E-4</v>
      </c>
      <c r="AA105" s="16">
        <f t="shared" si="27"/>
        <v>6.0400040989734647E-3</v>
      </c>
      <c r="AB105" s="9">
        <f t="shared" si="17"/>
        <v>8.2434742366809602E-2</v>
      </c>
      <c r="AC105" s="9">
        <f t="shared" si="18"/>
        <v>0.99395999590102657</v>
      </c>
      <c r="AD105" s="15">
        <f t="shared" si="19"/>
        <v>7.0396318169853904</v>
      </c>
      <c r="AE105" s="3">
        <f t="shared" si="28"/>
        <v>786.93439999999975</v>
      </c>
      <c r="AF105" s="2">
        <f t="shared" si="29"/>
        <v>0.25</v>
      </c>
      <c r="AG105" s="9">
        <f t="shared" si="30"/>
        <v>2.0606824799266933E-3</v>
      </c>
      <c r="AH105" s="2">
        <f t="shared" si="31"/>
        <v>9.9715352772367663E-2</v>
      </c>
    </row>
    <row r="106" spans="1:34">
      <c r="A106" s="1">
        <f>Raw!A106</f>
        <v>93</v>
      </c>
      <c r="B106" s="14">
        <f>Raw!B106</f>
        <v>0.4379513888888889</v>
      </c>
      <c r="C106" s="15">
        <f>Raw!C106</f>
        <v>75</v>
      </c>
      <c r="D106" s="15">
        <f>IF(C106&gt;0.5,Raw!D106*D$11,-999)</f>
        <v>1.8</v>
      </c>
      <c r="E106" s="9">
        <f>IF(Raw!$G106&gt;$C$8,IF(Raw!$Q106&gt;$C$8,IF(Raw!$N106&gt;$C$9,IF(Raw!$N106&lt;$A$9,IF(Raw!$X106&gt;$C$9,IF(Raw!$X106&lt;$A$9,Raw!H106,-999),-999),-999),-999),-999),-999)</f>
        <v>7.5087000000000001E-2</v>
      </c>
      <c r="F106" s="9">
        <f>IF(Raw!$G106&gt;$C$8,IF(Raw!$Q106&gt;$C$8,IF(Raw!$N106&gt;$C$9,IF(Raw!$N106&lt;$A$9,IF(Raw!$X106&gt;$C$9,IF(Raw!$X106&lt;$A$9,Raw!I106,-999),-999),-999),-999),-999),-999)</f>
        <v>0.12523300000000001</v>
      </c>
      <c r="G106" s="9">
        <f>Raw!G106</f>
        <v>0.93952899999999995</v>
      </c>
      <c r="H106" s="9">
        <f>IF(Raw!$G106&gt;$C$8,IF(Raw!$Q106&gt;$C$8,IF(Raw!$N106&gt;$C$9,IF(Raw!$N106&lt;$A$9,IF(Raw!$X106&gt;$C$9,IF(Raw!$X106&lt;$A$9,Raw!L106,-999),-999),-999),-999),-999),-999)</f>
        <v>790</v>
      </c>
      <c r="I106" s="9">
        <f>IF(Raw!$G106&gt;$C$8,IF(Raw!$Q106&gt;$C$8,IF(Raw!$N106&gt;$C$9,IF(Raw!$N106&lt;$A$9,IF(Raw!$X106&gt;$C$9,IF(Raw!$X106&lt;$A$9,Raw!M106,-999),-999),-999),-999),-999),-999)</f>
        <v>0.22917999999999999</v>
      </c>
      <c r="J106" s="9">
        <f>IF(Raw!$G106&gt;$C$8,IF(Raw!$Q106&gt;$C$8,IF(Raw!$N106&gt;$C$9,IF(Raw!$N106&lt;$A$9,IF(Raw!$X106&gt;$C$9,IF(Raw!$X106&lt;$A$9,Raw!N106,-999),-999),-999),-999),-999),-999)</f>
        <v>832</v>
      </c>
      <c r="K106" s="9">
        <f>IF(Raw!$G106&gt;$C$8,IF(Raw!$Q106&gt;$C$8,IF(Raw!$N106&gt;$C$9,IF(Raw!$N106&lt;$A$9,IF(Raw!$X106&gt;$C$9,IF(Raw!$X106&lt;$A$9,Raw!R106,-999),-999),-999),-999),-999),-999)</f>
        <v>8.3191000000000001E-2</v>
      </c>
      <c r="L106" s="9">
        <f>IF(Raw!$G106&gt;$C$8,IF(Raw!$Q106&gt;$C$8,IF(Raw!$N106&gt;$C$9,IF(Raw!$N106&lt;$A$9,IF(Raw!$X106&gt;$C$9,IF(Raw!$X106&lt;$A$9,Raw!S106,-999),-999),-999),-999),-999),-999)</f>
        <v>0.12939300000000001</v>
      </c>
      <c r="M106" s="9">
        <f>Raw!Q106</f>
        <v>0.93678700000000004</v>
      </c>
      <c r="N106" s="9">
        <f>IF(Raw!$G106&gt;$C$8,IF(Raw!$Q106&gt;$C$8,IF(Raw!$N106&gt;$C$9,IF(Raw!$N106&lt;$A$9,IF(Raw!$X106&gt;$C$9,IF(Raw!$X106&lt;$A$9,Raw!V106,-999),-999),-999),-999),-999),-999)</f>
        <v>622.6</v>
      </c>
      <c r="O106" s="9">
        <f>IF(Raw!$G106&gt;$C$8,IF(Raw!$Q106&gt;$C$8,IF(Raw!$N106&gt;$C$9,IF(Raw!$N106&lt;$A$9,IF(Raw!$X106&gt;$C$9,IF(Raw!$X106&lt;$A$9,Raw!W106,-999),-999),-999),-999),-999),-999)</f>
        <v>0.304809</v>
      </c>
      <c r="P106" s="9">
        <f>IF(Raw!$G106&gt;$C$8,IF(Raw!$Q106&gt;$C$8,IF(Raw!$N106&gt;$C$9,IF(Raw!$N106&lt;$A$9,IF(Raw!$X106&gt;$C$9,IF(Raw!$X106&lt;$A$9,Raw!X106,-999),-999),-999),-999),-999),-999)</f>
        <v>490</v>
      </c>
      <c r="R106" s="9">
        <f t="shared" si="20"/>
        <v>5.014600000000001E-2</v>
      </c>
      <c r="S106" s="9">
        <f t="shared" si="21"/>
        <v>0.40042161411129656</v>
      </c>
      <c r="T106" s="9">
        <f t="shared" si="22"/>
        <v>4.6202000000000007E-2</v>
      </c>
      <c r="U106" s="9">
        <f t="shared" si="23"/>
        <v>0.35706722929370216</v>
      </c>
      <c r="V106" s="15">
        <f t="shared" si="16"/>
        <v>0.10489890510000001</v>
      </c>
      <c r="X106" s="11">
        <f t="shared" si="24"/>
        <v>1.0835999999999999E+18</v>
      </c>
      <c r="Y106" s="11">
        <f t="shared" si="25"/>
        <v>7.8999999999999996E-18</v>
      </c>
      <c r="Z106" s="11">
        <f t="shared" si="26"/>
        <v>8.3199999999999995E-4</v>
      </c>
      <c r="AA106" s="16">
        <f t="shared" si="27"/>
        <v>7.0719178578819031E-3</v>
      </c>
      <c r="AB106" s="9">
        <f t="shared" si="17"/>
        <v>8.3517736748869864E-2</v>
      </c>
      <c r="AC106" s="9">
        <f t="shared" si="18"/>
        <v>0.99292808214211803</v>
      </c>
      <c r="AD106" s="15">
        <f t="shared" si="19"/>
        <v>8.4999012714926714</v>
      </c>
      <c r="AE106" s="3">
        <f t="shared" si="28"/>
        <v>951.15999999999974</v>
      </c>
      <c r="AF106" s="2">
        <f t="shared" si="29"/>
        <v>0.25</v>
      </c>
      <c r="AG106" s="9">
        <f t="shared" si="30"/>
        <v>2.3346432279091568E-3</v>
      </c>
      <c r="AH106" s="2">
        <f t="shared" si="31"/>
        <v>0.11297217079113632</v>
      </c>
    </row>
    <row r="107" spans="1:34">
      <c r="A107" s="1">
        <f>Raw!A107</f>
        <v>94</v>
      </c>
      <c r="B107" s="14">
        <f>Raw!B107</f>
        <v>0.43800925925925926</v>
      </c>
      <c r="C107" s="15">
        <f>Raw!C107</f>
        <v>76.099999999999994</v>
      </c>
      <c r="D107" s="15">
        <f>IF(C107&gt;0.5,Raw!D107*D$11,-999)</f>
        <v>1.8</v>
      </c>
      <c r="E107" s="9">
        <f>IF(Raw!$G107&gt;$C$8,IF(Raw!$Q107&gt;$C$8,IF(Raw!$N107&gt;$C$9,IF(Raw!$N107&lt;$A$9,IF(Raw!$X107&gt;$C$9,IF(Raw!$X107&lt;$A$9,Raw!H107,-999),-999),-999),-999),-999),-999)</f>
        <v>7.2664000000000006E-2</v>
      </c>
      <c r="F107" s="9">
        <f>IF(Raw!$G107&gt;$C$8,IF(Raw!$Q107&gt;$C$8,IF(Raw!$N107&gt;$C$9,IF(Raw!$N107&lt;$A$9,IF(Raw!$X107&gt;$C$9,IF(Raw!$X107&lt;$A$9,Raw!I107,-999),-999),-999),-999),-999),-999)</f>
        <v>0.120527</v>
      </c>
      <c r="G107" s="9">
        <f>Raw!G107</f>
        <v>0.96071099999999998</v>
      </c>
      <c r="H107" s="9">
        <f>IF(Raw!$G107&gt;$C$8,IF(Raw!$Q107&gt;$C$8,IF(Raw!$N107&gt;$C$9,IF(Raw!$N107&lt;$A$9,IF(Raw!$X107&gt;$C$9,IF(Raw!$X107&lt;$A$9,Raw!L107,-999),-999),-999),-999),-999),-999)</f>
        <v>719.9</v>
      </c>
      <c r="I107" s="9">
        <f>IF(Raw!$G107&gt;$C$8,IF(Raw!$Q107&gt;$C$8,IF(Raw!$N107&gt;$C$9,IF(Raw!$N107&lt;$A$9,IF(Raw!$X107&gt;$C$9,IF(Raw!$X107&lt;$A$9,Raw!M107,-999),-999),-999),-999),-999),-999)</f>
        <v>0.12202300000000001</v>
      </c>
      <c r="J107" s="9">
        <f>IF(Raw!$G107&gt;$C$8,IF(Raw!$Q107&gt;$C$8,IF(Raw!$N107&gt;$C$9,IF(Raw!$N107&lt;$A$9,IF(Raw!$X107&gt;$C$9,IF(Raw!$X107&lt;$A$9,Raw!N107,-999),-999),-999),-999),-999),-999)</f>
        <v>542</v>
      </c>
      <c r="K107" s="9">
        <f>IF(Raw!$G107&gt;$C$8,IF(Raw!$Q107&gt;$C$8,IF(Raw!$N107&gt;$C$9,IF(Raw!$N107&lt;$A$9,IF(Raw!$X107&gt;$C$9,IF(Raw!$X107&lt;$A$9,Raw!R107,-999),-999),-999),-999),-999),-999)</f>
        <v>7.6222999999999999E-2</v>
      </c>
      <c r="L107" s="9">
        <f>IF(Raw!$G107&gt;$C$8,IF(Raw!$Q107&gt;$C$8,IF(Raw!$N107&gt;$C$9,IF(Raw!$N107&lt;$A$9,IF(Raw!$X107&gt;$C$9,IF(Raw!$X107&lt;$A$9,Raw!S107,-999),-999),-999),-999),-999),-999)</f>
        <v>0.12020400000000001</v>
      </c>
      <c r="M107" s="9">
        <f>Raw!Q107</f>
        <v>0.92957299999999998</v>
      </c>
      <c r="N107" s="9">
        <f>IF(Raw!$G107&gt;$C$8,IF(Raw!$Q107&gt;$C$8,IF(Raw!$N107&gt;$C$9,IF(Raw!$N107&lt;$A$9,IF(Raw!$X107&gt;$C$9,IF(Raw!$X107&lt;$A$9,Raw!V107,-999),-999),-999),-999),-999),-999)</f>
        <v>671.1</v>
      </c>
      <c r="O107" s="9">
        <f>IF(Raw!$G107&gt;$C$8,IF(Raw!$Q107&gt;$C$8,IF(Raw!$N107&gt;$C$9,IF(Raw!$N107&lt;$A$9,IF(Raw!$X107&gt;$C$9,IF(Raw!$X107&lt;$A$9,Raw!W107,-999),-999),-999),-999),-999),-999)</f>
        <v>0.37081999999999998</v>
      </c>
      <c r="P107" s="9">
        <f>IF(Raw!$G107&gt;$C$8,IF(Raw!$Q107&gt;$C$8,IF(Raw!$N107&gt;$C$9,IF(Raw!$N107&lt;$A$9,IF(Raw!$X107&gt;$C$9,IF(Raw!$X107&lt;$A$9,Raw!X107,-999),-999),-999),-999),-999),-999)</f>
        <v>679</v>
      </c>
      <c r="R107" s="9">
        <f t="shared" si="20"/>
        <v>4.7862999999999989E-2</v>
      </c>
      <c r="S107" s="9">
        <f t="shared" si="21"/>
        <v>0.39711433952558339</v>
      </c>
      <c r="T107" s="9">
        <f t="shared" si="22"/>
        <v>4.3981000000000006E-2</v>
      </c>
      <c r="U107" s="9">
        <f t="shared" si="23"/>
        <v>0.36588632657815051</v>
      </c>
      <c r="V107" s="15">
        <f t="shared" si="16"/>
        <v>9.7449382799999998E-2</v>
      </c>
      <c r="X107" s="11">
        <f t="shared" si="24"/>
        <v>1.0835999999999999E+18</v>
      </c>
      <c r="Y107" s="11">
        <f t="shared" si="25"/>
        <v>7.199E-18</v>
      </c>
      <c r="Z107" s="11">
        <f t="shared" si="26"/>
        <v>5.4199999999999995E-4</v>
      </c>
      <c r="AA107" s="16">
        <f t="shared" si="27"/>
        <v>4.2102521581476558E-3</v>
      </c>
      <c r="AB107" s="9">
        <f t="shared" si="17"/>
        <v>7.6408171100167496E-2</v>
      </c>
      <c r="AC107" s="9">
        <f t="shared" si="18"/>
        <v>0.99578974784185226</v>
      </c>
      <c r="AD107" s="15">
        <f t="shared" si="19"/>
        <v>7.7679929117115414</v>
      </c>
      <c r="AE107" s="3">
        <f t="shared" si="28"/>
        <v>866.75959999999975</v>
      </c>
      <c r="AF107" s="2">
        <f t="shared" si="29"/>
        <v>0.25</v>
      </c>
      <c r="AG107" s="9">
        <f t="shared" si="30"/>
        <v>2.1863095318086518E-3</v>
      </c>
      <c r="AH107" s="2">
        <f t="shared" si="31"/>
        <v>0.10579438043344026</v>
      </c>
    </row>
    <row r="108" spans="1:34">
      <c r="A108" s="1">
        <f>Raw!A108</f>
        <v>95</v>
      </c>
      <c r="B108" s="14">
        <f>Raw!B108</f>
        <v>0.43806712962962963</v>
      </c>
      <c r="C108" s="15">
        <f>Raw!C108</f>
        <v>77</v>
      </c>
      <c r="D108" s="15">
        <f>IF(C108&gt;0.5,Raw!D108*D$11,-999)</f>
        <v>1.8</v>
      </c>
      <c r="E108" s="9">
        <f>IF(Raw!$G108&gt;$C$8,IF(Raw!$Q108&gt;$C$8,IF(Raw!$N108&gt;$C$9,IF(Raw!$N108&lt;$A$9,IF(Raw!$X108&gt;$C$9,IF(Raw!$X108&lt;$A$9,Raw!H108,-999),-999),-999),-999),-999),-999)</f>
        <v>7.4065000000000006E-2</v>
      </c>
      <c r="F108" s="9">
        <f>IF(Raw!$G108&gt;$C$8,IF(Raw!$Q108&gt;$C$8,IF(Raw!$N108&gt;$C$9,IF(Raw!$N108&lt;$A$9,IF(Raw!$X108&gt;$C$9,IF(Raw!$X108&lt;$A$9,Raw!I108,-999),-999),-999),-999),-999),-999)</f>
        <v>0.11600100000000001</v>
      </c>
      <c r="G108" s="9">
        <f>Raw!G108</f>
        <v>0.94576499999999997</v>
      </c>
      <c r="H108" s="9">
        <f>IF(Raw!$G108&gt;$C$8,IF(Raw!$Q108&gt;$C$8,IF(Raw!$N108&gt;$C$9,IF(Raw!$N108&lt;$A$9,IF(Raw!$X108&gt;$C$9,IF(Raw!$X108&lt;$A$9,Raw!L108,-999),-999),-999),-999),-999),-999)</f>
        <v>629</v>
      </c>
      <c r="I108" s="9">
        <f>IF(Raw!$G108&gt;$C$8,IF(Raw!$Q108&gt;$C$8,IF(Raw!$N108&gt;$C$9,IF(Raw!$N108&lt;$A$9,IF(Raw!$X108&gt;$C$9,IF(Raw!$X108&lt;$A$9,Raw!M108,-999),-999),-999),-999),-999),-999)</f>
        <v>0.37081900000000001</v>
      </c>
      <c r="J108" s="9">
        <f>IF(Raw!$G108&gt;$C$8,IF(Raw!$Q108&gt;$C$8,IF(Raw!$N108&gt;$C$9,IF(Raw!$N108&lt;$A$9,IF(Raw!$X108&gt;$C$9,IF(Raw!$X108&lt;$A$9,Raw!N108,-999),-999),-999),-999),-999),-999)</f>
        <v>732</v>
      </c>
      <c r="K108" s="9">
        <f>IF(Raw!$G108&gt;$C$8,IF(Raw!$Q108&gt;$C$8,IF(Raw!$N108&gt;$C$9,IF(Raw!$N108&lt;$A$9,IF(Raw!$X108&gt;$C$9,IF(Raw!$X108&lt;$A$9,Raw!R108,-999),-999),-999),-999),-999),-999)</f>
        <v>6.6585000000000005E-2</v>
      </c>
      <c r="L108" s="9">
        <f>IF(Raw!$G108&gt;$C$8,IF(Raw!$Q108&gt;$C$8,IF(Raw!$N108&gt;$C$9,IF(Raw!$N108&lt;$A$9,IF(Raw!$X108&gt;$C$9,IF(Raw!$X108&lt;$A$9,Raw!S108,-999),-999),-999),-999),-999),-999)</f>
        <v>0.10849399999999999</v>
      </c>
      <c r="M108" s="9">
        <f>Raw!Q108</f>
        <v>0.923763</v>
      </c>
      <c r="N108" s="9">
        <f>IF(Raw!$G108&gt;$C$8,IF(Raw!$Q108&gt;$C$8,IF(Raw!$N108&gt;$C$9,IF(Raw!$N108&lt;$A$9,IF(Raw!$X108&gt;$C$9,IF(Raw!$X108&lt;$A$9,Raw!V108,-999),-999),-999),-999),-999),-999)</f>
        <v>660.5</v>
      </c>
      <c r="O108" s="9">
        <f>IF(Raw!$G108&gt;$C$8,IF(Raw!$Q108&gt;$C$8,IF(Raw!$N108&gt;$C$9,IF(Raw!$N108&lt;$A$9,IF(Raw!$X108&gt;$C$9,IF(Raw!$X108&lt;$A$9,Raw!W108,-999),-999),-999),-999),-999),-999)</f>
        <v>6.2000000000000003E-5</v>
      </c>
      <c r="P108" s="9">
        <f>IF(Raw!$G108&gt;$C$8,IF(Raw!$Q108&gt;$C$8,IF(Raw!$N108&gt;$C$9,IF(Raw!$N108&lt;$A$9,IF(Raw!$X108&gt;$C$9,IF(Raw!$X108&lt;$A$9,Raw!X108,-999),-999),-999),-999),-999),-999)</f>
        <v>639</v>
      </c>
      <c r="R108" s="9">
        <f t="shared" si="20"/>
        <v>4.1936000000000001E-2</v>
      </c>
      <c r="S108" s="9">
        <f t="shared" si="21"/>
        <v>0.36151412487823381</v>
      </c>
      <c r="T108" s="9">
        <f t="shared" si="22"/>
        <v>4.1908999999999988E-2</v>
      </c>
      <c r="U108" s="9">
        <f t="shared" si="23"/>
        <v>0.38627942559035516</v>
      </c>
      <c r="V108" s="15">
        <f t="shared" si="16"/>
        <v>8.7956085799999986E-2</v>
      </c>
      <c r="X108" s="11">
        <f t="shared" si="24"/>
        <v>1.0835999999999999E+18</v>
      </c>
      <c r="Y108" s="11">
        <f t="shared" si="25"/>
        <v>6.2899999999999997E-18</v>
      </c>
      <c r="Z108" s="11">
        <f t="shared" si="26"/>
        <v>7.3200000000000001E-4</v>
      </c>
      <c r="AA108" s="16">
        <f t="shared" si="27"/>
        <v>4.9644292882769564E-3</v>
      </c>
      <c r="AB108" s="9">
        <f t="shared" si="17"/>
        <v>6.6793054267042407E-2</v>
      </c>
      <c r="AC108" s="9">
        <f t="shared" si="18"/>
        <v>0.99503557071172299</v>
      </c>
      <c r="AD108" s="15">
        <f t="shared" si="19"/>
        <v>6.7820072244220713</v>
      </c>
      <c r="AE108" s="3">
        <f t="shared" si="28"/>
        <v>757.3159999999998</v>
      </c>
      <c r="AF108" s="2">
        <f t="shared" si="29"/>
        <v>0.25</v>
      </c>
      <c r="AG108" s="9">
        <f t="shared" si="30"/>
        <v>2.015192196153382E-3</v>
      </c>
      <c r="AH108" s="2">
        <f t="shared" si="31"/>
        <v>9.7514101614871423E-2</v>
      </c>
    </row>
    <row r="109" spans="1:34">
      <c r="A109" s="1">
        <f>Raw!A109</f>
        <v>96</v>
      </c>
      <c r="B109" s="14">
        <f>Raw!B109</f>
        <v>0.43811342592592589</v>
      </c>
      <c r="C109" s="15">
        <f>Raw!C109</f>
        <v>77.900000000000006</v>
      </c>
      <c r="D109" s="15">
        <f>IF(C109&gt;0.5,Raw!D109*D$11,-999)</f>
        <v>1.8</v>
      </c>
      <c r="E109" s="9">
        <f>IF(Raw!$G109&gt;$C$8,IF(Raw!$Q109&gt;$C$8,IF(Raw!$N109&gt;$C$9,IF(Raw!$N109&lt;$A$9,IF(Raw!$X109&gt;$C$9,IF(Raw!$X109&lt;$A$9,Raw!H109,-999),-999),-999),-999),-999),-999)</f>
        <v>6.9260000000000002E-2</v>
      </c>
      <c r="F109" s="9">
        <f>IF(Raw!$G109&gt;$C$8,IF(Raw!$Q109&gt;$C$8,IF(Raw!$N109&gt;$C$9,IF(Raw!$N109&lt;$A$9,IF(Raw!$X109&gt;$C$9,IF(Raw!$X109&lt;$A$9,Raw!I109,-999),-999),-999),-999),-999),-999)</f>
        <v>0.10506500000000001</v>
      </c>
      <c r="G109" s="9">
        <f>Raw!G109</f>
        <v>0.91313599999999995</v>
      </c>
      <c r="H109" s="9">
        <f>IF(Raw!$G109&gt;$C$8,IF(Raw!$Q109&gt;$C$8,IF(Raw!$N109&gt;$C$9,IF(Raw!$N109&lt;$A$9,IF(Raw!$X109&gt;$C$9,IF(Raw!$X109&lt;$A$9,Raw!L109,-999),-999),-999),-999),-999),-999)</f>
        <v>681.2</v>
      </c>
      <c r="I109" s="9">
        <f>IF(Raw!$G109&gt;$C$8,IF(Raw!$Q109&gt;$C$8,IF(Raw!$N109&gt;$C$9,IF(Raw!$N109&lt;$A$9,IF(Raw!$X109&gt;$C$9,IF(Raw!$X109&lt;$A$9,Raw!M109,-999),-999),-999),-999),-999),-999)</f>
        <v>0.17947099999999999</v>
      </c>
      <c r="J109" s="9">
        <f>IF(Raw!$G109&gt;$C$8,IF(Raw!$Q109&gt;$C$8,IF(Raw!$N109&gt;$C$9,IF(Raw!$N109&lt;$A$9,IF(Raw!$X109&gt;$C$9,IF(Raw!$X109&lt;$A$9,Raw!N109,-999),-999),-999),-999),-999),-999)</f>
        <v>596</v>
      </c>
      <c r="K109" s="9">
        <f>IF(Raw!$G109&gt;$C$8,IF(Raw!$Q109&gt;$C$8,IF(Raw!$N109&gt;$C$9,IF(Raw!$N109&lt;$A$9,IF(Raw!$X109&gt;$C$9,IF(Raw!$X109&lt;$A$9,Raw!R109,-999),-999),-999),-999),-999),-999)</f>
        <v>6.2937999999999994E-2</v>
      </c>
      <c r="L109" s="9">
        <f>IF(Raw!$G109&gt;$C$8,IF(Raw!$Q109&gt;$C$8,IF(Raw!$N109&gt;$C$9,IF(Raw!$N109&lt;$A$9,IF(Raw!$X109&gt;$C$9,IF(Raw!$X109&lt;$A$9,Raw!S109,-999),-999),-999),-999),-999),-999)</f>
        <v>0.106734</v>
      </c>
      <c r="M109" s="9">
        <f>Raw!Q109</f>
        <v>0.92887799999999998</v>
      </c>
      <c r="N109" s="9">
        <f>IF(Raw!$G109&gt;$C$8,IF(Raw!$Q109&gt;$C$8,IF(Raw!$N109&gt;$C$9,IF(Raw!$N109&lt;$A$9,IF(Raw!$X109&gt;$C$9,IF(Raw!$X109&lt;$A$9,Raw!V109,-999),-999),-999),-999),-999),-999)</f>
        <v>707.4</v>
      </c>
      <c r="O109" s="9">
        <f>IF(Raw!$G109&gt;$C$8,IF(Raw!$Q109&gt;$C$8,IF(Raw!$N109&gt;$C$9,IF(Raw!$N109&lt;$A$9,IF(Raw!$X109&gt;$C$9,IF(Raw!$X109&lt;$A$9,Raw!W109,-999),-999),-999),-999),-999),-999)</f>
        <v>6.9967000000000001E-2</v>
      </c>
      <c r="P109" s="9">
        <f>IF(Raw!$G109&gt;$C$8,IF(Raw!$Q109&gt;$C$8,IF(Raw!$N109&gt;$C$9,IF(Raw!$N109&lt;$A$9,IF(Raw!$X109&gt;$C$9,IF(Raw!$X109&lt;$A$9,Raw!X109,-999),-999),-999),-999),-999),-999)</f>
        <v>969</v>
      </c>
      <c r="R109" s="9">
        <f t="shared" si="20"/>
        <v>3.5805000000000003E-2</v>
      </c>
      <c r="S109" s="9">
        <f t="shared" si="21"/>
        <v>0.34078903535906346</v>
      </c>
      <c r="T109" s="9">
        <f t="shared" si="22"/>
        <v>4.3796000000000002E-2</v>
      </c>
      <c r="U109" s="9">
        <f t="shared" si="23"/>
        <v>0.41032848014690732</v>
      </c>
      <c r="V109" s="15">
        <f t="shared" si="16"/>
        <v>8.6529253799999997E-2</v>
      </c>
      <c r="X109" s="11">
        <f t="shared" si="24"/>
        <v>1.0835999999999999E+18</v>
      </c>
      <c r="Y109" s="11">
        <f t="shared" si="25"/>
        <v>6.8120000000000004E-18</v>
      </c>
      <c r="Z109" s="11">
        <f t="shared" si="26"/>
        <v>5.9599999999999996E-4</v>
      </c>
      <c r="AA109" s="16">
        <f t="shared" si="27"/>
        <v>4.3800943578216614E-3</v>
      </c>
      <c r="AB109" s="9">
        <f t="shared" si="17"/>
        <v>6.312983061249515E-2</v>
      </c>
      <c r="AC109" s="9">
        <f t="shared" si="18"/>
        <v>0.99561990564217839</v>
      </c>
      <c r="AD109" s="15">
        <f t="shared" si="19"/>
        <v>7.3491516070833249</v>
      </c>
      <c r="AE109" s="3">
        <f t="shared" si="28"/>
        <v>820.16479999999979</v>
      </c>
      <c r="AF109" s="2">
        <f t="shared" si="29"/>
        <v>0.25</v>
      </c>
      <c r="AG109" s="9">
        <f t="shared" si="30"/>
        <v>2.3196663148490016E-3</v>
      </c>
      <c r="AH109" s="2">
        <f t="shared" si="31"/>
        <v>0.11224744576251978</v>
      </c>
    </row>
    <row r="110" spans="1:34">
      <c r="A110" s="1">
        <f>Raw!A110</f>
        <v>97</v>
      </c>
      <c r="B110" s="14">
        <f>Raw!B110</f>
        <v>0.43817129629629631</v>
      </c>
      <c r="C110" s="15">
        <f>Raw!C110</f>
        <v>78.900000000000006</v>
      </c>
      <c r="D110" s="15">
        <f>IF(C110&gt;0.5,Raw!D110*D$11,-999)</f>
        <v>1.8</v>
      </c>
      <c r="E110" s="9">
        <f>IF(Raw!$G110&gt;$C$8,IF(Raw!$Q110&gt;$C$8,IF(Raw!$N110&gt;$C$9,IF(Raw!$N110&lt;$A$9,IF(Raw!$X110&gt;$C$9,IF(Raw!$X110&lt;$A$9,Raw!H110,-999),-999),-999),-999),-999),-999)</f>
        <v>6.2507999999999994E-2</v>
      </c>
      <c r="F110" s="9">
        <f>IF(Raw!$G110&gt;$C$8,IF(Raw!$Q110&gt;$C$8,IF(Raw!$N110&gt;$C$9,IF(Raw!$N110&lt;$A$9,IF(Raw!$X110&gt;$C$9,IF(Raw!$X110&lt;$A$9,Raw!I110,-999),-999),-999),-999),-999),-999)</f>
        <v>0.10194499999999999</v>
      </c>
      <c r="G110" s="9">
        <f>Raw!G110</f>
        <v>0.90357900000000002</v>
      </c>
      <c r="H110" s="9">
        <f>IF(Raw!$G110&gt;$C$8,IF(Raw!$Q110&gt;$C$8,IF(Raw!$N110&gt;$C$9,IF(Raw!$N110&lt;$A$9,IF(Raw!$X110&gt;$C$9,IF(Raw!$X110&lt;$A$9,Raw!L110,-999),-999),-999),-999),-999),-999)</f>
        <v>749</v>
      </c>
      <c r="I110" s="9">
        <f>IF(Raw!$G110&gt;$C$8,IF(Raw!$Q110&gt;$C$8,IF(Raw!$N110&gt;$C$9,IF(Raw!$N110&lt;$A$9,IF(Raw!$X110&gt;$C$9,IF(Raw!$X110&lt;$A$9,Raw!M110,-999),-999),-999),-999),-999),-999)</f>
        <v>0.20916199999999999</v>
      </c>
      <c r="J110" s="9">
        <f>IF(Raw!$G110&gt;$C$8,IF(Raw!$Q110&gt;$C$8,IF(Raw!$N110&gt;$C$9,IF(Raw!$N110&lt;$A$9,IF(Raw!$X110&gt;$C$9,IF(Raw!$X110&lt;$A$9,Raw!N110,-999),-999),-999),-999),-999),-999)</f>
        <v>1505</v>
      </c>
      <c r="K110" s="9">
        <f>IF(Raw!$G110&gt;$C$8,IF(Raw!$Q110&gt;$C$8,IF(Raw!$N110&gt;$C$9,IF(Raw!$N110&lt;$A$9,IF(Raw!$X110&gt;$C$9,IF(Raw!$X110&lt;$A$9,Raw!R110,-999),-999),-999),-999),-999),-999)</f>
        <v>6.9363999999999995E-2</v>
      </c>
      <c r="L110" s="9">
        <f>IF(Raw!$G110&gt;$C$8,IF(Raw!$Q110&gt;$C$8,IF(Raw!$N110&gt;$C$9,IF(Raw!$N110&lt;$A$9,IF(Raw!$X110&gt;$C$9,IF(Raw!$X110&lt;$A$9,Raw!S110,-999),-999),-999),-999),-999),-999)</f>
        <v>0.107943</v>
      </c>
      <c r="M110" s="9">
        <f>Raw!Q110</f>
        <v>0.90401699999999996</v>
      </c>
      <c r="N110" s="9">
        <f>IF(Raw!$G110&gt;$C$8,IF(Raw!$Q110&gt;$C$8,IF(Raw!$N110&gt;$C$9,IF(Raw!$N110&lt;$A$9,IF(Raw!$X110&gt;$C$9,IF(Raw!$X110&lt;$A$9,Raw!V110,-999),-999),-999),-999),-999),-999)</f>
        <v>702.4</v>
      </c>
      <c r="O110" s="9">
        <f>IF(Raw!$G110&gt;$C$8,IF(Raw!$Q110&gt;$C$8,IF(Raw!$N110&gt;$C$9,IF(Raw!$N110&lt;$A$9,IF(Raw!$X110&gt;$C$9,IF(Raw!$X110&lt;$A$9,Raw!W110,-999),-999),-999),-999),-999),-999)</f>
        <v>0.32437500000000002</v>
      </c>
      <c r="P110" s="9">
        <f>IF(Raw!$G110&gt;$C$8,IF(Raw!$Q110&gt;$C$8,IF(Raw!$N110&gt;$C$9,IF(Raw!$N110&lt;$A$9,IF(Raw!$X110&gt;$C$9,IF(Raw!$X110&lt;$A$9,Raw!X110,-999),-999),-999),-999),-999),-999)</f>
        <v>804</v>
      </c>
      <c r="R110" s="9">
        <f t="shared" si="20"/>
        <v>3.9437E-2</v>
      </c>
      <c r="S110" s="9">
        <f t="shared" si="21"/>
        <v>0.3868458482515082</v>
      </c>
      <c r="T110" s="9">
        <f t="shared" si="22"/>
        <v>3.8579000000000002E-2</v>
      </c>
      <c r="U110" s="9">
        <f t="shared" si="23"/>
        <v>0.3574015915807417</v>
      </c>
      <c r="V110" s="15">
        <f t="shared" si="16"/>
        <v>8.7509390100000001E-2</v>
      </c>
      <c r="X110" s="11">
        <f t="shared" si="24"/>
        <v>1.0835999999999999E+18</v>
      </c>
      <c r="Y110" s="11">
        <f t="shared" si="25"/>
        <v>7.4899999999999994E-18</v>
      </c>
      <c r="Z110" s="11">
        <f t="shared" si="26"/>
        <v>1.5049999999999998E-3</v>
      </c>
      <c r="AA110" s="16">
        <f t="shared" si="27"/>
        <v>1.206742530967898E-2</v>
      </c>
      <c r="AB110" s="9">
        <f t="shared" si="17"/>
        <v>6.9829549201022106E-2</v>
      </c>
      <c r="AC110" s="9">
        <f t="shared" si="18"/>
        <v>0.98793257469032092</v>
      </c>
      <c r="AD110" s="15">
        <f t="shared" si="19"/>
        <v>8.0182227971288924</v>
      </c>
      <c r="AE110" s="3">
        <f t="shared" si="28"/>
        <v>901.79599999999971</v>
      </c>
      <c r="AF110" s="2">
        <f t="shared" si="29"/>
        <v>0.25</v>
      </c>
      <c r="AG110" s="9">
        <f t="shared" si="30"/>
        <v>2.2044042994945022E-3</v>
      </c>
      <c r="AH110" s="2">
        <f t="shared" si="31"/>
        <v>0.10666997682478375</v>
      </c>
    </row>
    <row r="111" spans="1:34">
      <c r="A111" s="1">
        <f>Raw!A111</f>
        <v>98</v>
      </c>
      <c r="B111" s="14">
        <f>Raw!B111</f>
        <v>0.43822916666666667</v>
      </c>
      <c r="C111" s="15">
        <f>Raw!C111</f>
        <v>80</v>
      </c>
      <c r="D111" s="15">
        <f>IF(C111&gt;0.5,Raw!D111*D$11,-999)</f>
        <v>1.8</v>
      </c>
      <c r="E111" s="9">
        <f>IF(Raw!$G111&gt;$C$8,IF(Raw!$Q111&gt;$C$8,IF(Raw!$N111&gt;$C$9,IF(Raw!$N111&lt;$A$9,IF(Raw!$X111&gt;$C$9,IF(Raw!$X111&lt;$A$9,Raw!H111,-999),-999),-999),-999),-999),-999)</f>
        <v>6.4768000000000006E-2</v>
      </c>
      <c r="F111" s="9">
        <f>IF(Raw!$G111&gt;$C$8,IF(Raw!$Q111&gt;$C$8,IF(Raw!$N111&gt;$C$9,IF(Raw!$N111&lt;$A$9,IF(Raw!$X111&gt;$C$9,IF(Raw!$X111&lt;$A$9,Raw!I111,-999),-999),-999),-999),-999),-999)</f>
        <v>0.10365099999999999</v>
      </c>
      <c r="G111" s="9">
        <f>Raw!G111</f>
        <v>0.93602099999999999</v>
      </c>
      <c r="H111" s="9">
        <f>IF(Raw!$G111&gt;$C$8,IF(Raw!$Q111&gt;$C$8,IF(Raw!$N111&gt;$C$9,IF(Raw!$N111&lt;$A$9,IF(Raw!$X111&gt;$C$9,IF(Raw!$X111&lt;$A$9,Raw!L111,-999),-999),-999),-999),-999),-999)</f>
        <v>704.4</v>
      </c>
      <c r="I111" s="9">
        <f>IF(Raw!$G111&gt;$C$8,IF(Raw!$Q111&gt;$C$8,IF(Raw!$N111&gt;$C$9,IF(Raw!$N111&lt;$A$9,IF(Raw!$X111&gt;$C$9,IF(Raw!$X111&lt;$A$9,Raw!M111,-999),-999),-999),-999),-999),-999)</f>
        <v>0.26349</v>
      </c>
      <c r="J111" s="9">
        <f>IF(Raw!$G111&gt;$C$8,IF(Raw!$Q111&gt;$C$8,IF(Raw!$N111&gt;$C$9,IF(Raw!$N111&lt;$A$9,IF(Raw!$X111&gt;$C$9,IF(Raw!$X111&lt;$A$9,Raw!N111,-999),-999),-999),-999),-999),-999)</f>
        <v>577</v>
      </c>
      <c r="K111" s="9">
        <f>IF(Raw!$G111&gt;$C$8,IF(Raw!$Q111&gt;$C$8,IF(Raw!$N111&gt;$C$9,IF(Raw!$N111&lt;$A$9,IF(Raw!$X111&gt;$C$9,IF(Raw!$X111&lt;$A$9,Raw!R111,-999),-999),-999),-999),-999),-999)</f>
        <v>6.5299999999999997E-2</v>
      </c>
      <c r="L111" s="9">
        <f>IF(Raw!$G111&gt;$C$8,IF(Raw!$Q111&gt;$C$8,IF(Raw!$N111&gt;$C$9,IF(Raw!$N111&lt;$A$9,IF(Raw!$X111&gt;$C$9,IF(Raw!$X111&lt;$A$9,Raw!S111,-999),-999),-999),-999),-999),-999)</f>
        <v>0.10094500000000001</v>
      </c>
      <c r="M111" s="9">
        <f>Raw!Q111</f>
        <v>0.914825</v>
      </c>
      <c r="N111" s="9">
        <f>IF(Raw!$G111&gt;$C$8,IF(Raw!$Q111&gt;$C$8,IF(Raw!$N111&gt;$C$9,IF(Raw!$N111&lt;$A$9,IF(Raw!$X111&gt;$C$9,IF(Raw!$X111&lt;$A$9,Raw!V111,-999),-999),-999),-999),-999),-999)</f>
        <v>732.3</v>
      </c>
      <c r="O111" s="9">
        <f>IF(Raw!$G111&gt;$C$8,IF(Raw!$Q111&gt;$C$8,IF(Raw!$N111&gt;$C$9,IF(Raw!$N111&lt;$A$9,IF(Raw!$X111&gt;$C$9,IF(Raw!$X111&lt;$A$9,Raw!W111,-999),-999),-999),-999),-999),-999)</f>
        <v>0.36263000000000001</v>
      </c>
      <c r="P111" s="9">
        <f>IF(Raw!$G111&gt;$C$8,IF(Raw!$Q111&gt;$C$8,IF(Raw!$N111&gt;$C$9,IF(Raw!$N111&lt;$A$9,IF(Raw!$X111&gt;$C$9,IF(Raw!$X111&lt;$A$9,Raw!X111,-999),-999),-999),-999),-999),-999)</f>
        <v>1167</v>
      </c>
      <c r="R111" s="9">
        <f t="shared" si="20"/>
        <v>3.8882999999999987E-2</v>
      </c>
      <c r="S111" s="9">
        <f t="shared" si="21"/>
        <v>0.37513386267378018</v>
      </c>
      <c r="T111" s="9">
        <f t="shared" si="22"/>
        <v>3.564500000000001E-2</v>
      </c>
      <c r="U111" s="9">
        <f t="shared" si="23"/>
        <v>0.3531130813809501</v>
      </c>
      <c r="V111" s="15">
        <f t="shared" si="16"/>
        <v>8.1836111500000003E-2</v>
      </c>
      <c r="X111" s="11">
        <f t="shared" si="24"/>
        <v>1.0835999999999999E+18</v>
      </c>
      <c r="Y111" s="11">
        <f t="shared" si="25"/>
        <v>7.0439999999999989E-18</v>
      </c>
      <c r="Z111" s="11">
        <f t="shared" si="26"/>
        <v>5.7699999999999993E-4</v>
      </c>
      <c r="AA111" s="16">
        <f t="shared" si="27"/>
        <v>4.3848591679291294E-3</v>
      </c>
      <c r="AB111" s="9">
        <f t="shared" si="17"/>
        <v>6.5456298305040836E-2</v>
      </c>
      <c r="AC111" s="9">
        <f t="shared" si="18"/>
        <v>0.9956151408320707</v>
      </c>
      <c r="AD111" s="15">
        <f t="shared" si="19"/>
        <v>7.5994093031700691</v>
      </c>
      <c r="AE111" s="3">
        <f t="shared" si="28"/>
        <v>848.0975999999996</v>
      </c>
      <c r="AF111" s="2">
        <f t="shared" si="29"/>
        <v>0.25</v>
      </c>
      <c r="AG111" s="9">
        <f t="shared" si="30"/>
        <v>2.0641929505518784E-3</v>
      </c>
      <c r="AH111" s="2">
        <f t="shared" si="31"/>
        <v>9.9885222618982666E-2</v>
      </c>
    </row>
    <row r="112" spans="1:34">
      <c r="A112" s="1">
        <f>Raw!A112</f>
        <v>99</v>
      </c>
      <c r="B112" s="14">
        <f>Raw!B112</f>
        <v>0.43828703703703703</v>
      </c>
      <c r="C112" s="15">
        <f>Raw!C112</f>
        <v>80.900000000000006</v>
      </c>
      <c r="D112" s="15">
        <f>IF(C112&gt;0.5,Raw!D112*D$11,-999)</f>
        <v>1.8</v>
      </c>
      <c r="E112" s="9">
        <f>IF(Raw!$G112&gt;$C$8,IF(Raw!$Q112&gt;$C$8,IF(Raw!$N112&gt;$C$9,IF(Raw!$N112&lt;$A$9,IF(Raw!$X112&gt;$C$9,IF(Raw!$X112&lt;$A$9,Raw!H112,-999),-999),-999),-999),-999),-999)</f>
        <v>6.8316000000000002E-2</v>
      </c>
      <c r="F112" s="9">
        <f>IF(Raw!$G112&gt;$C$8,IF(Raw!$Q112&gt;$C$8,IF(Raw!$N112&gt;$C$9,IF(Raw!$N112&lt;$A$9,IF(Raw!$X112&gt;$C$9,IF(Raw!$X112&lt;$A$9,Raw!I112,-999),-999),-999),-999),-999),-999)</f>
        <v>0.10310900000000001</v>
      </c>
      <c r="G112" s="9">
        <f>Raw!G112</f>
        <v>0.94425300000000001</v>
      </c>
      <c r="H112" s="9">
        <f>IF(Raw!$G112&gt;$C$8,IF(Raw!$Q112&gt;$C$8,IF(Raw!$N112&gt;$C$9,IF(Raw!$N112&lt;$A$9,IF(Raw!$X112&gt;$C$9,IF(Raw!$X112&lt;$A$9,Raw!L112,-999),-999),-999),-999),-999),-999)</f>
        <v>611.29999999999995</v>
      </c>
      <c r="I112" s="9">
        <f>IF(Raw!$G112&gt;$C$8,IF(Raw!$Q112&gt;$C$8,IF(Raw!$N112&gt;$C$9,IF(Raw!$N112&lt;$A$9,IF(Raw!$X112&gt;$C$9,IF(Raw!$X112&lt;$A$9,Raw!M112,-999),-999),-999),-999),-999),-999)</f>
        <v>0.205794</v>
      </c>
      <c r="J112" s="9">
        <f>IF(Raw!$G112&gt;$C$8,IF(Raw!$Q112&gt;$C$8,IF(Raw!$N112&gt;$C$9,IF(Raw!$N112&lt;$A$9,IF(Raw!$X112&gt;$C$9,IF(Raw!$X112&lt;$A$9,Raw!N112,-999),-999),-999),-999),-999),-999)</f>
        <v>762</v>
      </c>
      <c r="K112" s="9">
        <f>IF(Raw!$G112&gt;$C$8,IF(Raw!$Q112&gt;$C$8,IF(Raw!$N112&gt;$C$9,IF(Raw!$N112&lt;$A$9,IF(Raw!$X112&gt;$C$9,IF(Raw!$X112&lt;$A$9,Raw!R112,-999),-999),-999),-999),-999),-999)</f>
        <v>6.3655000000000003E-2</v>
      </c>
      <c r="L112" s="9">
        <f>IF(Raw!$G112&gt;$C$8,IF(Raw!$Q112&gt;$C$8,IF(Raw!$N112&gt;$C$9,IF(Raw!$N112&lt;$A$9,IF(Raw!$X112&gt;$C$9,IF(Raw!$X112&lt;$A$9,Raw!S112,-999),-999),-999),-999),-999),-999)</f>
        <v>9.8904000000000006E-2</v>
      </c>
      <c r="M112" s="9">
        <f>Raw!Q112</f>
        <v>0.88466100000000003</v>
      </c>
      <c r="N112" s="9">
        <f>IF(Raw!$G112&gt;$C$8,IF(Raw!$Q112&gt;$C$8,IF(Raw!$N112&gt;$C$9,IF(Raw!$N112&lt;$A$9,IF(Raw!$X112&gt;$C$9,IF(Raw!$X112&lt;$A$9,Raw!V112,-999),-999),-999),-999),-999),-999)</f>
        <v>660.7</v>
      </c>
      <c r="O112" s="9">
        <f>IF(Raw!$G112&gt;$C$8,IF(Raw!$Q112&gt;$C$8,IF(Raw!$N112&gt;$C$9,IF(Raw!$N112&lt;$A$9,IF(Raw!$X112&gt;$C$9,IF(Raw!$X112&lt;$A$9,Raw!W112,-999),-999),-999),-999),-999),-999)</f>
        <v>5.6342999999999997E-2</v>
      </c>
      <c r="P112" s="9">
        <f>IF(Raw!$G112&gt;$C$8,IF(Raw!$Q112&gt;$C$8,IF(Raw!$N112&gt;$C$9,IF(Raw!$N112&lt;$A$9,IF(Raw!$X112&gt;$C$9,IF(Raw!$X112&lt;$A$9,Raw!X112,-999),-999),-999),-999),-999),-999)</f>
        <v>725</v>
      </c>
      <c r="R112" s="9">
        <f t="shared" si="20"/>
        <v>3.4793000000000004E-2</v>
      </c>
      <c r="S112" s="9">
        <f t="shared" si="21"/>
        <v>0.3374390208420216</v>
      </c>
      <c r="T112" s="9">
        <f t="shared" si="22"/>
        <v>3.5249000000000003E-2</v>
      </c>
      <c r="U112" s="9">
        <f t="shared" si="23"/>
        <v>0.35639610126991833</v>
      </c>
      <c r="V112" s="15">
        <f t="shared" si="16"/>
        <v>8.01814728E-2</v>
      </c>
      <c r="X112" s="11">
        <f t="shared" si="24"/>
        <v>1.0835999999999999E+18</v>
      </c>
      <c r="Y112" s="11">
        <f t="shared" si="25"/>
        <v>6.112999999999999E-18</v>
      </c>
      <c r="Z112" s="11">
        <f t="shared" si="26"/>
        <v>7.6199999999999998E-4</v>
      </c>
      <c r="AA112" s="16">
        <f t="shared" si="27"/>
        <v>5.0221741189021641E-3</v>
      </c>
      <c r="AB112" s="9">
        <f t="shared" si="17"/>
        <v>6.3832026615517179E-2</v>
      </c>
      <c r="AC112" s="9">
        <f t="shared" si="18"/>
        <v>0.99497782588109807</v>
      </c>
      <c r="AD112" s="15">
        <f t="shared" si="19"/>
        <v>6.5907796835986421</v>
      </c>
      <c r="AE112" s="3">
        <f t="shared" si="28"/>
        <v>736.00519999999972</v>
      </c>
      <c r="AF112" s="2">
        <f t="shared" si="29"/>
        <v>0.25</v>
      </c>
      <c r="AG112" s="9">
        <f t="shared" si="30"/>
        <v>1.8068678335104167E-3</v>
      </c>
      <c r="AH112" s="2">
        <f t="shared" si="31"/>
        <v>8.7433394123845973E-2</v>
      </c>
    </row>
    <row r="113" spans="1:34">
      <c r="A113" s="1">
        <f>Raw!A113</f>
        <v>100</v>
      </c>
      <c r="B113" s="14">
        <f>Raw!B113</f>
        <v>0.4383333333333333</v>
      </c>
      <c r="C113" s="15">
        <f>Raw!C113</f>
        <v>81.8</v>
      </c>
      <c r="D113" s="15">
        <f>IF(C113&gt;0.5,Raw!D113*D$11,-999)</f>
        <v>1.8</v>
      </c>
      <c r="E113" s="9">
        <f>IF(Raw!$G113&gt;$C$8,IF(Raw!$Q113&gt;$C$8,IF(Raw!$N113&gt;$C$9,IF(Raw!$N113&lt;$A$9,IF(Raw!$X113&gt;$C$9,IF(Raw!$X113&lt;$A$9,Raw!H113,-999),-999),-999),-999),-999),-999)</f>
        <v>6.8824999999999997E-2</v>
      </c>
      <c r="F113" s="9">
        <f>IF(Raw!$G113&gt;$C$8,IF(Raw!$Q113&gt;$C$8,IF(Raw!$N113&gt;$C$9,IF(Raw!$N113&lt;$A$9,IF(Raw!$X113&gt;$C$9,IF(Raw!$X113&lt;$A$9,Raw!I113,-999),-999),-999),-999),-999),-999)</f>
        <v>0.10310999999999999</v>
      </c>
      <c r="G113" s="9">
        <f>Raw!G113</f>
        <v>0.92667299999999997</v>
      </c>
      <c r="H113" s="9">
        <f>IF(Raw!$G113&gt;$C$8,IF(Raw!$Q113&gt;$C$8,IF(Raw!$N113&gt;$C$9,IF(Raw!$N113&lt;$A$9,IF(Raw!$X113&gt;$C$9,IF(Raw!$X113&lt;$A$9,Raw!L113,-999),-999),-999),-999),-999),-999)</f>
        <v>591.9</v>
      </c>
      <c r="I113" s="9">
        <f>IF(Raw!$G113&gt;$C$8,IF(Raw!$Q113&gt;$C$8,IF(Raw!$N113&gt;$C$9,IF(Raw!$N113&lt;$A$9,IF(Raw!$X113&gt;$C$9,IF(Raw!$X113&lt;$A$9,Raw!M113,-999),-999),-999),-999),-999),-999)</f>
        <v>0.27805299999999999</v>
      </c>
      <c r="J113" s="9">
        <f>IF(Raw!$G113&gt;$C$8,IF(Raw!$Q113&gt;$C$8,IF(Raw!$N113&gt;$C$9,IF(Raw!$N113&lt;$A$9,IF(Raw!$X113&gt;$C$9,IF(Raw!$X113&lt;$A$9,Raw!N113,-999),-999),-999),-999),-999),-999)</f>
        <v>716</v>
      </c>
      <c r="K113" s="9">
        <f>IF(Raw!$G113&gt;$C$8,IF(Raw!$Q113&gt;$C$8,IF(Raw!$N113&gt;$C$9,IF(Raw!$N113&lt;$A$9,IF(Raw!$X113&gt;$C$9,IF(Raw!$X113&lt;$A$9,Raw!R113,-999),-999),-999),-999),-999),-999)</f>
        <v>6.5336000000000005E-2</v>
      </c>
      <c r="L113" s="9">
        <f>IF(Raw!$G113&gt;$C$8,IF(Raw!$Q113&gt;$C$8,IF(Raw!$N113&gt;$C$9,IF(Raw!$N113&lt;$A$9,IF(Raw!$X113&gt;$C$9,IF(Raw!$X113&lt;$A$9,Raw!S113,-999),-999),-999),-999),-999),-999)</f>
        <v>9.6477999999999994E-2</v>
      </c>
      <c r="M113" s="9">
        <f>Raw!Q113</f>
        <v>0.88604499999999997</v>
      </c>
      <c r="N113" s="9">
        <f>IF(Raw!$G113&gt;$C$8,IF(Raw!$Q113&gt;$C$8,IF(Raw!$N113&gt;$C$9,IF(Raw!$N113&lt;$A$9,IF(Raw!$X113&gt;$C$9,IF(Raw!$X113&lt;$A$9,Raw!V113,-999),-999),-999),-999),-999),-999)</f>
        <v>636.5</v>
      </c>
      <c r="O113" s="9">
        <f>IF(Raw!$G113&gt;$C$8,IF(Raw!$Q113&gt;$C$8,IF(Raw!$N113&gt;$C$9,IF(Raw!$N113&lt;$A$9,IF(Raw!$X113&gt;$C$9,IF(Raw!$X113&lt;$A$9,Raw!W113,-999),-999),-999),-999),-999),-999)</f>
        <v>0.51246100000000006</v>
      </c>
      <c r="P113" s="9">
        <f>IF(Raw!$G113&gt;$C$8,IF(Raw!$Q113&gt;$C$8,IF(Raw!$N113&gt;$C$9,IF(Raw!$N113&lt;$A$9,IF(Raw!$X113&gt;$C$9,IF(Raw!$X113&lt;$A$9,Raw!X113,-999),-999),-999),-999),-999),-999)</f>
        <v>812</v>
      </c>
      <c r="R113" s="9">
        <f t="shared" si="20"/>
        <v>3.4284999999999996E-2</v>
      </c>
      <c r="S113" s="9">
        <f t="shared" si="21"/>
        <v>0.33250897100184268</v>
      </c>
      <c r="T113" s="9">
        <f t="shared" si="22"/>
        <v>3.1141999999999989E-2</v>
      </c>
      <c r="U113" s="9">
        <f t="shared" si="23"/>
        <v>0.32278861502104095</v>
      </c>
      <c r="V113" s="15">
        <f t="shared" si="16"/>
        <v>7.8214714599999999E-2</v>
      </c>
      <c r="X113" s="11">
        <f t="shared" si="24"/>
        <v>1.0835999999999999E+18</v>
      </c>
      <c r="Y113" s="11">
        <f t="shared" si="25"/>
        <v>5.9189999999999991E-18</v>
      </c>
      <c r="Z113" s="11">
        <f t="shared" si="26"/>
        <v>7.1599999999999995E-4</v>
      </c>
      <c r="AA113" s="16">
        <f t="shared" si="27"/>
        <v>4.5713083100620078E-3</v>
      </c>
      <c r="AB113" s="9">
        <f t="shared" si="17"/>
        <v>6.5478359683391954E-2</v>
      </c>
      <c r="AC113" s="9">
        <f t="shared" si="18"/>
        <v>0.99542869168993808</v>
      </c>
      <c r="AD113" s="15">
        <f t="shared" si="19"/>
        <v>6.384508812935767</v>
      </c>
      <c r="AE113" s="3">
        <f t="shared" si="28"/>
        <v>712.64759999999967</v>
      </c>
      <c r="AF113" s="2">
        <f t="shared" si="29"/>
        <v>0.25</v>
      </c>
      <c r="AG113" s="9">
        <f t="shared" si="30"/>
        <v>1.5852667363978202E-3</v>
      </c>
      <c r="AH113" s="2">
        <f t="shared" si="31"/>
        <v>7.671023236138351E-2</v>
      </c>
    </row>
    <row r="114" spans="1:34">
      <c r="A114" s="1">
        <f>Raw!A114</f>
        <v>101</v>
      </c>
      <c r="B114" s="14">
        <f>Raw!B114</f>
        <v>0.43839120370370371</v>
      </c>
      <c r="C114" s="15">
        <f>Raw!C114</f>
        <v>83.2</v>
      </c>
      <c r="D114" s="15">
        <f>IF(C114&gt;0.5,Raw!D114*D$11,-999)</f>
        <v>1.8</v>
      </c>
      <c r="E114" s="9">
        <f>IF(Raw!$G114&gt;$C$8,IF(Raw!$Q114&gt;$C$8,IF(Raw!$N114&gt;$C$9,IF(Raw!$N114&lt;$A$9,IF(Raw!$X114&gt;$C$9,IF(Raw!$X114&lt;$A$9,Raw!H114,-999),-999),-999),-999),-999),-999)</f>
        <v>6.5380999999999995E-2</v>
      </c>
      <c r="F114" s="9">
        <f>IF(Raw!$G114&gt;$C$8,IF(Raw!$Q114&gt;$C$8,IF(Raw!$N114&gt;$C$9,IF(Raw!$N114&lt;$A$9,IF(Raw!$X114&gt;$C$9,IF(Raw!$X114&lt;$A$9,Raw!I114,-999),-999),-999),-999),-999),-999)</f>
        <v>0.102051</v>
      </c>
      <c r="G114" s="9">
        <f>Raw!G114</f>
        <v>0.91280700000000004</v>
      </c>
      <c r="H114" s="9">
        <f>IF(Raw!$G114&gt;$C$8,IF(Raw!$Q114&gt;$C$8,IF(Raw!$N114&gt;$C$9,IF(Raw!$N114&lt;$A$9,IF(Raw!$X114&gt;$C$9,IF(Raw!$X114&lt;$A$9,Raw!L114,-999),-999),-999),-999),-999),-999)</f>
        <v>680.1</v>
      </c>
      <c r="I114" s="9">
        <f>IF(Raw!$G114&gt;$C$8,IF(Raw!$Q114&gt;$C$8,IF(Raw!$N114&gt;$C$9,IF(Raw!$N114&lt;$A$9,IF(Raw!$X114&gt;$C$9,IF(Raw!$X114&lt;$A$9,Raw!M114,-999),-999),-999),-999),-999),-999)</f>
        <v>0.35577900000000001</v>
      </c>
      <c r="J114" s="9">
        <f>IF(Raw!$G114&gt;$C$8,IF(Raw!$Q114&gt;$C$8,IF(Raw!$N114&gt;$C$9,IF(Raw!$N114&lt;$A$9,IF(Raw!$X114&gt;$C$9,IF(Raw!$X114&lt;$A$9,Raw!N114,-999),-999),-999),-999),-999),-999)</f>
        <v>635</v>
      </c>
      <c r="K114" s="9">
        <f>IF(Raw!$G114&gt;$C$8,IF(Raw!$Q114&gt;$C$8,IF(Raw!$N114&gt;$C$9,IF(Raw!$N114&lt;$A$9,IF(Raw!$X114&gt;$C$9,IF(Raw!$X114&lt;$A$9,Raw!R114,-999),-999),-999),-999),-999),-999)</f>
        <v>6.1661000000000001E-2</v>
      </c>
      <c r="L114" s="9">
        <f>IF(Raw!$G114&gt;$C$8,IF(Raw!$Q114&gt;$C$8,IF(Raw!$N114&gt;$C$9,IF(Raw!$N114&lt;$A$9,IF(Raw!$X114&gt;$C$9,IF(Raw!$X114&lt;$A$9,Raw!S114,-999),-999),-999),-999),-999),-999)</f>
        <v>9.7323000000000007E-2</v>
      </c>
      <c r="M114" s="9">
        <f>Raw!Q114</f>
        <v>0.91622599999999998</v>
      </c>
      <c r="N114" s="9">
        <f>IF(Raw!$G114&gt;$C$8,IF(Raw!$Q114&gt;$C$8,IF(Raw!$N114&gt;$C$9,IF(Raw!$N114&lt;$A$9,IF(Raw!$X114&gt;$C$9,IF(Raw!$X114&lt;$A$9,Raw!V114,-999),-999),-999),-999),-999),-999)</f>
        <v>673.3</v>
      </c>
      <c r="O114" s="9">
        <f>IF(Raw!$G114&gt;$C$8,IF(Raw!$Q114&gt;$C$8,IF(Raw!$N114&gt;$C$9,IF(Raw!$N114&lt;$A$9,IF(Raw!$X114&gt;$C$9,IF(Raw!$X114&lt;$A$9,Raw!W114,-999),-999),-999),-999),-999),-999)</f>
        <v>0.185586</v>
      </c>
      <c r="P114" s="9">
        <f>IF(Raw!$G114&gt;$C$8,IF(Raw!$Q114&gt;$C$8,IF(Raw!$N114&gt;$C$9,IF(Raw!$N114&lt;$A$9,IF(Raw!$X114&gt;$C$9,IF(Raw!$X114&lt;$A$9,Raw!X114,-999),-999),-999),-999),-999),-999)</f>
        <v>1099</v>
      </c>
      <c r="R114" s="9">
        <f t="shared" si="20"/>
        <v>3.6670000000000008E-2</v>
      </c>
      <c r="S114" s="9">
        <f t="shared" si="21"/>
        <v>0.3593301388521426</v>
      </c>
      <c r="T114" s="9">
        <f t="shared" si="22"/>
        <v>3.5662000000000006E-2</v>
      </c>
      <c r="U114" s="9">
        <f t="shared" si="23"/>
        <v>0.36642931270100598</v>
      </c>
      <c r="V114" s="15">
        <f t="shared" si="16"/>
        <v>7.889975610000001E-2</v>
      </c>
      <c r="X114" s="11">
        <f t="shared" si="24"/>
        <v>1.0835999999999999E+18</v>
      </c>
      <c r="Y114" s="11">
        <f t="shared" si="25"/>
        <v>6.8009999999999995E-18</v>
      </c>
      <c r="Z114" s="11">
        <f t="shared" si="26"/>
        <v>6.3499999999999993E-4</v>
      </c>
      <c r="AA114" s="16">
        <f t="shared" si="27"/>
        <v>4.6578755520726017E-3</v>
      </c>
      <c r="AB114" s="9">
        <f t="shared" si="17"/>
        <v>6.1827109157938015E-2</v>
      </c>
      <c r="AC114" s="9">
        <f t="shared" si="18"/>
        <v>0.99534212444792736</v>
      </c>
      <c r="AD114" s="15">
        <f t="shared" si="19"/>
        <v>7.3352370898781141</v>
      </c>
      <c r="AE114" s="3">
        <f t="shared" si="28"/>
        <v>818.8403999999997</v>
      </c>
      <c r="AF114" s="2">
        <f t="shared" si="29"/>
        <v>0.25</v>
      </c>
      <c r="AG114" s="9">
        <f t="shared" si="30"/>
        <v>2.0675737579561267E-3</v>
      </c>
      <c r="AH114" s="2">
        <f t="shared" si="31"/>
        <v>0.10004881812981656</v>
      </c>
    </row>
    <row r="115" spans="1:34">
      <c r="A115" s="1">
        <f>Raw!A115</f>
        <v>102</v>
      </c>
      <c r="B115" s="14">
        <f>Raw!B115</f>
        <v>0.43844907407407407</v>
      </c>
      <c r="C115" s="15">
        <f>Raw!C115</f>
        <v>84.1</v>
      </c>
      <c r="D115" s="15">
        <f>IF(C115&gt;0.5,Raw!D115*D$11,-999)</f>
        <v>1.8</v>
      </c>
      <c r="E115" s="9">
        <f>IF(Raw!$G115&gt;$C$8,IF(Raw!$Q115&gt;$C$8,IF(Raw!$N115&gt;$C$9,IF(Raw!$N115&lt;$A$9,IF(Raw!$X115&gt;$C$9,IF(Raw!$X115&lt;$A$9,Raw!H115,-999),-999),-999),-999),-999),-999)</f>
        <v>6.6725999999999994E-2</v>
      </c>
      <c r="F115" s="9">
        <f>IF(Raw!$G115&gt;$C$8,IF(Raw!$Q115&gt;$C$8,IF(Raw!$N115&gt;$C$9,IF(Raw!$N115&lt;$A$9,IF(Raw!$X115&gt;$C$9,IF(Raw!$X115&lt;$A$9,Raw!I115,-999),-999),-999),-999),-999),-999)</f>
        <v>0.105281</v>
      </c>
      <c r="G115" s="9">
        <f>Raw!G115</f>
        <v>0.88957399999999998</v>
      </c>
      <c r="H115" s="9">
        <f>IF(Raw!$G115&gt;$C$8,IF(Raw!$Q115&gt;$C$8,IF(Raw!$N115&gt;$C$9,IF(Raw!$N115&lt;$A$9,IF(Raw!$X115&gt;$C$9,IF(Raw!$X115&lt;$A$9,Raw!L115,-999),-999),-999),-999),-999),-999)</f>
        <v>740.9</v>
      </c>
      <c r="I115" s="9">
        <f>IF(Raw!$G115&gt;$C$8,IF(Raw!$Q115&gt;$C$8,IF(Raw!$N115&gt;$C$9,IF(Raw!$N115&lt;$A$9,IF(Raw!$X115&gt;$C$9,IF(Raw!$X115&lt;$A$9,Raw!M115,-999),-999),-999),-999),-999),-999)</f>
        <v>0.37081999999999998</v>
      </c>
      <c r="J115" s="9">
        <f>IF(Raw!$G115&gt;$C$8,IF(Raw!$Q115&gt;$C$8,IF(Raw!$N115&gt;$C$9,IF(Raw!$N115&lt;$A$9,IF(Raw!$X115&gt;$C$9,IF(Raw!$X115&lt;$A$9,Raw!N115,-999),-999),-999),-999),-999),-999)</f>
        <v>606</v>
      </c>
      <c r="K115" s="9">
        <f>IF(Raw!$G115&gt;$C$8,IF(Raw!$Q115&gt;$C$8,IF(Raw!$N115&gt;$C$9,IF(Raw!$N115&lt;$A$9,IF(Raw!$X115&gt;$C$9,IF(Raw!$X115&lt;$A$9,Raw!R115,-999),-999),-999),-999),-999),-999)</f>
        <v>6.3608999999999999E-2</v>
      </c>
      <c r="L115" s="9">
        <f>IF(Raw!$G115&gt;$C$8,IF(Raw!$Q115&gt;$C$8,IF(Raw!$N115&gt;$C$9,IF(Raw!$N115&lt;$A$9,IF(Raw!$X115&gt;$C$9,IF(Raw!$X115&lt;$A$9,Raw!S115,-999),-999),-999),-999),-999),-999)</f>
        <v>9.8993999999999999E-2</v>
      </c>
      <c r="M115" s="9">
        <f>Raw!Q115</f>
        <v>0.86522200000000005</v>
      </c>
      <c r="N115" s="9">
        <f>IF(Raw!$G115&gt;$C$8,IF(Raw!$Q115&gt;$C$8,IF(Raw!$N115&gt;$C$9,IF(Raw!$N115&lt;$A$9,IF(Raw!$X115&gt;$C$9,IF(Raw!$X115&lt;$A$9,Raw!V115,-999),-999),-999),-999),-999),-999)</f>
        <v>641</v>
      </c>
      <c r="O115" s="9">
        <f>IF(Raw!$G115&gt;$C$8,IF(Raw!$Q115&gt;$C$8,IF(Raw!$N115&gt;$C$9,IF(Raw!$N115&lt;$A$9,IF(Raw!$X115&gt;$C$9,IF(Raw!$X115&lt;$A$9,Raw!W115,-999),-999),-999),-999),-999),-999)</f>
        <v>0.352549</v>
      </c>
      <c r="P115" s="9">
        <f>IF(Raw!$G115&gt;$C$8,IF(Raw!$Q115&gt;$C$8,IF(Raw!$N115&gt;$C$9,IF(Raw!$N115&lt;$A$9,IF(Raw!$X115&gt;$C$9,IF(Raw!$X115&lt;$A$9,Raw!X115,-999),-999),-999),-999),-999),-999)</f>
        <v>564</v>
      </c>
      <c r="R115" s="9">
        <f t="shared" si="20"/>
        <v>3.8555000000000006E-2</v>
      </c>
      <c r="S115" s="9">
        <f t="shared" si="21"/>
        <v>0.3662104273325672</v>
      </c>
      <c r="T115" s="9">
        <f t="shared" si="22"/>
        <v>3.5385E-2</v>
      </c>
      <c r="U115" s="9">
        <f t="shared" si="23"/>
        <v>0.35744590581247349</v>
      </c>
      <c r="V115" s="15">
        <f t="shared" si="16"/>
        <v>8.0254435799999996E-2</v>
      </c>
      <c r="X115" s="11">
        <f t="shared" si="24"/>
        <v>1.0835999999999999E+18</v>
      </c>
      <c r="Y115" s="11">
        <f t="shared" si="25"/>
        <v>7.4089999999999996E-18</v>
      </c>
      <c r="Z115" s="11">
        <f t="shared" si="26"/>
        <v>6.0599999999999998E-4</v>
      </c>
      <c r="AA115" s="16">
        <f t="shared" si="27"/>
        <v>4.8416501699387561E-3</v>
      </c>
      <c r="AB115" s="9">
        <f t="shared" si="17"/>
        <v>6.3780321791263278E-2</v>
      </c>
      <c r="AC115" s="9">
        <f t="shared" si="18"/>
        <v>0.99515834983006135</v>
      </c>
      <c r="AD115" s="15">
        <f t="shared" si="19"/>
        <v>7.9895217325722054</v>
      </c>
      <c r="AE115" s="3">
        <f t="shared" si="28"/>
        <v>892.04359999999974</v>
      </c>
      <c r="AF115" s="2">
        <f t="shared" si="29"/>
        <v>0.25</v>
      </c>
      <c r="AG115" s="9">
        <f t="shared" si="30"/>
        <v>2.1967860251597806E-3</v>
      </c>
      <c r="AH115" s="2">
        <f t="shared" si="31"/>
        <v>0.10630133249446924</v>
      </c>
    </row>
    <row r="116" spans="1:34">
      <c r="A116" s="1">
        <f>Raw!A116</f>
        <v>103</v>
      </c>
      <c r="B116" s="14">
        <f>Raw!B116</f>
        <v>0.4384953703703704</v>
      </c>
      <c r="C116" s="15">
        <f>Raw!C116</f>
        <v>84.9</v>
      </c>
      <c r="D116" s="15">
        <f>IF(C116&gt;0.5,Raw!D116*D$11,-999)</f>
        <v>1.8</v>
      </c>
      <c r="E116" s="9">
        <f>IF(Raw!$G116&gt;$C$8,IF(Raw!$Q116&gt;$C$8,IF(Raw!$N116&gt;$C$9,IF(Raw!$N116&lt;$A$9,IF(Raw!$X116&gt;$C$9,IF(Raw!$X116&lt;$A$9,Raw!H116,-999),-999),-999),-999),-999),-999)</f>
        <v>6.2490999999999998E-2</v>
      </c>
      <c r="F116" s="9">
        <f>IF(Raw!$G116&gt;$C$8,IF(Raw!$Q116&gt;$C$8,IF(Raw!$N116&gt;$C$9,IF(Raw!$N116&lt;$A$9,IF(Raw!$X116&gt;$C$9,IF(Raw!$X116&lt;$A$9,Raw!I116,-999),-999),-999),-999),-999),-999)</f>
        <v>9.3361E-2</v>
      </c>
      <c r="G116" s="9">
        <f>Raw!G116</f>
        <v>0.86210900000000001</v>
      </c>
      <c r="H116" s="9">
        <f>IF(Raw!$G116&gt;$C$8,IF(Raw!$Q116&gt;$C$8,IF(Raw!$N116&gt;$C$9,IF(Raw!$N116&lt;$A$9,IF(Raw!$X116&gt;$C$9,IF(Raw!$X116&lt;$A$9,Raw!L116,-999),-999),-999),-999),-999),-999)</f>
        <v>604.5</v>
      </c>
      <c r="I116" s="9">
        <f>IF(Raw!$G116&gt;$C$8,IF(Raw!$Q116&gt;$C$8,IF(Raw!$N116&gt;$C$9,IF(Raw!$N116&lt;$A$9,IF(Raw!$X116&gt;$C$9,IF(Raw!$X116&lt;$A$9,Raw!M116,-999),-999),-999),-999),-999),-999)</f>
        <v>3.9999999999999998E-6</v>
      </c>
      <c r="J116" s="9">
        <f>IF(Raw!$G116&gt;$C$8,IF(Raw!$Q116&gt;$C$8,IF(Raw!$N116&gt;$C$9,IF(Raw!$N116&lt;$A$9,IF(Raw!$X116&gt;$C$9,IF(Raw!$X116&lt;$A$9,Raw!N116,-999),-999),-999),-999),-999),-999)</f>
        <v>858</v>
      </c>
      <c r="K116" s="9">
        <f>IF(Raw!$G116&gt;$C$8,IF(Raw!$Q116&gt;$C$8,IF(Raw!$N116&gt;$C$9,IF(Raw!$N116&lt;$A$9,IF(Raw!$X116&gt;$C$9,IF(Raw!$X116&lt;$A$9,Raw!R116,-999),-999),-999),-999),-999),-999)</f>
        <v>6.0991999999999998E-2</v>
      </c>
      <c r="L116" s="9">
        <f>IF(Raw!$G116&gt;$C$8,IF(Raw!$Q116&gt;$C$8,IF(Raw!$N116&gt;$C$9,IF(Raw!$N116&lt;$A$9,IF(Raw!$X116&gt;$C$9,IF(Raw!$X116&lt;$A$9,Raw!S116,-999),-999),-999),-999),-999),-999)</f>
        <v>9.0375999999999998E-2</v>
      </c>
      <c r="M116" s="9">
        <f>Raw!Q116</f>
        <v>0.909779</v>
      </c>
      <c r="N116" s="9">
        <f>IF(Raw!$G116&gt;$C$8,IF(Raw!$Q116&gt;$C$8,IF(Raw!$N116&gt;$C$9,IF(Raw!$N116&lt;$A$9,IF(Raw!$X116&gt;$C$9,IF(Raw!$X116&lt;$A$9,Raw!V116,-999),-999),-999),-999),-999),-999)</f>
        <v>536.4</v>
      </c>
      <c r="O116" s="9">
        <f>IF(Raw!$G116&gt;$C$8,IF(Raw!$Q116&gt;$C$8,IF(Raw!$N116&gt;$C$9,IF(Raw!$N116&lt;$A$9,IF(Raw!$X116&gt;$C$9,IF(Raw!$X116&lt;$A$9,Raw!W116,-999),-999),-999),-999),-999),-999)</f>
        <v>0.34107599999999999</v>
      </c>
      <c r="P116" s="9">
        <f>IF(Raw!$G116&gt;$C$8,IF(Raw!$Q116&gt;$C$8,IF(Raw!$N116&gt;$C$9,IF(Raw!$N116&lt;$A$9,IF(Raw!$X116&gt;$C$9,IF(Raw!$X116&lt;$A$9,Raw!X116,-999),-999),-999),-999),-999),-999)</f>
        <v>855</v>
      </c>
      <c r="R116" s="9">
        <f t="shared" si="20"/>
        <v>3.0870000000000002E-2</v>
      </c>
      <c r="S116" s="9">
        <f t="shared" si="21"/>
        <v>0.33065198530435624</v>
      </c>
      <c r="T116" s="9">
        <f t="shared" si="22"/>
        <v>2.9384E-2</v>
      </c>
      <c r="U116" s="9">
        <f t="shared" si="23"/>
        <v>0.32513056563689474</v>
      </c>
      <c r="V116" s="15">
        <f t="shared" si="16"/>
        <v>7.3267823199999998E-2</v>
      </c>
      <c r="X116" s="11">
        <f t="shared" si="24"/>
        <v>1.0835999999999999E+18</v>
      </c>
      <c r="Y116" s="11">
        <f t="shared" si="25"/>
        <v>6.0449999999999998E-18</v>
      </c>
      <c r="Z116" s="11">
        <f t="shared" si="26"/>
        <v>8.5799999999999993E-4</v>
      </c>
      <c r="AA116" s="16">
        <f t="shared" si="27"/>
        <v>5.5888003609922219E-3</v>
      </c>
      <c r="AB116" s="9">
        <f t="shared" si="17"/>
        <v>6.1156221309807392E-2</v>
      </c>
      <c r="AC116" s="9">
        <f t="shared" si="18"/>
        <v>0.99441119963900781</v>
      </c>
      <c r="AD116" s="15">
        <f t="shared" si="19"/>
        <v>6.5137533344897696</v>
      </c>
      <c r="AE116" s="3">
        <f t="shared" si="28"/>
        <v>727.81799999999976</v>
      </c>
      <c r="AF116" s="2">
        <f t="shared" si="29"/>
        <v>0.25</v>
      </c>
      <c r="AG116" s="9">
        <f t="shared" si="30"/>
        <v>1.6290925431245138E-3</v>
      </c>
      <c r="AH116" s="2">
        <f t="shared" si="31"/>
        <v>7.8830940340829866E-2</v>
      </c>
    </row>
    <row r="117" spans="1:34">
      <c r="A117" s="1">
        <f>Raw!A117</f>
        <v>104</v>
      </c>
      <c r="B117" s="14">
        <f>Raw!B117</f>
        <v>0.4385532407407407</v>
      </c>
      <c r="C117" s="15">
        <f>Raw!C117</f>
        <v>86</v>
      </c>
      <c r="D117" s="15">
        <f>IF(C117&gt;0.5,Raw!D117*D$11,-999)</f>
        <v>1.8</v>
      </c>
      <c r="E117" s="9">
        <f>IF(Raw!$G117&gt;$C$8,IF(Raw!$Q117&gt;$C$8,IF(Raw!$N117&gt;$C$9,IF(Raw!$N117&lt;$A$9,IF(Raw!$X117&gt;$C$9,IF(Raw!$X117&lt;$A$9,Raw!H117,-999),-999),-999),-999),-999),-999)</f>
        <v>5.9763999999999998E-2</v>
      </c>
      <c r="F117" s="9">
        <f>IF(Raw!$G117&gt;$C$8,IF(Raw!$Q117&gt;$C$8,IF(Raw!$N117&gt;$C$9,IF(Raw!$N117&lt;$A$9,IF(Raw!$X117&gt;$C$9,IF(Raw!$X117&lt;$A$9,Raw!I117,-999),-999),-999),-999),-999),-999)</f>
        <v>9.1998999999999997E-2</v>
      </c>
      <c r="G117" s="9">
        <f>Raw!G117</f>
        <v>0.89296699999999996</v>
      </c>
      <c r="H117" s="9">
        <f>IF(Raw!$G117&gt;$C$8,IF(Raw!$Q117&gt;$C$8,IF(Raw!$N117&gt;$C$9,IF(Raw!$N117&lt;$A$9,IF(Raw!$X117&gt;$C$9,IF(Raw!$X117&lt;$A$9,Raw!L117,-999),-999),-999),-999),-999),-999)</f>
        <v>701.3</v>
      </c>
      <c r="I117" s="9">
        <f>IF(Raw!$G117&gt;$C$8,IF(Raw!$Q117&gt;$C$8,IF(Raw!$N117&gt;$C$9,IF(Raw!$N117&lt;$A$9,IF(Raw!$X117&gt;$C$9,IF(Raw!$X117&lt;$A$9,Raw!M117,-999),-999),-999),-999),-999),-999)</f>
        <v>0.343804</v>
      </c>
      <c r="J117" s="9">
        <f>IF(Raw!$G117&gt;$C$8,IF(Raw!$Q117&gt;$C$8,IF(Raw!$N117&gt;$C$9,IF(Raw!$N117&lt;$A$9,IF(Raw!$X117&gt;$C$9,IF(Raw!$X117&lt;$A$9,Raw!N117,-999),-999),-999),-999),-999),-999)</f>
        <v>586</v>
      </c>
      <c r="K117" s="9">
        <f>IF(Raw!$G117&gt;$C$8,IF(Raw!$Q117&gt;$C$8,IF(Raw!$N117&gt;$C$9,IF(Raw!$N117&lt;$A$9,IF(Raw!$X117&gt;$C$9,IF(Raw!$X117&lt;$A$9,Raw!R117,-999),-999),-999),-999),-999),-999)</f>
        <v>5.8386E-2</v>
      </c>
      <c r="L117" s="9">
        <f>IF(Raw!$G117&gt;$C$8,IF(Raw!$Q117&gt;$C$8,IF(Raw!$N117&gt;$C$9,IF(Raw!$N117&lt;$A$9,IF(Raw!$X117&gt;$C$9,IF(Raw!$X117&lt;$A$9,Raw!S117,-999),-999),-999),-999),-999),-999)</f>
        <v>8.4755999999999998E-2</v>
      </c>
      <c r="M117" s="9">
        <f>Raw!Q117</f>
        <v>0.84075900000000003</v>
      </c>
      <c r="N117" s="9">
        <f>IF(Raw!$G117&gt;$C$8,IF(Raw!$Q117&gt;$C$8,IF(Raw!$N117&gt;$C$9,IF(Raw!$N117&lt;$A$9,IF(Raw!$X117&gt;$C$9,IF(Raw!$X117&lt;$A$9,Raw!V117,-999),-999),-999),-999),-999),-999)</f>
        <v>567.5</v>
      </c>
      <c r="O117" s="9">
        <f>IF(Raw!$G117&gt;$C$8,IF(Raw!$Q117&gt;$C$8,IF(Raw!$N117&gt;$C$9,IF(Raw!$N117&lt;$A$9,IF(Raw!$X117&gt;$C$9,IF(Raw!$X117&lt;$A$9,Raw!W117,-999),-999),-999),-999),-999),-999)</f>
        <v>0.22917899999999999</v>
      </c>
      <c r="P117" s="9">
        <f>IF(Raw!$G117&gt;$C$8,IF(Raw!$Q117&gt;$C$8,IF(Raw!$N117&gt;$C$9,IF(Raw!$N117&lt;$A$9,IF(Raw!$X117&gt;$C$9,IF(Raw!$X117&lt;$A$9,Raw!X117,-999),-999),-999),-999),-999),-999)</f>
        <v>1040</v>
      </c>
      <c r="R117" s="9">
        <f t="shared" si="20"/>
        <v>3.2235E-2</v>
      </c>
      <c r="S117" s="9">
        <f t="shared" si="21"/>
        <v>0.35038424330699247</v>
      </c>
      <c r="T117" s="9">
        <f t="shared" si="22"/>
        <v>2.6369999999999998E-2</v>
      </c>
      <c r="U117" s="9">
        <f t="shared" si="23"/>
        <v>0.31112841568738492</v>
      </c>
      <c r="V117" s="15">
        <f t="shared" si="16"/>
        <v>6.8711689199999995E-2</v>
      </c>
      <c r="X117" s="11">
        <f t="shared" si="24"/>
        <v>1.0835999999999999E+18</v>
      </c>
      <c r="Y117" s="11">
        <f t="shared" si="25"/>
        <v>7.0129999999999996E-18</v>
      </c>
      <c r="Z117" s="11">
        <f t="shared" si="26"/>
        <v>5.8599999999999993E-4</v>
      </c>
      <c r="AA117" s="16">
        <f t="shared" si="27"/>
        <v>4.4334391530781291E-3</v>
      </c>
      <c r="AB117" s="9">
        <f t="shared" si="17"/>
        <v>5.850290979046667E-2</v>
      </c>
      <c r="AC117" s="9">
        <f t="shared" si="18"/>
        <v>0.99556656084692186</v>
      </c>
      <c r="AD117" s="15">
        <f t="shared" si="19"/>
        <v>7.5655958243654089</v>
      </c>
      <c r="AE117" s="3">
        <f t="shared" si="28"/>
        <v>844.36519999999973</v>
      </c>
      <c r="AF117" s="2">
        <f t="shared" si="29"/>
        <v>0.25</v>
      </c>
      <c r="AG117" s="9">
        <f t="shared" si="30"/>
        <v>1.810670648127619E-3</v>
      </c>
      <c r="AH117" s="2">
        <f t="shared" si="31"/>
        <v>8.7617410344091484E-2</v>
      </c>
    </row>
    <row r="118" spans="1:34">
      <c r="A118" s="1">
        <f>Raw!A118</f>
        <v>105</v>
      </c>
      <c r="B118" s="14">
        <f>Raw!B118</f>
        <v>0.43861111111111112</v>
      </c>
      <c r="C118" s="15">
        <f>Raw!C118</f>
        <v>86.9</v>
      </c>
      <c r="D118" s="15">
        <f>IF(C118&gt;0.5,Raw!D118*D$11,-999)</f>
        <v>1.8</v>
      </c>
      <c r="E118" s="9">
        <f>IF(Raw!$G118&gt;$C$8,IF(Raw!$Q118&gt;$C$8,IF(Raw!$N118&gt;$C$9,IF(Raw!$N118&lt;$A$9,IF(Raw!$X118&gt;$C$9,IF(Raw!$X118&lt;$A$9,Raw!H118,-999),-999),-999),-999),-999),-999)</f>
        <v>5.5502999999999997E-2</v>
      </c>
      <c r="F118" s="9">
        <f>IF(Raw!$G118&gt;$C$8,IF(Raw!$Q118&gt;$C$8,IF(Raw!$N118&gt;$C$9,IF(Raw!$N118&lt;$A$9,IF(Raw!$X118&gt;$C$9,IF(Raw!$X118&lt;$A$9,Raw!I118,-999),-999),-999),-999),-999),-999)</f>
        <v>8.3539000000000002E-2</v>
      </c>
      <c r="G118" s="9">
        <f>Raw!G118</f>
        <v>0.91523699999999997</v>
      </c>
      <c r="H118" s="9">
        <f>IF(Raw!$G118&gt;$C$8,IF(Raw!$Q118&gt;$C$8,IF(Raw!$N118&gt;$C$9,IF(Raw!$N118&lt;$A$9,IF(Raw!$X118&gt;$C$9,IF(Raw!$X118&lt;$A$9,Raw!L118,-999),-999),-999),-999),-999),-999)</f>
        <v>661.9</v>
      </c>
      <c r="I118" s="9">
        <f>IF(Raw!$G118&gt;$C$8,IF(Raw!$Q118&gt;$C$8,IF(Raw!$N118&gt;$C$9,IF(Raw!$N118&lt;$A$9,IF(Raw!$X118&gt;$C$9,IF(Raw!$X118&lt;$A$9,Raw!M118,-999),-999),-999),-999),-999),-999)</f>
        <v>0.1313</v>
      </c>
      <c r="J118" s="9">
        <f>IF(Raw!$G118&gt;$C$8,IF(Raw!$Q118&gt;$C$8,IF(Raw!$N118&gt;$C$9,IF(Raw!$N118&lt;$A$9,IF(Raw!$X118&gt;$C$9,IF(Raw!$X118&lt;$A$9,Raw!N118,-999),-999),-999),-999),-999),-999)</f>
        <v>824</v>
      </c>
      <c r="K118" s="9">
        <f>IF(Raw!$G118&gt;$C$8,IF(Raw!$Q118&gt;$C$8,IF(Raw!$N118&gt;$C$9,IF(Raw!$N118&lt;$A$9,IF(Raw!$X118&gt;$C$9,IF(Raw!$X118&lt;$A$9,Raw!R118,-999),-999),-999),-999),-999),-999)</f>
        <v>5.5632000000000001E-2</v>
      </c>
      <c r="L118" s="9">
        <f>IF(Raw!$G118&gt;$C$8,IF(Raw!$Q118&gt;$C$8,IF(Raw!$N118&gt;$C$9,IF(Raw!$N118&lt;$A$9,IF(Raw!$X118&gt;$C$9,IF(Raw!$X118&lt;$A$9,Raw!S118,-999),-999),-999),-999),-999),-999)</f>
        <v>8.6455000000000004E-2</v>
      </c>
      <c r="M118" s="9">
        <f>Raw!Q118</f>
        <v>0.88430600000000004</v>
      </c>
      <c r="N118" s="9">
        <f>IF(Raw!$G118&gt;$C$8,IF(Raw!$Q118&gt;$C$8,IF(Raw!$N118&gt;$C$9,IF(Raw!$N118&lt;$A$9,IF(Raw!$X118&gt;$C$9,IF(Raw!$X118&lt;$A$9,Raw!V118,-999),-999),-999),-999),-999),-999)</f>
        <v>652.1</v>
      </c>
      <c r="O118" s="9">
        <f>IF(Raw!$G118&gt;$C$8,IF(Raw!$Q118&gt;$C$8,IF(Raw!$N118&gt;$C$9,IF(Raw!$N118&lt;$A$9,IF(Raw!$X118&gt;$C$9,IF(Raw!$X118&lt;$A$9,Raw!W118,-999),-999),-999),-999),-999),-999)</f>
        <v>0.18435599999999999</v>
      </c>
      <c r="P118" s="9">
        <f>IF(Raw!$G118&gt;$C$8,IF(Raw!$Q118&gt;$C$8,IF(Raw!$N118&gt;$C$9,IF(Raw!$N118&lt;$A$9,IF(Raw!$X118&gt;$C$9,IF(Raw!$X118&lt;$A$9,Raw!X118,-999),-999),-999),-999),-999),-999)</f>
        <v>562</v>
      </c>
      <c r="R118" s="9">
        <f t="shared" si="20"/>
        <v>2.8036000000000005E-2</v>
      </c>
      <c r="S118" s="9">
        <f t="shared" si="21"/>
        <v>0.33560372999437393</v>
      </c>
      <c r="T118" s="9">
        <f t="shared" si="22"/>
        <v>3.0823000000000003E-2</v>
      </c>
      <c r="U118" s="9">
        <f t="shared" si="23"/>
        <v>0.35652073332947776</v>
      </c>
      <c r="V118" s="15">
        <f t="shared" si="16"/>
        <v>7.0089068500000004E-2</v>
      </c>
      <c r="X118" s="11">
        <f t="shared" si="24"/>
        <v>1.0835999999999999E+18</v>
      </c>
      <c r="Y118" s="11">
        <f t="shared" si="25"/>
        <v>6.6189999999999992E-18</v>
      </c>
      <c r="Z118" s="11">
        <f t="shared" si="26"/>
        <v>8.2399999999999997E-4</v>
      </c>
      <c r="AA118" s="16">
        <f t="shared" si="27"/>
        <v>5.8752920171697221E-3</v>
      </c>
      <c r="AB118" s="9">
        <f t="shared" si="17"/>
        <v>5.5813094125845224E-2</v>
      </c>
      <c r="AC118" s="9">
        <f t="shared" si="18"/>
        <v>0.99412470798283026</v>
      </c>
      <c r="AD118" s="15">
        <f t="shared" si="19"/>
        <v>7.1302087587011176</v>
      </c>
      <c r="AE118" s="3">
        <f t="shared" si="28"/>
        <v>796.92759999999964</v>
      </c>
      <c r="AF118" s="2">
        <f t="shared" si="29"/>
        <v>0.25</v>
      </c>
      <c r="AG118" s="9">
        <f t="shared" si="30"/>
        <v>1.9554363503418368E-3</v>
      </c>
      <c r="AH118" s="2">
        <f t="shared" si="31"/>
        <v>9.462254733450437E-2</v>
      </c>
    </row>
    <row r="119" spans="1:34">
      <c r="A119" s="1">
        <f>Raw!A119</f>
        <v>106</v>
      </c>
      <c r="B119" s="14">
        <f>Raw!B119</f>
        <v>0.43866898148148148</v>
      </c>
      <c r="C119" s="15">
        <f>Raw!C119</f>
        <v>87.8</v>
      </c>
      <c r="D119" s="15">
        <f>IF(C119&gt;0.5,Raw!D119*D$11,-999)</f>
        <v>0.9</v>
      </c>
      <c r="E119" s="9">
        <f>IF(Raw!$G119&gt;$C$8,IF(Raw!$Q119&gt;$C$8,IF(Raw!$N119&gt;$C$9,IF(Raw!$N119&lt;$A$9,IF(Raw!$X119&gt;$C$9,IF(Raw!$X119&lt;$A$9,Raw!H119,-999),-999),-999),-999),-999),-999)</f>
        <v>5.7369000000000003E-2</v>
      </c>
      <c r="F119" s="9">
        <f>IF(Raw!$G119&gt;$C$8,IF(Raw!$Q119&gt;$C$8,IF(Raw!$N119&gt;$C$9,IF(Raw!$N119&lt;$A$9,IF(Raw!$X119&gt;$C$9,IF(Raw!$X119&lt;$A$9,Raw!I119,-999),-999),-999),-999),-999),-999)</f>
        <v>8.6557999999999996E-2</v>
      </c>
      <c r="G119" s="9">
        <f>Raw!G119</f>
        <v>0.92949300000000001</v>
      </c>
      <c r="H119" s="9">
        <f>IF(Raw!$G119&gt;$C$8,IF(Raw!$Q119&gt;$C$8,IF(Raw!$N119&gt;$C$9,IF(Raw!$N119&lt;$A$9,IF(Raw!$X119&gt;$C$9,IF(Raw!$X119&lt;$A$9,Raw!L119,-999),-999),-999),-999),-999),-999)</f>
        <v>589.70000000000005</v>
      </c>
      <c r="I119" s="9">
        <f>IF(Raw!$G119&gt;$C$8,IF(Raw!$Q119&gt;$C$8,IF(Raw!$N119&gt;$C$9,IF(Raw!$N119&lt;$A$9,IF(Raw!$X119&gt;$C$9,IF(Raw!$X119&lt;$A$9,Raw!M119,-999),-999),-999),-999),-999),-999)</f>
        <v>0.32274700000000001</v>
      </c>
      <c r="J119" s="9">
        <f>IF(Raw!$G119&gt;$C$8,IF(Raw!$Q119&gt;$C$8,IF(Raw!$N119&gt;$C$9,IF(Raw!$N119&lt;$A$9,IF(Raw!$X119&gt;$C$9,IF(Raw!$X119&lt;$A$9,Raw!N119,-999),-999),-999),-999),-999),-999)</f>
        <v>1210</v>
      </c>
      <c r="K119" s="9">
        <f>IF(Raw!$G119&gt;$C$8,IF(Raw!$Q119&gt;$C$8,IF(Raw!$N119&gt;$C$9,IF(Raw!$N119&lt;$A$9,IF(Raw!$X119&gt;$C$9,IF(Raw!$X119&lt;$A$9,Raw!R119,-999),-999),-999),-999),-999),-999)</f>
        <v>5.3093000000000001E-2</v>
      </c>
      <c r="L119" s="9">
        <f>IF(Raw!$G119&gt;$C$8,IF(Raw!$Q119&gt;$C$8,IF(Raw!$N119&gt;$C$9,IF(Raw!$N119&lt;$A$9,IF(Raw!$X119&gt;$C$9,IF(Raw!$X119&lt;$A$9,Raw!S119,-999),-999),-999),-999),-999),-999)</f>
        <v>7.8466999999999995E-2</v>
      </c>
      <c r="M119" s="9">
        <f>Raw!Q119</f>
        <v>0.85714100000000004</v>
      </c>
      <c r="N119" s="9">
        <f>IF(Raw!$G119&gt;$C$8,IF(Raw!$Q119&gt;$C$8,IF(Raw!$N119&gt;$C$9,IF(Raw!$N119&lt;$A$9,IF(Raw!$X119&gt;$C$9,IF(Raw!$X119&lt;$A$9,Raw!V119,-999),-999),-999),-999),-999),-999)</f>
        <v>666</v>
      </c>
      <c r="O119" s="9">
        <f>IF(Raw!$G119&gt;$C$8,IF(Raw!$Q119&gt;$C$8,IF(Raw!$N119&gt;$C$9,IF(Raw!$N119&lt;$A$9,IF(Raw!$X119&gt;$C$9,IF(Raw!$X119&lt;$A$9,Raw!W119,-999),-999),-999),-999),-999),-999)</f>
        <v>0.26865899999999998</v>
      </c>
      <c r="P119" s="9">
        <f>IF(Raw!$G119&gt;$C$8,IF(Raw!$Q119&gt;$C$8,IF(Raw!$N119&gt;$C$9,IF(Raw!$N119&lt;$A$9,IF(Raw!$X119&gt;$C$9,IF(Raw!$X119&lt;$A$9,Raw!X119,-999),-999),-999),-999),-999),-999)</f>
        <v>723</v>
      </c>
      <c r="R119" s="9">
        <f t="shared" si="20"/>
        <v>2.9188999999999993E-2</v>
      </c>
      <c r="S119" s="9">
        <f t="shared" si="21"/>
        <v>0.33721897456041028</v>
      </c>
      <c r="T119" s="9">
        <f t="shared" si="22"/>
        <v>2.5373999999999994E-2</v>
      </c>
      <c r="U119" s="9">
        <f t="shared" si="23"/>
        <v>0.32337160844686297</v>
      </c>
      <c r="V119" s="15">
        <f t="shared" si="16"/>
        <v>6.3613196899999988E-2</v>
      </c>
      <c r="X119" s="11">
        <f t="shared" si="24"/>
        <v>5.4179999999999994E+17</v>
      </c>
      <c r="Y119" s="11">
        <f t="shared" si="25"/>
        <v>5.8970000000000003E-18</v>
      </c>
      <c r="Z119" s="11">
        <f t="shared" si="26"/>
        <v>1.2099999999999999E-3</v>
      </c>
      <c r="AA119" s="16">
        <f t="shared" si="27"/>
        <v>3.8510555031404307E-3</v>
      </c>
      <c r="AB119" s="9">
        <f t="shared" si="17"/>
        <v>5.3190716682336686E-2</v>
      </c>
      <c r="AC119" s="9">
        <f t="shared" si="18"/>
        <v>0.99614894449685953</v>
      </c>
      <c r="AD119" s="15">
        <f t="shared" si="19"/>
        <v>3.1826904984631659</v>
      </c>
      <c r="AE119" s="3">
        <f t="shared" si="28"/>
        <v>709.99879999999985</v>
      </c>
      <c r="AF119" s="2">
        <f t="shared" si="29"/>
        <v>0.25</v>
      </c>
      <c r="AG119" s="9">
        <f t="shared" si="30"/>
        <v>7.9168595821275532E-4</v>
      </c>
      <c r="AH119" s="2">
        <f t="shared" si="31"/>
        <v>3.8309271504517836E-2</v>
      </c>
    </row>
    <row r="120" spans="1:34">
      <c r="A120" s="1">
        <f>Raw!A120</f>
        <v>107</v>
      </c>
      <c r="B120" s="14">
        <f>Raw!B120</f>
        <v>0.4387152777777778</v>
      </c>
      <c r="C120" s="15">
        <f>Raw!C120</f>
        <v>88.9</v>
      </c>
      <c r="D120" s="15">
        <f>IF(C120&gt;0.5,Raw!D120*D$11,-999)</f>
        <v>1.8</v>
      </c>
      <c r="E120" s="9">
        <f>IF(Raw!$G120&gt;$C$8,IF(Raw!$Q120&gt;$C$8,IF(Raw!$N120&gt;$C$9,IF(Raw!$N120&lt;$A$9,IF(Raw!$X120&gt;$C$9,IF(Raw!$X120&lt;$A$9,Raw!H120,-999),-999),-999),-999),-999),-999)</f>
        <v>5.3325999999999998E-2</v>
      </c>
      <c r="F120" s="9">
        <f>IF(Raw!$G120&gt;$C$8,IF(Raw!$Q120&gt;$C$8,IF(Raw!$N120&gt;$C$9,IF(Raw!$N120&lt;$A$9,IF(Raw!$X120&gt;$C$9,IF(Raw!$X120&lt;$A$9,Raw!I120,-999),-999),-999),-999),-999),-999)</f>
        <v>7.5865000000000002E-2</v>
      </c>
      <c r="G120" s="9">
        <f>Raw!G120</f>
        <v>0.80627099999999996</v>
      </c>
      <c r="H120" s="9">
        <f>IF(Raw!$G120&gt;$C$8,IF(Raw!$Q120&gt;$C$8,IF(Raw!$N120&gt;$C$9,IF(Raw!$N120&lt;$A$9,IF(Raw!$X120&gt;$C$9,IF(Raw!$X120&lt;$A$9,Raw!L120,-999),-999),-999),-999),-999),-999)</f>
        <v>574.70000000000005</v>
      </c>
      <c r="I120" s="9">
        <f>IF(Raw!$G120&gt;$C$8,IF(Raw!$Q120&gt;$C$8,IF(Raw!$N120&gt;$C$9,IF(Raw!$N120&lt;$A$9,IF(Raw!$X120&gt;$C$9,IF(Raw!$X120&lt;$A$9,Raw!M120,-999),-999),-999),-999),-999),-999)</f>
        <v>1.5999999999999999E-5</v>
      </c>
      <c r="J120" s="9">
        <f>IF(Raw!$G120&gt;$C$8,IF(Raw!$Q120&gt;$C$8,IF(Raw!$N120&gt;$C$9,IF(Raw!$N120&lt;$A$9,IF(Raw!$X120&gt;$C$9,IF(Raw!$X120&lt;$A$9,Raw!N120,-999),-999),-999),-999),-999),-999)</f>
        <v>574</v>
      </c>
      <c r="K120" s="9">
        <f>IF(Raw!$G120&gt;$C$8,IF(Raw!$Q120&gt;$C$8,IF(Raw!$N120&gt;$C$9,IF(Raw!$N120&lt;$A$9,IF(Raw!$X120&gt;$C$9,IF(Raw!$X120&lt;$A$9,Raw!R120,-999),-999),-999),-999),-999),-999)</f>
        <v>5.1269000000000002E-2</v>
      </c>
      <c r="L120" s="9">
        <f>IF(Raw!$G120&gt;$C$8,IF(Raw!$Q120&gt;$C$8,IF(Raw!$N120&gt;$C$9,IF(Raw!$N120&lt;$A$9,IF(Raw!$X120&gt;$C$9,IF(Raw!$X120&lt;$A$9,Raw!S120,-999),-999),-999),-999),-999),-999)</f>
        <v>7.5648999999999994E-2</v>
      </c>
      <c r="M120" s="9">
        <f>Raw!Q120</f>
        <v>0.85475900000000005</v>
      </c>
      <c r="N120" s="9">
        <f>IF(Raw!$G120&gt;$C$8,IF(Raw!$Q120&gt;$C$8,IF(Raw!$N120&gt;$C$9,IF(Raw!$N120&lt;$A$9,IF(Raw!$X120&gt;$C$9,IF(Raw!$X120&lt;$A$9,Raw!V120,-999),-999),-999),-999),-999),-999)</f>
        <v>489.9</v>
      </c>
      <c r="O120" s="9">
        <f>IF(Raw!$G120&gt;$C$8,IF(Raw!$Q120&gt;$C$8,IF(Raw!$N120&gt;$C$9,IF(Raw!$N120&lt;$A$9,IF(Raw!$X120&gt;$C$9,IF(Raw!$X120&lt;$A$9,Raw!W120,-999),-999),-999),-999),-999),-999)</f>
        <v>0.13852700000000001</v>
      </c>
      <c r="P120" s="9">
        <f>IF(Raw!$G120&gt;$C$8,IF(Raw!$Q120&gt;$C$8,IF(Raw!$N120&gt;$C$9,IF(Raw!$N120&lt;$A$9,IF(Raw!$X120&gt;$C$9,IF(Raw!$X120&lt;$A$9,Raw!X120,-999),-999),-999),-999),-999),-999)</f>
        <v>1068</v>
      </c>
      <c r="R120" s="9">
        <f t="shared" si="20"/>
        <v>2.2539000000000003E-2</v>
      </c>
      <c r="S120" s="9">
        <f t="shared" si="21"/>
        <v>0.29709352138667372</v>
      </c>
      <c r="T120" s="9">
        <f t="shared" si="22"/>
        <v>2.4379999999999992E-2</v>
      </c>
      <c r="U120" s="9">
        <f t="shared" si="23"/>
        <v>0.32227788867004181</v>
      </c>
      <c r="V120" s="15">
        <f t="shared" si="16"/>
        <v>6.1328644299999992E-2</v>
      </c>
      <c r="X120" s="11">
        <f t="shared" si="24"/>
        <v>1.0835999999999999E+18</v>
      </c>
      <c r="Y120" s="11">
        <f t="shared" si="25"/>
        <v>5.7470000000000003E-18</v>
      </c>
      <c r="Z120" s="11">
        <f t="shared" si="26"/>
        <v>5.7399999999999997E-4</v>
      </c>
      <c r="AA120" s="16">
        <f t="shared" si="27"/>
        <v>3.5618239023658968E-3</v>
      </c>
      <c r="AB120" s="9">
        <f t="shared" si="17"/>
        <v>5.135583726673968E-2</v>
      </c>
      <c r="AC120" s="9">
        <f t="shared" si="18"/>
        <v>0.99643817609763419</v>
      </c>
      <c r="AD120" s="15">
        <f t="shared" si="19"/>
        <v>6.205268122588671</v>
      </c>
      <c r="AE120" s="3">
        <f t="shared" si="28"/>
        <v>691.9387999999999</v>
      </c>
      <c r="AF120" s="2">
        <f t="shared" si="29"/>
        <v>0.25</v>
      </c>
      <c r="AG120" s="9">
        <f t="shared" si="30"/>
        <v>1.5383236224456856E-3</v>
      </c>
      <c r="AH120" s="2">
        <f t="shared" si="31"/>
        <v>7.4438679507623576E-2</v>
      </c>
    </row>
    <row r="121" spans="1:34">
      <c r="A121" s="1">
        <f>Raw!A121</f>
        <v>108</v>
      </c>
      <c r="B121" s="14">
        <f>Raw!B121</f>
        <v>0.43877314814814811</v>
      </c>
      <c r="C121" s="15">
        <f>Raw!C121</f>
        <v>89.8</v>
      </c>
      <c r="D121" s="15">
        <f>IF(C121&gt;0.5,Raw!D121*D$11,-999)</f>
        <v>0.9</v>
      </c>
      <c r="E121" s="9">
        <f>IF(Raw!$G121&gt;$C$8,IF(Raw!$Q121&gt;$C$8,IF(Raw!$N121&gt;$C$9,IF(Raw!$N121&lt;$A$9,IF(Raw!$X121&gt;$C$9,IF(Raw!$X121&lt;$A$9,Raw!H121,-999),-999),-999),-999),-999),-999)</f>
        <v>5.3987E-2</v>
      </c>
      <c r="F121" s="9">
        <f>IF(Raw!$G121&gt;$C$8,IF(Raw!$Q121&gt;$C$8,IF(Raw!$N121&gt;$C$9,IF(Raw!$N121&lt;$A$9,IF(Raw!$X121&gt;$C$9,IF(Raw!$X121&lt;$A$9,Raw!I121,-999),-999),-999),-999),-999),-999)</f>
        <v>8.0489000000000005E-2</v>
      </c>
      <c r="G121" s="9">
        <f>Raw!G121</f>
        <v>0.90181299999999998</v>
      </c>
      <c r="H121" s="9">
        <f>IF(Raw!$G121&gt;$C$8,IF(Raw!$Q121&gt;$C$8,IF(Raw!$N121&gt;$C$9,IF(Raw!$N121&lt;$A$9,IF(Raw!$X121&gt;$C$9,IF(Raw!$X121&lt;$A$9,Raw!L121,-999),-999),-999),-999),-999),-999)</f>
        <v>616.29999999999995</v>
      </c>
      <c r="I121" s="9">
        <f>IF(Raw!$G121&gt;$C$8,IF(Raw!$Q121&gt;$C$8,IF(Raw!$N121&gt;$C$9,IF(Raw!$N121&lt;$A$9,IF(Raw!$X121&gt;$C$9,IF(Raw!$X121&lt;$A$9,Raw!M121,-999),-999),-999),-999),-999),-999)</f>
        <v>0.229073</v>
      </c>
      <c r="J121" s="9">
        <f>IF(Raw!$G121&gt;$C$8,IF(Raw!$Q121&gt;$C$8,IF(Raw!$N121&gt;$C$9,IF(Raw!$N121&lt;$A$9,IF(Raw!$X121&gt;$C$9,IF(Raw!$X121&lt;$A$9,Raw!N121,-999),-999),-999),-999),-999),-999)</f>
        <v>964</v>
      </c>
      <c r="K121" s="9">
        <f>IF(Raw!$G121&gt;$C$8,IF(Raw!$Q121&gt;$C$8,IF(Raw!$N121&gt;$C$9,IF(Raw!$N121&lt;$A$9,IF(Raw!$X121&gt;$C$9,IF(Raw!$X121&lt;$A$9,Raw!R121,-999),-999),-999),-999),-999),-999)</f>
        <v>5.0560000000000001E-2</v>
      </c>
      <c r="L121" s="9">
        <f>IF(Raw!$G121&gt;$C$8,IF(Raw!$Q121&gt;$C$8,IF(Raw!$N121&gt;$C$9,IF(Raw!$N121&lt;$A$9,IF(Raw!$X121&gt;$C$9,IF(Raw!$X121&lt;$A$9,Raw!S121,-999),-999),-999),-999),-999),-999)</f>
        <v>7.2902999999999996E-2</v>
      </c>
      <c r="M121" s="9">
        <f>Raw!Q121</f>
        <v>0.801512</v>
      </c>
      <c r="N121" s="9">
        <f>IF(Raw!$G121&gt;$C$8,IF(Raw!$Q121&gt;$C$8,IF(Raw!$N121&gt;$C$9,IF(Raw!$N121&lt;$A$9,IF(Raw!$X121&gt;$C$9,IF(Raw!$X121&lt;$A$9,Raw!V121,-999),-999),-999),-999),-999),-999)</f>
        <v>616.70000000000005</v>
      </c>
      <c r="O121" s="9">
        <f>IF(Raw!$G121&gt;$C$8,IF(Raw!$Q121&gt;$C$8,IF(Raw!$N121&gt;$C$9,IF(Raw!$N121&lt;$A$9,IF(Raw!$X121&gt;$C$9,IF(Raw!$X121&lt;$A$9,Raw!W121,-999),-999),-999),-999),-999),-999)</f>
        <v>0.121068</v>
      </c>
      <c r="P121" s="9">
        <f>IF(Raw!$G121&gt;$C$8,IF(Raw!$Q121&gt;$C$8,IF(Raw!$N121&gt;$C$9,IF(Raw!$N121&lt;$A$9,IF(Raw!$X121&gt;$C$9,IF(Raw!$X121&lt;$A$9,Raw!X121,-999),-999),-999),-999),-999),-999)</f>
        <v>950</v>
      </c>
      <c r="R121" s="9">
        <f t="shared" si="20"/>
        <v>2.6502000000000005E-2</v>
      </c>
      <c r="S121" s="9">
        <f t="shared" si="21"/>
        <v>0.32926238367975752</v>
      </c>
      <c r="T121" s="9">
        <f t="shared" si="22"/>
        <v>2.2342999999999995E-2</v>
      </c>
      <c r="U121" s="9">
        <f t="shared" si="23"/>
        <v>0.30647572802216638</v>
      </c>
      <c r="V121" s="15">
        <f t="shared" si="16"/>
        <v>5.9102462099999996E-2</v>
      </c>
      <c r="X121" s="11">
        <f t="shared" si="24"/>
        <v>5.4179999999999994E+17</v>
      </c>
      <c r="Y121" s="11">
        <f t="shared" si="25"/>
        <v>6.1629999999999995E-18</v>
      </c>
      <c r="Z121" s="11">
        <f t="shared" si="26"/>
        <v>9.639999999999999E-4</v>
      </c>
      <c r="AA121" s="16">
        <f t="shared" si="27"/>
        <v>3.2085772113524462E-3</v>
      </c>
      <c r="AB121" s="9">
        <f t="shared" si="17"/>
        <v>5.063168924063325E-2</v>
      </c>
      <c r="AC121" s="9">
        <f t="shared" si="18"/>
        <v>0.99679142278864752</v>
      </c>
      <c r="AD121" s="15">
        <f t="shared" si="19"/>
        <v>3.3283995968386373</v>
      </c>
      <c r="AE121" s="3">
        <f t="shared" si="28"/>
        <v>742.0251999999997</v>
      </c>
      <c r="AF121" s="2">
        <f t="shared" si="29"/>
        <v>0.25</v>
      </c>
      <c r="AG121" s="9">
        <f t="shared" si="30"/>
        <v>7.8467206891523575E-4</v>
      </c>
      <c r="AH121" s="2">
        <f t="shared" si="31"/>
        <v>3.7969873051616261E-2</v>
      </c>
    </row>
    <row r="122" spans="1:34">
      <c r="A122" s="1">
        <f>Raw!A122</f>
        <v>109</v>
      </c>
      <c r="B122" s="14">
        <f>Raw!B122</f>
        <v>0.43883101851851852</v>
      </c>
      <c r="C122" s="15">
        <f>Raw!C122</f>
        <v>90.9</v>
      </c>
      <c r="D122" s="15">
        <f>IF(C122&gt;0.5,Raw!D122*D$11,-999)</f>
        <v>0.9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0.83751900000000001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0.75536700000000001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5.4179999999999994E+17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0.43888888888888888</v>
      </c>
      <c r="C123" s="15">
        <f>Raw!C123</f>
        <v>91.6</v>
      </c>
      <c r="D123" s="15">
        <f>IF(C123&gt;0.5,Raw!D123*D$11,-999)</f>
        <v>0.9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0.77978499999999995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0.72740000000000005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5.4179999999999994E+17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0.43893518518518521</v>
      </c>
      <c r="C124" s="15">
        <f>Raw!C124</f>
        <v>93.1</v>
      </c>
      <c r="D124" s="15">
        <f>IF(C124&gt;0.5,Raw!D124*D$11,-999)</f>
        <v>0.9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0.83751299999999995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0.75660400000000005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5.4179999999999994E+17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0.43899305555555551</v>
      </c>
      <c r="C125" s="15">
        <f>Raw!C125</f>
        <v>93.8</v>
      </c>
      <c r="D125" s="15">
        <f>IF(C125&gt;0.5,Raw!D125*D$11,-999)</f>
        <v>0.9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0.78972699999999996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0.75888100000000003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5.4179999999999994E+17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0.43905092592592593</v>
      </c>
      <c r="C126" s="15">
        <f>Raw!C126</f>
        <v>94.7</v>
      </c>
      <c r="D126" s="15">
        <f>IF(C126&gt;0.5,Raw!D126*D$11,-999)</f>
        <v>0.9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0.81937499999999996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0.72874300000000003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5.4179999999999994E+17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0.43910879629629629</v>
      </c>
      <c r="C127" s="15">
        <f>Raw!C127</f>
        <v>95.8</v>
      </c>
      <c r="D127" s="15">
        <f>IF(C127&gt;0.5,Raw!D127*D$11,-999)</f>
        <v>0.9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0.84482999999999997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0.67312099999999997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5.4179999999999994E+17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0.43915509259259261</v>
      </c>
      <c r="C128" s="15">
        <f>Raw!C128</f>
        <v>96.7</v>
      </c>
      <c r="D128" s="15">
        <f>IF(C128&gt;0.5,Raw!D128*D$11,-999)</f>
        <v>0.9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0.73985900000000004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0.73926899999999995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5.4179999999999994E+17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0.43921296296296292</v>
      </c>
      <c r="C129" s="15">
        <f>Raw!C129</f>
        <v>97.8</v>
      </c>
      <c r="D129" s="15">
        <f>IF(C129&gt;0.5,Raw!D129*D$11,-999)</f>
        <v>0.9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0.67128600000000005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0.773702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5.4179999999999994E+17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0.43927083333333333</v>
      </c>
      <c r="C130" s="15">
        <f>Raw!C130</f>
        <v>98.7</v>
      </c>
      <c r="D130" s="15">
        <f>IF(C130&gt;0.5,Raw!D130*D$11,-999)</f>
        <v>0.9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0.74771799999999999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0.64699600000000002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5.4179999999999994E+17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0.43932870370370369</v>
      </c>
      <c r="C131" s="15">
        <f>Raw!C131</f>
        <v>100</v>
      </c>
      <c r="D131" s="15">
        <f>IF(C131&gt;0.5,Raw!D131*D$11,-999)</f>
        <v>0.9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0.65508500000000003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0.57319100000000001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5.4179999999999994E+17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0.43937500000000002</v>
      </c>
      <c r="C132" s="15">
        <f>Raw!C132</f>
        <v>100.7</v>
      </c>
      <c r="D132" s="15">
        <f>IF(C132&gt;0.5,Raw!D132*D$11,-999)</f>
        <v>0.9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0.67424099999999998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0.74009899999999995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5.4179999999999994E+17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0.43943287037037032</v>
      </c>
      <c r="C133" s="15">
        <f>Raw!C133</f>
        <v>102</v>
      </c>
      <c r="D133" s="15">
        <f>IF(C133&gt;0.5,Raw!D133*D$11,-999)</f>
        <v>0.9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0.59294000000000002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0.59102600000000005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5.4179999999999994E+17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0.43949074074074074</v>
      </c>
      <c r="C134" s="15">
        <f>Raw!C134</f>
        <v>102.7</v>
      </c>
      <c r="D134" s="15">
        <f>IF(C134&gt;0.5,Raw!D134*D$11,-999)</f>
        <v>0.9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0.63472799999999996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0.65305999999999997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5.4179999999999994E+17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0.4395486111111111</v>
      </c>
      <c r="C135" s="15">
        <f>Raw!C135</f>
        <v>104.2</v>
      </c>
      <c r="D135" s="15">
        <f>IF(C135&gt;0.5,Raw!D135*D$11,-999)</f>
        <v>0.9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0.65394200000000002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0.58280799999999999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5.4179999999999994E+17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0.43959490740740742</v>
      </c>
      <c r="C136" s="15">
        <f>Raw!C136</f>
        <v>104.7</v>
      </c>
      <c r="D136" s="15">
        <f>IF(C136&gt;0.5,Raw!D136*D$11,-999)</f>
        <v>0.9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0.43281399999999998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0.601495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5.4179999999999994E+17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0.43965277777777773</v>
      </c>
      <c r="C137" s="15">
        <f>Raw!C137</f>
        <v>105.8</v>
      </c>
      <c r="D137" s="15">
        <f>IF(C137&gt;0.5,Raw!D137*D$11,-999)</f>
        <v>0.9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0.76730799999999999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0.554234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5.4179999999999994E+17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0.43971064814814814</v>
      </c>
      <c r="C138" s="15">
        <f>Raw!C138</f>
        <v>105.4</v>
      </c>
      <c r="D138" s="15">
        <f>IF(C138&gt;0.5,Raw!D138*D$11,-999)</f>
        <v>0.9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0.61909400000000003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0.67697499999999999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5.4179999999999994E+17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0.4397685185185185</v>
      </c>
      <c r="C139" s="15">
        <f>Raw!C139</f>
        <v>104.5</v>
      </c>
      <c r="D139" s="15">
        <f>IF(C139&gt;0.5,Raw!D139*D$11,-999)</f>
        <v>0.9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0.61273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0.61201700000000003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5.4179999999999994E+17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0.43981481481481483</v>
      </c>
      <c r="C140" s="15">
        <f>Raw!C140</f>
        <v>103.3</v>
      </c>
      <c r="D140" s="15">
        <f>IF(C140&gt;0.5,Raw!D140*D$11,-999)</f>
        <v>0.9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0.69664199999999998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0.71435099999999996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5.4179999999999994E+17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0.43987268518518513</v>
      </c>
      <c r="C141" s="15">
        <f>Raw!C141</f>
        <v>102.7</v>
      </c>
      <c r="D141" s="15">
        <f>IF(C141&gt;0.5,Raw!D141*D$11,-999)</f>
        <v>0.9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0.70198099999999997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0.53216600000000003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5.4179999999999994E+17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0.43993055555555555</v>
      </c>
      <c r="C142" s="15">
        <f>Raw!C142</f>
        <v>101.4</v>
      </c>
      <c r="D142" s="15">
        <f>IF(C142&gt;0.5,Raw!D142*D$11,-999)</f>
        <v>0.9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0.52996699999999997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0.760965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5.4179999999999994E+17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0.43998842592592591</v>
      </c>
      <c r="C143" s="15">
        <f>Raw!C143</f>
        <v>100.7</v>
      </c>
      <c r="D143" s="15">
        <f>IF(C143&gt;0.5,Raw!D143*D$11,-999)</f>
        <v>0.9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0.51774399999999998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0.74337799999999998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5.4179999999999994E+17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0.44003472222222223</v>
      </c>
      <c r="C144" s="15">
        <f>Raw!C144</f>
        <v>99.6</v>
      </c>
      <c r="D144" s="15">
        <f>IF(C144&gt;0.5,Raw!D144*D$11,-999)</f>
        <v>0.9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0.61520399999999997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0.58546799999999999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5.4179999999999994E+17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0.44009259259259265</v>
      </c>
      <c r="C145" s="15">
        <f>Raw!C145</f>
        <v>98.9</v>
      </c>
      <c r="D145" s="15">
        <f>IF(C145&gt;0.5,Raw!D145*D$11,-999)</f>
        <v>0.9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0.79095599999999999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0.76577099999999998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5.4179999999999994E+17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0.44015046296296295</v>
      </c>
      <c r="C146" s="15">
        <f>Raw!C146</f>
        <v>97.6</v>
      </c>
      <c r="D146" s="15">
        <f>IF(C146&gt;0.5,Raw!D146*D$11,-999)</f>
        <v>1.8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0.719445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0.73966900000000002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1.0835999999999999E+18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0.44020833333333331</v>
      </c>
      <c r="C147" s="15">
        <f>Raw!C147</f>
        <v>97.3</v>
      </c>
      <c r="D147" s="15">
        <f>IF(C147&gt;0.5,Raw!D147*D$11,-999)</f>
        <v>0.9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0.83009999999999995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0.64568999999999999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5.4179999999999994E+17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0.44025462962962963</v>
      </c>
      <c r="C148" s="15">
        <f>Raw!C148</f>
        <v>96</v>
      </c>
      <c r="D148" s="15">
        <f>IF(C148&gt;0.5,Raw!D148*D$11,-999)</f>
        <v>0.9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0.82449899999999998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0.73760199999999998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5.4179999999999994E+17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0.44031250000000005</v>
      </c>
      <c r="C149" s="15">
        <f>Raw!C149</f>
        <v>95.4</v>
      </c>
      <c r="D149" s="15">
        <f>IF(C149&gt;0.5,Raw!D149*D$11,-999)</f>
        <v>1.8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0.74248099999999995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0.70506899999999995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1.0835999999999999E+18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0.44037037037037036</v>
      </c>
      <c r="C150" s="15">
        <f>Raw!C150</f>
        <v>94.3</v>
      </c>
      <c r="D150" s="15">
        <f>IF(C150&gt;0.5,Raw!D150*D$11,-999)</f>
        <v>1.8</v>
      </c>
      <c r="E150" s="9">
        <f>IF(Raw!$G150&gt;$C$8,IF(Raw!$Q150&gt;$C$8,IF(Raw!$N150&gt;$C$9,IF(Raw!$N150&lt;$A$9,IF(Raw!$X150&gt;$C$9,IF(Raw!$X150&lt;$A$9,Raw!H150,-999),-999),-999),-999),-999),-999)</f>
        <v>4.5824999999999998E-2</v>
      </c>
      <c r="F150" s="9">
        <f>IF(Raw!$G150&gt;$C$8,IF(Raw!$Q150&gt;$C$8,IF(Raw!$N150&gt;$C$9,IF(Raw!$N150&lt;$A$9,IF(Raw!$X150&gt;$C$9,IF(Raw!$X150&lt;$A$9,Raw!I150,-999),-999),-999),-999),-999),-999)</f>
        <v>6.4709000000000003E-2</v>
      </c>
      <c r="G150" s="9">
        <f>Raw!G150</f>
        <v>0.82137000000000004</v>
      </c>
      <c r="H150" s="9">
        <f>IF(Raw!$G150&gt;$C$8,IF(Raw!$Q150&gt;$C$8,IF(Raw!$N150&gt;$C$9,IF(Raw!$N150&lt;$A$9,IF(Raw!$X150&gt;$C$9,IF(Raw!$X150&lt;$A$9,Raw!L150,-999),-999),-999),-999),-999),-999)</f>
        <v>669.5</v>
      </c>
      <c r="I150" s="9">
        <f>IF(Raw!$G150&gt;$C$8,IF(Raw!$Q150&gt;$C$8,IF(Raw!$N150&gt;$C$9,IF(Raw!$N150&lt;$A$9,IF(Raw!$X150&gt;$C$9,IF(Raw!$X150&lt;$A$9,Raw!M150,-999),-999),-999),-999),-999),-999)</f>
        <v>0.49223600000000001</v>
      </c>
      <c r="J150" s="9">
        <f>IF(Raw!$G150&gt;$C$8,IF(Raw!$Q150&gt;$C$8,IF(Raw!$N150&gt;$C$9,IF(Raw!$N150&lt;$A$9,IF(Raw!$X150&gt;$C$9,IF(Raw!$X150&lt;$A$9,Raw!N150,-999),-999),-999),-999),-999),-999)</f>
        <v>732</v>
      </c>
      <c r="K150" s="9">
        <f>IF(Raw!$G150&gt;$C$8,IF(Raw!$Q150&gt;$C$8,IF(Raw!$N150&gt;$C$9,IF(Raw!$N150&lt;$A$9,IF(Raw!$X150&gt;$C$9,IF(Raw!$X150&lt;$A$9,Raw!R150,-999),-999),-999),-999),-999),-999)</f>
        <v>4.1042000000000002E-2</v>
      </c>
      <c r="L150" s="9">
        <f>IF(Raw!$G150&gt;$C$8,IF(Raw!$Q150&gt;$C$8,IF(Raw!$N150&gt;$C$9,IF(Raw!$N150&lt;$A$9,IF(Raw!$X150&gt;$C$9,IF(Raw!$X150&lt;$A$9,Raw!S150,-999),-999),-999),-999),-999),-999)</f>
        <v>5.9781000000000001E-2</v>
      </c>
      <c r="M150" s="9">
        <f>Raw!Q150</f>
        <v>0.80217899999999998</v>
      </c>
      <c r="N150" s="9">
        <f>IF(Raw!$G150&gt;$C$8,IF(Raw!$Q150&gt;$C$8,IF(Raw!$N150&gt;$C$9,IF(Raw!$N150&lt;$A$9,IF(Raw!$X150&gt;$C$9,IF(Raw!$X150&lt;$A$9,Raw!V150,-999),-999),-999),-999),-999),-999)</f>
        <v>681.4</v>
      </c>
      <c r="O150" s="9">
        <f>IF(Raw!$G150&gt;$C$8,IF(Raw!$Q150&gt;$C$8,IF(Raw!$N150&gt;$C$9,IF(Raw!$N150&lt;$A$9,IF(Raw!$X150&gt;$C$9,IF(Raw!$X150&lt;$A$9,Raw!W150,-999),-999),-999),-999),-999),-999)</f>
        <v>0.31273499999999999</v>
      </c>
      <c r="P150" s="9">
        <f>IF(Raw!$G150&gt;$C$8,IF(Raw!$Q150&gt;$C$8,IF(Raw!$N150&gt;$C$9,IF(Raw!$N150&lt;$A$9,IF(Raw!$X150&gt;$C$9,IF(Raw!$X150&lt;$A$9,Raw!X150,-999),-999),-999),-999),-999),-999)</f>
        <v>528</v>
      </c>
      <c r="R150" s="9">
        <f t="shared" si="36"/>
        <v>1.8884000000000005E-2</v>
      </c>
      <c r="S150" s="9">
        <f t="shared" si="37"/>
        <v>0.29182957548409039</v>
      </c>
      <c r="T150" s="9">
        <f t="shared" si="38"/>
        <v>1.8738999999999999E-2</v>
      </c>
      <c r="U150" s="9">
        <f t="shared" si="39"/>
        <v>0.31346079858148906</v>
      </c>
      <c r="V150" s="15">
        <f t="shared" si="32"/>
        <v>4.8464456699999998E-2</v>
      </c>
      <c r="X150" s="11">
        <f t="shared" si="40"/>
        <v>1.0835999999999999E+18</v>
      </c>
      <c r="Y150" s="11">
        <f t="shared" si="41"/>
        <v>6.6949999999999994E-18</v>
      </c>
      <c r="Z150" s="11">
        <f t="shared" si="42"/>
        <v>7.3200000000000001E-4</v>
      </c>
      <c r="AA150" s="16">
        <f t="shared" si="43"/>
        <v>5.2823900387959999E-3</v>
      </c>
      <c r="AB150" s="9">
        <f t="shared" si="33"/>
        <v>4.1140986706936999E-2</v>
      </c>
      <c r="AC150" s="9">
        <f t="shared" si="34"/>
        <v>0.99471760996120406</v>
      </c>
      <c r="AD150" s="15">
        <f t="shared" si="35"/>
        <v>7.2163798344207652</v>
      </c>
      <c r="AE150" s="3">
        <f t="shared" si="44"/>
        <v>806.07799999999975</v>
      </c>
      <c r="AF150" s="2">
        <f t="shared" si="45"/>
        <v>0.25</v>
      </c>
      <c r="AG150" s="9">
        <f t="shared" si="46"/>
        <v>1.7400401428960669E-3</v>
      </c>
      <c r="AH150" s="2">
        <f t="shared" si="47"/>
        <v>8.4199636953838114E-2</v>
      </c>
    </row>
    <row r="151" spans="1:34">
      <c r="A151" s="1">
        <f>Raw!A151</f>
        <v>138</v>
      </c>
      <c r="B151" s="14">
        <f>Raw!B151</f>
        <v>0.44041666666666668</v>
      </c>
      <c r="C151" s="15">
        <f>Raw!C151</f>
        <v>93.2</v>
      </c>
      <c r="D151" s="15">
        <f>IF(C151&gt;0.5,Raw!D151*D$11,-999)</f>
        <v>1.8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0.82954099999999997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0.74490400000000001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1.0835999999999999E+18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0.44047453703703704</v>
      </c>
      <c r="C152" s="15">
        <f>Raw!C152</f>
        <v>92.3</v>
      </c>
      <c r="D152" s="15">
        <f>IF(C152&gt;0.5,Raw!D152*D$11,-999)</f>
        <v>1.8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0.84487999999999996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0.75807199999999997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1.0835999999999999E+18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0.44053240740740746</v>
      </c>
      <c r="C153" s="15">
        <f>Raw!C153</f>
        <v>91.4</v>
      </c>
      <c r="D153" s="15">
        <f>IF(C153&gt;0.5,Raw!D153*D$11,-999)</f>
        <v>1.8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0.78272900000000001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0.86320399999999997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1.0835999999999999E+18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0.44059027777777776</v>
      </c>
      <c r="C154" s="15">
        <f>Raw!C154</f>
        <v>90.9</v>
      </c>
      <c r="D154" s="15">
        <f>IF(C154&gt;0.5,Raw!D154*D$11,-999)</f>
        <v>1.8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0.80404399999999998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0.718974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1.0835999999999999E+18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0.44063657407407408</v>
      </c>
      <c r="C155" s="15">
        <f>Raw!C155</f>
        <v>89.6</v>
      </c>
      <c r="D155" s="15">
        <f>IF(C155&gt;0.5,Raw!D155*D$11,-999)</f>
        <v>1.8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0.86085599999999995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0.76718600000000003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1.0835999999999999E+18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0.44069444444444444</v>
      </c>
      <c r="C156" s="15">
        <f>Raw!C156</f>
        <v>89.1</v>
      </c>
      <c r="D156" s="15">
        <f>IF(C156&gt;0.5,Raw!D156*D$11,-999)</f>
        <v>1.8</v>
      </c>
      <c r="E156" s="9">
        <f>IF(Raw!$G156&gt;$C$8,IF(Raw!$Q156&gt;$C$8,IF(Raw!$N156&gt;$C$9,IF(Raw!$N156&lt;$A$9,IF(Raw!$X156&gt;$C$9,IF(Raw!$X156&lt;$A$9,Raw!H156,-999),-999),-999),-999),-999),-999)</f>
        <v>5.0465999999999997E-2</v>
      </c>
      <c r="F156" s="9">
        <f>IF(Raw!$G156&gt;$C$8,IF(Raw!$Q156&gt;$C$8,IF(Raw!$N156&gt;$C$9,IF(Raw!$N156&lt;$A$9,IF(Raw!$X156&gt;$C$9,IF(Raw!$X156&lt;$A$9,Raw!I156,-999),-999),-999),-999),-999),-999)</f>
        <v>7.4759000000000006E-2</v>
      </c>
      <c r="G156" s="9">
        <f>Raw!G156</f>
        <v>0.83820499999999998</v>
      </c>
      <c r="H156" s="9">
        <f>IF(Raw!$G156&gt;$C$8,IF(Raw!$Q156&gt;$C$8,IF(Raw!$N156&gt;$C$9,IF(Raw!$N156&lt;$A$9,IF(Raw!$X156&gt;$C$9,IF(Raw!$X156&lt;$A$9,Raw!L156,-999),-999),-999),-999),-999),-999)</f>
        <v>579.9</v>
      </c>
      <c r="I156" s="9">
        <f>IF(Raw!$G156&gt;$C$8,IF(Raw!$Q156&gt;$C$8,IF(Raw!$N156&gt;$C$9,IF(Raw!$N156&lt;$A$9,IF(Raw!$X156&gt;$C$9,IF(Raw!$X156&lt;$A$9,Raw!M156,-999),-999),-999),-999),-999),-999)</f>
        <v>2.6999999999999999E-5</v>
      </c>
      <c r="J156" s="9">
        <f>IF(Raw!$G156&gt;$C$8,IF(Raw!$Q156&gt;$C$8,IF(Raw!$N156&gt;$C$9,IF(Raw!$N156&lt;$A$9,IF(Raw!$X156&gt;$C$9,IF(Raw!$X156&lt;$A$9,Raw!N156,-999),-999),-999),-999),-999),-999)</f>
        <v>965</v>
      </c>
      <c r="K156" s="9">
        <f>IF(Raw!$G156&gt;$C$8,IF(Raw!$Q156&gt;$C$8,IF(Raw!$N156&gt;$C$9,IF(Raw!$N156&lt;$A$9,IF(Raw!$X156&gt;$C$9,IF(Raw!$X156&lt;$A$9,Raw!R156,-999),-999),-999),-999),-999),-999)</f>
        <v>4.5488000000000001E-2</v>
      </c>
      <c r="L156" s="9">
        <f>IF(Raw!$G156&gt;$C$8,IF(Raw!$Q156&gt;$C$8,IF(Raw!$N156&gt;$C$9,IF(Raw!$N156&lt;$A$9,IF(Raw!$X156&gt;$C$9,IF(Raw!$X156&lt;$A$9,Raw!S156,-999),-999),-999),-999),-999),-999)</f>
        <v>6.9550000000000001E-2</v>
      </c>
      <c r="M156" s="9">
        <f>Raw!Q156</f>
        <v>0.83899400000000002</v>
      </c>
      <c r="N156" s="9">
        <f>IF(Raw!$G156&gt;$C$8,IF(Raw!$Q156&gt;$C$8,IF(Raw!$N156&gt;$C$9,IF(Raw!$N156&lt;$A$9,IF(Raw!$X156&gt;$C$9,IF(Raw!$X156&lt;$A$9,Raw!V156,-999),-999),-999),-999),-999),-999)</f>
        <v>557.70000000000005</v>
      </c>
      <c r="O156" s="9">
        <f>IF(Raw!$G156&gt;$C$8,IF(Raw!$Q156&gt;$C$8,IF(Raw!$N156&gt;$C$9,IF(Raw!$N156&lt;$A$9,IF(Raw!$X156&gt;$C$9,IF(Raw!$X156&lt;$A$9,Raw!W156,-999),-999),-999),-999),-999),-999)</f>
        <v>0.16814699999999999</v>
      </c>
      <c r="P156" s="9">
        <f>IF(Raw!$G156&gt;$C$8,IF(Raw!$Q156&gt;$C$8,IF(Raw!$N156&gt;$C$9,IF(Raw!$N156&lt;$A$9,IF(Raw!$X156&gt;$C$9,IF(Raw!$X156&lt;$A$9,Raw!X156,-999),-999),-999),-999),-999),-999)</f>
        <v>730</v>
      </c>
      <c r="R156" s="9">
        <f t="shared" si="36"/>
        <v>2.4293000000000009E-2</v>
      </c>
      <c r="S156" s="9">
        <f t="shared" si="37"/>
        <v>0.3249508420390857</v>
      </c>
      <c r="T156" s="9">
        <f t="shared" si="38"/>
        <v>2.4062E-2</v>
      </c>
      <c r="U156" s="9">
        <f t="shared" si="39"/>
        <v>0.34596693026599568</v>
      </c>
      <c r="V156" s="15">
        <f t="shared" si="32"/>
        <v>5.6384184999999996E-2</v>
      </c>
      <c r="X156" s="11">
        <f t="shared" si="40"/>
        <v>1.0835999999999999E+18</v>
      </c>
      <c r="Y156" s="11">
        <f t="shared" si="41"/>
        <v>5.7989999999999997E-18</v>
      </c>
      <c r="Z156" s="11">
        <f t="shared" si="42"/>
        <v>9.6499999999999993E-4</v>
      </c>
      <c r="AA156" s="16">
        <f t="shared" si="43"/>
        <v>6.0273147121572253E-3</v>
      </c>
      <c r="AB156" s="9">
        <f t="shared" si="33"/>
        <v>4.563302924660393E-2</v>
      </c>
      <c r="AC156" s="9">
        <f t="shared" si="34"/>
        <v>0.99397268528784266</v>
      </c>
      <c r="AD156" s="15">
        <f t="shared" si="35"/>
        <v>6.2459219815100777</v>
      </c>
      <c r="AE156" s="3">
        <f t="shared" si="44"/>
        <v>698.1995999999998</v>
      </c>
      <c r="AF156" s="2">
        <f t="shared" si="45"/>
        <v>0.25</v>
      </c>
      <c r="AG156" s="9">
        <f t="shared" si="46"/>
        <v>1.6622172727876513E-3</v>
      </c>
      <c r="AH156" s="2">
        <f t="shared" si="47"/>
        <v>8.043382877028192E-2</v>
      </c>
    </row>
    <row r="157" spans="1:34">
      <c r="A157" s="1">
        <f>Raw!A157</f>
        <v>144</v>
      </c>
      <c r="B157" s="14">
        <f>Raw!B157</f>
        <v>0.44075231481481486</v>
      </c>
      <c r="C157" s="15">
        <f>Raw!C157</f>
        <v>87.8</v>
      </c>
      <c r="D157" s="15">
        <f>IF(C157&gt;0.5,Raw!D157*D$11,-999)</f>
        <v>1.8</v>
      </c>
      <c r="E157" s="9">
        <f>IF(Raw!$G157&gt;$C$8,IF(Raw!$Q157&gt;$C$8,IF(Raw!$N157&gt;$C$9,IF(Raw!$N157&lt;$A$9,IF(Raw!$X157&gt;$C$9,IF(Raw!$X157&lt;$A$9,Raw!H157,-999),-999),-999),-999),-999),-999)</f>
        <v>5.7045999999999999E-2</v>
      </c>
      <c r="F157" s="9">
        <f>IF(Raw!$G157&gt;$C$8,IF(Raw!$Q157&gt;$C$8,IF(Raw!$N157&gt;$C$9,IF(Raw!$N157&lt;$A$9,IF(Raw!$X157&gt;$C$9,IF(Raw!$X157&lt;$A$9,Raw!I157,-999),-999),-999),-999),-999),-999)</f>
        <v>7.7565999999999996E-2</v>
      </c>
      <c r="G157" s="9">
        <f>Raw!G157</f>
        <v>0.85490500000000003</v>
      </c>
      <c r="H157" s="9">
        <f>IF(Raw!$G157&gt;$C$8,IF(Raw!$Q157&gt;$C$8,IF(Raw!$N157&gt;$C$9,IF(Raw!$N157&lt;$A$9,IF(Raw!$X157&gt;$C$9,IF(Raw!$X157&lt;$A$9,Raw!L157,-999),-999),-999),-999),-999),-999)</f>
        <v>596.4</v>
      </c>
      <c r="I157" s="9">
        <f>IF(Raw!$G157&gt;$C$8,IF(Raw!$Q157&gt;$C$8,IF(Raw!$N157&gt;$C$9,IF(Raw!$N157&lt;$A$9,IF(Raw!$X157&gt;$C$9,IF(Raw!$X157&lt;$A$9,Raw!M157,-999),-999),-999),-999),-999),-999)</f>
        <v>0.53168000000000004</v>
      </c>
      <c r="J157" s="9">
        <f>IF(Raw!$G157&gt;$C$8,IF(Raw!$Q157&gt;$C$8,IF(Raw!$N157&gt;$C$9,IF(Raw!$N157&lt;$A$9,IF(Raw!$X157&gt;$C$9,IF(Raw!$X157&lt;$A$9,Raw!N157,-999),-999),-999),-999),-999),-999)</f>
        <v>688</v>
      </c>
      <c r="K157" s="9">
        <f>IF(Raw!$G157&gt;$C$8,IF(Raw!$Q157&gt;$C$8,IF(Raw!$N157&gt;$C$9,IF(Raw!$N157&lt;$A$9,IF(Raw!$X157&gt;$C$9,IF(Raw!$X157&lt;$A$9,Raw!R157,-999),-999),-999),-999),-999),-999)</f>
        <v>4.8099999999999997E-2</v>
      </c>
      <c r="L157" s="9">
        <f>IF(Raw!$G157&gt;$C$8,IF(Raw!$Q157&gt;$C$8,IF(Raw!$N157&gt;$C$9,IF(Raw!$N157&lt;$A$9,IF(Raw!$X157&gt;$C$9,IF(Raw!$X157&lt;$A$9,Raw!S157,-999),-999),-999),-999),-999),-999)</f>
        <v>7.3265999999999998E-2</v>
      </c>
      <c r="M157" s="9">
        <f>Raw!Q157</f>
        <v>0.841499</v>
      </c>
      <c r="N157" s="9">
        <f>IF(Raw!$G157&gt;$C$8,IF(Raw!$Q157&gt;$C$8,IF(Raw!$N157&gt;$C$9,IF(Raw!$N157&lt;$A$9,IF(Raw!$X157&gt;$C$9,IF(Raw!$X157&lt;$A$9,Raw!V157,-999),-999),-999),-999),-999),-999)</f>
        <v>609.70000000000005</v>
      </c>
      <c r="O157" s="9">
        <f>IF(Raw!$G157&gt;$C$8,IF(Raw!$Q157&gt;$C$8,IF(Raw!$N157&gt;$C$9,IF(Raw!$N157&lt;$A$9,IF(Raw!$X157&gt;$C$9,IF(Raw!$X157&lt;$A$9,Raw!W157,-999),-999),-999),-999),-999),-999)</f>
        <v>1.9000000000000001E-5</v>
      </c>
      <c r="P157" s="9">
        <f>IF(Raw!$G157&gt;$C$8,IF(Raw!$Q157&gt;$C$8,IF(Raw!$N157&gt;$C$9,IF(Raw!$N157&lt;$A$9,IF(Raw!$X157&gt;$C$9,IF(Raw!$X157&lt;$A$9,Raw!X157,-999),-999),-999),-999),-999),-999)</f>
        <v>960</v>
      </c>
      <c r="R157" s="9">
        <f t="shared" si="36"/>
        <v>2.0519999999999997E-2</v>
      </c>
      <c r="S157" s="9">
        <f t="shared" si="37"/>
        <v>0.26454890029136474</v>
      </c>
      <c r="T157" s="9">
        <f t="shared" si="38"/>
        <v>2.5166000000000001E-2</v>
      </c>
      <c r="U157" s="9">
        <f t="shared" si="39"/>
        <v>0.34348811181175443</v>
      </c>
      <c r="V157" s="15">
        <f t="shared" si="32"/>
        <v>5.9396746199999996E-2</v>
      </c>
      <c r="X157" s="11">
        <f t="shared" si="40"/>
        <v>1.0835999999999999E+18</v>
      </c>
      <c r="Y157" s="11">
        <f t="shared" si="41"/>
        <v>5.9639999999999992E-18</v>
      </c>
      <c r="Z157" s="11">
        <f t="shared" si="42"/>
        <v>6.8799999999999992E-4</v>
      </c>
      <c r="AA157" s="16">
        <f t="shared" si="43"/>
        <v>4.4265804578562211E-3</v>
      </c>
      <c r="AB157" s="9">
        <f t="shared" si="33"/>
        <v>4.8211399323802404E-2</v>
      </c>
      <c r="AC157" s="9">
        <f t="shared" si="34"/>
        <v>0.99557341954214384</v>
      </c>
      <c r="AD157" s="15">
        <f t="shared" si="35"/>
        <v>6.4339832236282293</v>
      </c>
      <c r="AE157" s="3">
        <f t="shared" si="44"/>
        <v>718.06559999999968</v>
      </c>
      <c r="AF157" s="2">
        <f t="shared" si="45"/>
        <v>0.25</v>
      </c>
      <c r="AG157" s="9">
        <f t="shared" si="46"/>
        <v>1.6999974991635117E-3</v>
      </c>
      <c r="AH157" s="2">
        <f t="shared" si="47"/>
        <v>8.2261994262824392E-2</v>
      </c>
    </row>
    <row r="158" spans="1:34">
      <c r="A158" s="1">
        <f>Raw!A158</f>
        <v>145</v>
      </c>
      <c r="B158" s="14">
        <f>Raw!B158</f>
        <v>0.44081018518518517</v>
      </c>
      <c r="C158" s="15">
        <f>Raw!C158</f>
        <v>86.9</v>
      </c>
      <c r="D158" s="15">
        <f>IF(C158&gt;0.5,Raw!D158*D$11,-999)</f>
        <v>1.8</v>
      </c>
      <c r="E158" s="9">
        <f>IF(Raw!$G158&gt;$C$8,IF(Raw!$Q158&gt;$C$8,IF(Raw!$N158&gt;$C$9,IF(Raw!$N158&lt;$A$9,IF(Raw!$X158&gt;$C$9,IF(Raw!$X158&lt;$A$9,Raw!H158,-999),-999),-999),-999),-999),-999)</f>
        <v>5.7217999999999998E-2</v>
      </c>
      <c r="F158" s="9">
        <f>IF(Raw!$G158&gt;$C$8,IF(Raw!$Q158&gt;$C$8,IF(Raw!$N158&gt;$C$9,IF(Raw!$N158&lt;$A$9,IF(Raw!$X158&gt;$C$9,IF(Raw!$X158&lt;$A$9,Raw!I158,-999),-999),-999),-999),-999),-999)</f>
        <v>8.5139999999999993E-2</v>
      </c>
      <c r="G158" s="9">
        <f>Raw!G158</f>
        <v>0.90057200000000004</v>
      </c>
      <c r="H158" s="9">
        <f>IF(Raw!$G158&gt;$C$8,IF(Raw!$Q158&gt;$C$8,IF(Raw!$N158&gt;$C$9,IF(Raw!$N158&lt;$A$9,IF(Raw!$X158&gt;$C$9,IF(Raw!$X158&lt;$A$9,Raw!L158,-999),-999),-999),-999),-999),-999)</f>
        <v>634.9</v>
      </c>
      <c r="I158" s="9">
        <f>IF(Raw!$G158&gt;$C$8,IF(Raw!$Q158&gt;$C$8,IF(Raw!$N158&gt;$C$9,IF(Raw!$N158&lt;$A$9,IF(Raw!$X158&gt;$C$9,IF(Raw!$X158&lt;$A$9,Raw!M158,-999),-999),-999),-999),-999),-999)</f>
        <v>0.28317900000000001</v>
      </c>
      <c r="J158" s="9">
        <f>IF(Raw!$G158&gt;$C$8,IF(Raw!$Q158&gt;$C$8,IF(Raw!$N158&gt;$C$9,IF(Raw!$N158&lt;$A$9,IF(Raw!$X158&gt;$C$9,IF(Raw!$X158&lt;$A$9,Raw!N158,-999),-999),-999),-999),-999),-999)</f>
        <v>1257</v>
      </c>
      <c r="K158" s="9">
        <f>IF(Raw!$G158&gt;$C$8,IF(Raw!$Q158&gt;$C$8,IF(Raw!$N158&gt;$C$9,IF(Raw!$N158&lt;$A$9,IF(Raw!$X158&gt;$C$9,IF(Raw!$X158&lt;$A$9,Raw!R158,-999),-999),-999),-999),-999),-999)</f>
        <v>5.2918E-2</v>
      </c>
      <c r="L158" s="9">
        <f>IF(Raw!$G158&gt;$C$8,IF(Raw!$Q158&gt;$C$8,IF(Raw!$N158&gt;$C$9,IF(Raw!$N158&lt;$A$9,IF(Raw!$X158&gt;$C$9,IF(Raw!$X158&lt;$A$9,Raw!S158,-999),-999),-999),-999),-999),-999)</f>
        <v>8.1240999999999994E-2</v>
      </c>
      <c r="M158" s="9">
        <f>Raw!Q158</f>
        <v>0.89100000000000001</v>
      </c>
      <c r="N158" s="9">
        <f>IF(Raw!$G158&gt;$C$8,IF(Raw!$Q158&gt;$C$8,IF(Raw!$N158&gt;$C$9,IF(Raw!$N158&lt;$A$9,IF(Raw!$X158&gt;$C$9,IF(Raw!$X158&lt;$A$9,Raw!V158,-999),-999),-999),-999),-999),-999)</f>
        <v>576.9</v>
      </c>
      <c r="O158" s="9">
        <f>IF(Raw!$G158&gt;$C$8,IF(Raw!$Q158&gt;$C$8,IF(Raw!$N158&gt;$C$9,IF(Raw!$N158&lt;$A$9,IF(Raw!$X158&gt;$C$9,IF(Raw!$X158&lt;$A$9,Raw!W158,-999),-999),-999),-999),-999),-999)</f>
        <v>3.9999999999999998E-6</v>
      </c>
      <c r="P158" s="9">
        <f>IF(Raw!$G158&gt;$C$8,IF(Raw!$Q158&gt;$C$8,IF(Raw!$N158&gt;$C$9,IF(Raw!$N158&lt;$A$9,IF(Raw!$X158&gt;$C$9,IF(Raw!$X158&lt;$A$9,Raw!X158,-999),-999),-999),-999),-999),-999)</f>
        <v>637</v>
      </c>
      <c r="R158" s="9">
        <f t="shared" si="36"/>
        <v>2.7921999999999995E-2</v>
      </c>
      <c r="S158" s="9">
        <f t="shared" si="37"/>
        <v>0.32795395818651629</v>
      </c>
      <c r="T158" s="9">
        <f t="shared" si="38"/>
        <v>2.8322999999999994E-2</v>
      </c>
      <c r="U158" s="9">
        <f t="shared" si="39"/>
        <v>0.34862938663975079</v>
      </c>
      <c r="V158" s="15">
        <f t="shared" si="32"/>
        <v>6.5862078699999993E-2</v>
      </c>
      <c r="X158" s="11">
        <f t="shared" si="40"/>
        <v>1.0835999999999999E+18</v>
      </c>
      <c r="Y158" s="11">
        <f t="shared" si="41"/>
        <v>6.3489999999999991E-18</v>
      </c>
      <c r="Z158" s="11">
        <f t="shared" si="42"/>
        <v>1.2569999999999999E-3</v>
      </c>
      <c r="AA158" s="16">
        <f t="shared" si="43"/>
        <v>8.5737343183953738E-3</v>
      </c>
      <c r="AB158" s="9">
        <f t="shared" si="33"/>
        <v>5.3160833877099911E-2</v>
      </c>
      <c r="AC158" s="9">
        <f t="shared" si="34"/>
        <v>0.99142626568160463</v>
      </c>
      <c r="AD158" s="15">
        <f t="shared" si="35"/>
        <v>6.8207910249764314</v>
      </c>
      <c r="AE158" s="3">
        <f t="shared" si="44"/>
        <v>764.41959999999972</v>
      </c>
      <c r="AF158" s="2">
        <f t="shared" si="45"/>
        <v>0.25</v>
      </c>
      <c r="AG158" s="9">
        <f t="shared" si="46"/>
        <v>1.8291755318734233E-3</v>
      </c>
      <c r="AH158" s="2">
        <f t="shared" si="47"/>
        <v>8.8512852038141382E-2</v>
      </c>
    </row>
    <row r="159" spans="1:34">
      <c r="A159" s="1">
        <f>Raw!A159</f>
        <v>146</v>
      </c>
      <c r="B159" s="14">
        <f>Raw!B159</f>
        <v>0.44085648148148149</v>
      </c>
      <c r="C159" s="15">
        <f>Raw!C159</f>
        <v>86.3</v>
      </c>
      <c r="D159" s="15">
        <f>IF(C159&gt;0.5,Raw!D159*D$11,-999)</f>
        <v>1.8</v>
      </c>
      <c r="E159" s="9">
        <f>IF(Raw!$G159&gt;$C$8,IF(Raw!$Q159&gt;$C$8,IF(Raw!$N159&gt;$C$9,IF(Raw!$N159&lt;$A$9,IF(Raw!$X159&gt;$C$9,IF(Raw!$X159&lt;$A$9,Raw!H159,-999),-999),-999),-999),-999),-999)</f>
        <v>6.0317999999999997E-2</v>
      </c>
      <c r="F159" s="9">
        <f>IF(Raw!$G159&gt;$C$8,IF(Raw!$Q159&gt;$C$8,IF(Raw!$N159&gt;$C$9,IF(Raw!$N159&lt;$A$9,IF(Raw!$X159&gt;$C$9,IF(Raw!$X159&lt;$A$9,Raw!I159,-999),-999),-999),-999),-999),-999)</f>
        <v>8.5006999999999999E-2</v>
      </c>
      <c r="G159" s="9">
        <f>Raw!G159</f>
        <v>0.85085699999999997</v>
      </c>
      <c r="H159" s="9">
        <f>IF(Raw!$G159&gt;$C$8,IF(Raw!$Q159&gt;$C$8,IF(Raw!$N159&gt;$C$9,IF(Raw!$N159&lt;$A$9,IF(Raw!$X159&gt;$C$9,IF(Raw!$X159&lt;$A$9,Raw!L159,-999),-999),-999),-999),-999),-999)</f>
        <v>549.70000000000005</v>
      </c>
      <c r="I159" s="9">
        <f>IF(Raw!$G159&gt;$C$8,IF(Raw!$Q159&gt;$C$8,IF(Raw!$N159&gt;$C$9,IF(Raw!$N159&lt;$A$9,IF(Raw!$X159&gt;$C$9,IF(Raw!$X159&lt;$A$9,Raw!M159,-999),-999),-999),-999),-999),-999)</f>
        <v>0.27309099999999997</v>
      </c>
      <c r="J159" s="9">
        <f>IF(Raw!$G159&gt;$C$8,IF(Raw!$Q159&gt;$C$8,IF(Raw!$N159&gt;$C$9,IF(Raw!$N159&lt;$A$9,IF(Raw!$X159&gt;$C$9,IF(Raw!$X159&lt;$A$9,Raw!N159,-999),-999),-999),-999),-999),-999)</f>
        <v>885</v>
      </c>
      <c r="K159" s="9">
        <f>IF(Raw!$G159&gt;$C$8,IF(Raw!$Q159&gt;$C$8,IF(Raw!$N159&gt;$C$9,IF(Raw!$N159&lt;$A$9,IF(Raw!$X159&gt;$C$9,IF(Raw!$X159&lt;$A$9,Raw!R159,-999),-999),-999),-999),-999),-999)</f>
        <v>5.7050999999999998E-2</v>
      </c>
      <c r="L159" s="9">
        <f>IF(Raw!$G159&gt;$C$8,IF(Raw!$Q159&gt;$C$8,IF(Raw!$N159&gt;$C$9,IF(Raw!$N159&lt;$A$9,IF(Raw!$X159&gt;$C$9,IF(Raw!$X159&lt;$A$9,Raw!S159,-999),-999),-999),-999),-999),-999)</f>
        <v>8.6235999999999993E-2</v>
      </c>
      <c r="M159" s="9">
        <f>Raw!Q159</f>
        <v>0.87260899999999997</v>
      </c>
      <c r="N159" s="9">
        <f>IF(Raw!$G159&gt;$C$8,IF(Raw!$Q159&gt;$C$8,IF(Raw!$N159&gt;$C$9,IF(Raw!$N159&lt;$A$9,IF(Raw!$X159&gt;$C$9,IF(Raw!$X159&lt;$A$9,Raw!V159,-999),-999),-999),-999),-999),-999)</f>
        <v>565.29999999999995</v>
      </c>
      <c r="O159" s="9">
        <f>IF(Raw!$G159&gt;$C$8,IF(Raw!$Q159&gt;$C$8,IF(Raw!$N159&gt;$C$9,IF(Raw!$N159&lt;$A$9,IF(Raw!$X159&gt;$C$9,IF(Raw!$X159&lt;$A$9,Raw!W159,-999),-999),-999),-999),-999),-999)</f>
        <v>0.38156099999999998</v>
      </c>
      <c r="P159" s="9">
        <f>IF(Raw!$G159&gt;$C$8,IF(Raw!$Q159&gt;$C$8,IF(Raw!$N159&gt;$C$9,IF(Raw!$N159&lt;$A$9,IF(Raw!$X159&gt;$C$9,IF(Raw!$X159&lt;$A$9,Raw!X159,-999),-999),-999),-999),-999),-999)</f>
        <v>535</v>
      </c>
      <c r="R159" s="9">
        <f t="shared" si="36"/>
        <v>2.4689000000000003E-2</v>
      </c>
      <c r="S159" s="9">
        <f t="shared" si="37"/>
        <v>0.29043490536073502</v>
      </c>
      <c r="T159" s="9">
        <f t="shared" si="38"/>
        <v>2.9184999999999996E-2</v>
      </c>
      <c r="U159" s="9">
        <f t="shared" si="39"/>
        <v>0.33843174544273852</v>
      </c>
      <c r="V159" s="15">
        <f t="shared" si="32"/>
        <v>6.9911525199999991E-2</v>
      </c>
      <c r="X159" s="11">
        <f t="shared" si="40"/>
        <v>1.0835999999999999E+18</v>
      </c>
      <c r="Y159" s="11">
        <f t="shared" si="41"/>
        <v>5.4970000000000001E-18</v>
      </c>
      <c r="Z159" s="11">
        <f t="shared" si="42"/>
        <v>8.8499999999999994E-4</v>
      </c>
      <c r="AA159" s="16">
        <f t="shared" si="43"/>
        <v>5.2439025681721187E-3</v>
      </c>
      <c r="AB159" s="9">
        <f t="shared" si="33"/>
        <v>5.7204043296452102E-2</v>
      </c>
      <c r="AC159" s="9">
        <f t="shared" si="34"/>
        <v>0.9947560974318278</v>
      </c>
      <c r="AD159" s="15">
        <f t="shared" si="35"/>
        <v>5.9253136363526755</v>
      </c>
      <c r="AE159" s="3">
        <f t="shared" si="44"/>
        <v>661.83879999999988</v>
      </c>
      <c r="AF159" s="2">
        <f t="shared" si="45"/>
        <v>0.25</v>
      </c>
      <c r="AG159" s="9">
        <f t="shared" si="46"/>
        <v>1.5425494124973046E-3</v>
      </c>
      <c r="AH159" s="2">
        <f t="shared" si="47"/>
        <v>7.4643163289013381E-2</v>
      </c>
    </row>
    <row r="160" spans="1:34">
      <c r="A160" s="1">
        <f>Raw!A160</f>
        <v>147</v>
      </c>
      <c r="B160" s="14">
        <f>Raw!B160</f>
        <v>0.44091435185185185</v>
      </c>
      <c r="C160" s="15">
        <f>Raw!C160</f>
        <v>84.9</v>
      </c>
      <c r="D160" s="15">
        <f>IF(C160&gt;0.5,Raw!D160*D$11,-999)</f>
        <v>1.8</v>
      </c>
      <c r="E160" s="9">
        <f>IF(Raw!$G160&gt;$C$8,IF(Raw!$Q160&gt;$C$8,IF(Raw!$N160&gt;$C$9,IF(Raw!$N160&lt;$A$9,IF(Raw!$X160&gt;$C$9,IF(Raw!$X160&lt;$A$9,Raw!H160,-999),-999),-999),-999),-999),-999)</f>
        <v>5.9476000000000001E-2</v>
      </c>
      <c r="F160" s="9">
        <f>IF(Raw!$G160&gt;$C$8,IF(Raw!$Q160&gt;$C$8,IF(Raw!$N160&gt;$C$9,IF(Raw!$N160&lt;$A$9,IF(Raw!$X160&gt;$C$9,IF(Raw!$X160&lt;$A$9,Raw!I160,-999),-999),-999),-999),-999),-999)</f>
        <v>8.7499999999999994E-2</v>
      </c>
      <c r="G160" s="9">
        <f>Raw!G160</f>
        <v>0.88911799999999996</v>
      </c>
      <c r="H160" s="9">
        <f>IF(Raw!$G160&gt;$C$8,IF(Raw!$Q160&gt;$C$8,IF(Raw!$N160&gt;$C$9,IF(Raw!$N160&lt;$A$9,IF(Raw!$X160&gt;$C$9,IF(Raw!$X160&lt;$A$9,Raw!L160,-999),-999),-999),-999),-999),-999)</f>
        <v>659.2</v>
      </c>
      <c r="I160" s="9">
        <f>IF(Raw!$G160&gt;$C$8,IF(Raw!$Q160&gt;$C$8,IF(Raw!$N160&gt;$C$9,IF(Raw!$N160&lt;$A$9,IF(Raw!$X160&gt;$C$9,IF(Raw!$X160&lt;$A$9,Raw!M160,-999),-999),-999),-999),-999),-999)</f>
        <v>0.297182</v>
      </c>
      <c r="J160" s="9">
        <f>IF(Raw!$G160&gt;$C$8,IF(Raw!$Q160&gt;$C$8,IF(Raw!$N160&gt;$C$9,IF(Raw!$N160&lt;$A$9,IF(Raw!$X160&gt;$C$9,IF(Raw!$X160&lt;$A$9,Raw!N160,-999),-999),-999),-999),-999),-999)</f>
        <v>746</v>
      </c>
      <c r="K160" s="9">
        <f>IF(Raw!$G160&gt;$C$8,IF(Raw!$Q160&gt;$C$8,IF(Raw!$N160&gt;$C$9,IF(Raw!$N160&lt;$A$9,IF(Raw!$X160&gt;$C$9,IF(Raw!$X160&lt;$A$9,Raw!R160,-999),-999),-999),-999),-999),-999)</f>
        <v>5.9012000000000002E-2</v>
      </c>
      <c r="L160" s="9">
        <f>IF(Raw!$G160&gt;$C$8,IF(Raw!$Q160&gt;$C$8,IF(Raw!$N160&gt;$C$9,IF(Raw!$N160&lt;$A$9,IF(Raw!$X160&gt;$C$9,IF(Raw!$X160&lt;$A$9,Raw!S160,-999),-999),-999),-999),-999),-999)</f>
        <v>8.7011000000000005E-2</v>
      </c>
      <c r="M160" s="9">
        <f>Raw!Q160</f>
        <v>0.82422399999999996</v>
      </c>
      <c r="N160" s="9">
        <f>IF(Raw!$G160&gt;$C$8,IF(Raw!$Q160&gt;$C$8,IF(Raw!$N160&gt;$C$9,IF(Raw!$N160&lt;$A$9,IF(Raw!$X160&gt;$C$9,IF(Raw!$X160&lt;$A$9,Raw!V160,-999),-999),-999),-999),-999),-999)</f>
        <v>580.1</v>
      </c>
      <c r="O160" s="9">
        <f>IF(Raw!$G160&gt;$C$8,IF(Raw!$Q160&gt;$C$8,IF(Raw!$N160&gt;$C$9,IF(Raw!$N160&lt;$A$9,IF(Raw!$X160&gt;$C$9,IF(Raw!$X160&lt;$A$9,Raw!W160,-999),-999),-999),-999),-999),-999)</f>
        <v>8.7516999999999998E-2</v>
      </c>
      <c r="P160" s="9">
        <f>IF(Raw!$G160&gt;$C$8,IF(Raw!$Q160&gt;$C$8,IF(Raw!$N160&gt;$C$9,IF(Raw!$N160&lt;$A$9,IF(Raw!$X160&gt;$C$9,IF(Raw!$X160&lt;$A$9,Raw!X160,-999),-999),-999),-999),-999),-999)</f>
        <v>1749</v>
      </c>
      <c r="R160" s="9">
        <f t="shared" si="36"/>
        <v>2.8023999999999993E-2</v>
      </c>
      <c r="S160" s="9">
        <f t="shared" si="37"/>
        <v>0.32027428571428568</v>
      </c>
      <c r="T160" s="9">
        <f t="shared" si="38"/>
        <v>2.7999000000000003E-2</v>
      </c>
      <c r="U160" s="9">
        <f t="shared" si="39"/>
        <v>0.32178690050683251</v>
      </c>
      <c r="V160" s="15">
        <f t="shared" si="32"/>
        <v>7.0539817700000007E-2</v>
      </c>
      <c r="X160" s="11">
        <f t="shared" si="40"/>
        <v>1.0835999999999999E+18</v>
      </c>
      <c r="Y160" s="11">
        <f t="shared" si="41"/>
        <v>6.5920000000000001E-18</v>
      </c>
      <c r="Z160" s="11">
        <f t="shared" si="42"/>
        <v>7.4599999999999992E-4</v>
      </c>
      <c r="AA160" s="16">
        <f t="shared" si="43"/>
        <v>5.3005010114506573E-3</v>
      </c>
      <c r="AB160" s="9">
        <f t="shared" si="33"/>
        <v>5.9160408727819608E-2</v>
      </c>
      <c r="AC160" s="9">
        <f t="shared" si="34"/>
        <v>0.99469949898854937</v>
      </c>
      <c r="AD160" s="15">
        <f t="shared" si="35"/>
        <v>7.1052292378695148</v>
      </c>
      <c r="AE160" s="3">
        <f t="shared" si="44"/>
        <v>793.67679999999984</v>
      </c>
      <c r="AF160" s="2">
        <f t="shared" si="45"/>
        <v>0.25</v>
      </c>
      <c r="AG160" s="9">
        <f t="shared" si="46"/>
        <v>1.7587459183419653E-3</v>
      </c>
      <c r="AH160" s="2">
        <f t="shared" si="47"/>
        <v>8.5104799692706443E-2</v>
      </c>
    </row>
    <row r="161" spans="1:34">
      <c r="A161" s="1">
        <f>Raw!A161</f>
        <v>148</v>
      </c>
      <c r="B161" s="14">
        <f>Raw!B161</f>
        <v>0.44097222222222227</v>
      </c>
      <c r="C161" s="15">
        <f>Raw!C161</f>
        <v>84.3</v>
      </c>
      <c r="D161" s="15">
        <f>IF(C161&gt;0.5,Raw!D161*D$11,-999)</f>
        <v>1.8</v>
      </c>
      <c r="E161" s="9">
        <f>IF(Raw!$G161&gt;$C$8,IF(Raw!$Q161&gt;$C$8,IF(Raw!$N161&gt;$C$9,IF(Raw!$N161&lt;$A$9,IF(Raw!$X161&gt;$C$9,IF(Raw!$X161&lt;$A$9,Raw!H161,-999),-999),-999),-999),-999),-999)</f>
        <v>6.3157000000000005E-2</v>
      </c>
      <c r="F161" s="9">
        <f>IF(Raw!$G161&gt;$C$8,IF(Raw!$Q161&gt;$C$8,IF(Raw!$N161&gt;$C$9,IF(Raw!$N161&lt;$A$9,IF(Raw!$X161&gt;$C$9,IF(Raw!$X161&lt;$A$9,Raw!I161,-999),-999),-999),-999),-999),-999)</f>
        <v>0.10535899999999999</v>
      </c>
      <c r="G161" s="9">
        <f>Raw!G161</f>
        <v>0.96060599999999996</v>
      </c>
      <c r="H161" s="9">
        <f>IF(Raw!$G161&gt;$C$8,IF(Raw!$Q161&gt;$C$8,IF(Raw!$N161&gt;$C$9,IF(Raw!$N161&lt;$A$9,IF(Raw!$X161&gt;$C$9,IF(Raw!$X161&lt;$A$9,Raw!L161,-999),-999),-999),-999),-999),-999)</f>
        <v>702.6</v>
      </c>
      <c r="I161" s="9">
        <f>IF(Raw!$G161&gt;$C$8,IF(Raw!$Q161&gt;$C$8,IF(Raw!$N161&gt;$C$9,IF(Raw!$N161&lt;$A$9,IF(Raw!$X161&gt;$C$9,IF(Raw!$X161&lt;$A$9,Raw!M161,-999),-999),-999),-999),-999),-999)</f>
        <v>0.22357399999999999</v>
      </c>
      <c r="J161" s="9">
        <f>IF(Raw!$G161&gt;$C$8,IF(Raw!$Q161&gt;$C$8,IF(Raw!$N161&gt;$C$9,IF(Raw!$N161&lt;$A$9,IF(Raw!$X161&gt;$C$9,IF(Raw!$X161&lt;$A$9,Raw!N161,-999),-999),-999),-999),-999),-999)</f>
        <v>532</v>
      </c>
      <c r="K161" s="9">
        <f>IF(Raw!$G161&gt;$C$8,IF(Raw!$Q161&gt;$C$8,IF(Raw!$N161&gt;$C$9,IF(Raw!$N161&lt;$A$9,IF(Raw!$X161&gt;$C$9,IF(Raw!$X161&lt;$A$9,Raw!R161,-999),-999),-999),-999),-999),-999)</f>
        <v>6.1418E-2</v>
      </c>
      <c r="L161" s="9">
        <f>IF(Raw!$G161&gt;$C$8,IF(Raw!$Q161&gt;$C$8,IF(Raw!$N161&gt;$C$9,IF(Raw!$N161&lt;$A$9,IF(Raw!$X161&gt;$C$9,IF(Raw!$X161&lt;$A$9,Raw!S161,-999),-999),-999),-999),-999),-999)</f>
        <v>9.2269000000000004E-2</v>
      </c>
      <c r="M161" s="9">
        <f>Raw!Q161</f>
        <v>0.85746599999999995</v>
      </c>
      <c r="N161" s="9">
        <f>IF(Raw!$G161&gt;$C$8,IF(Raw!$Q161&gt;$C$8,IF(Raw!$N161&gt;$C$9,IF(Raw!$N161&lt;$A$9,IF(Raw!$X161&gt;$C$9,IF(Raw!$X161&lt;$A$9,Raw!V161,-999),-999),-999),-999),-999),-999)</f>
        <v>649.20000000000005</v>
      </c>
      <c r="O161" s="9">
        <f>IF(Raw!$G161&gt;$C$8,IF(Raw!$Q161&gt;$C$8,IF(Raw!$N161&gt;$C$9,IF(Raw!$N161&lt;$A$9,IF(Raw!$X161&gt;$C$9,IF(Raw!$X161&lt;$A$9,Raw!W161,-999),-999),-999),-999),-999),-999)</f>
        <v>0.37915399999999999</v>
      </c>
      <c r="P161" s="9">
        <f>IF(Raw!$G161&gt;$C$8,IF(Raw!$Q161&gt;$C$8,IF(Raw!$N161&gt;$C$9,IF(Raw!$N161&lt;$A$9,IF(Raw!$X161&gt;$C$9,IF(Raw!$X161&lt;$A$9,Raw!X161,-999),-999),-999),-999),-999),-999)</f>
        <v>803</v>
      </c>
      <c r="R161" s="9">
        <f t="shared" si="36"/>
        <v>4.220199999999999E-2</v>
      </c>
      <c r="S161" s="9">
        <f t="shared" si="37"/>
        <v>0.4005542953141164</v>
      </c>
      <c r="T161" s="9">
        <f t="shared" si="38"/>
        <v>3.0851000000000003E-2</v>
      </c>
      <c r="U161" s="9">
        <f t="shared" si="39"/>
        <v>0.33435931894785897</v>
      </c>
      <c r="V161" s="15">
        <f t="shared" si="32"/>
        <v>7.4802478300000003E-2</v>
      </c>
      <c r="X161" s="11">
        <f t="shared" si="40"/>
        <v>1.0835999999999999E+18</v>
      </c>
      <c r="Y161" s="11">
        <f t="shared" si="41"/>
        <v>7.0259999999999994E-18</v>
      </c>
      <c r="Z161" s="11">
        <f t="shared" si="42"/>
        <v>5.3200000000000003E-4</v>
      </c>
      <c r="AA161" s="16">
        <f t="shared" si="43"/>
        <v>4.0339758831583229E-3</v>
      </c>
      <c r="AB161" s="9">
        <f t="shared" si="33"/>
        <v>6.1542452189971321E-2</v>
      </c>
      <c r="AC161" s="9">
        <f t="shared" si="34"/>
        <v>0.99596602411684154</v>
      </c>
      <c r="AD161" s="15">
        <f t="shared" si="35"/>
        <v>7.5826614345081227</v>
      </c>
      <c r="AE161" s="3">
        <f t="shared" si="44"/>
        <v>845.93039999999974</v>
      </c>
      <c r="AF161" s="2">
        <f t="shared" si="45"/>
        <v>0.25</v>
      </c>
      <c r="AG161" s="9">
        <f t="shared" si="46"/>
        <v>1.9502565485033318E-3</v>
      </c>
      <c r="AH161" s="2">
        <f t="shared" si="47"/>
        <v>9.4371899419239E-2</v>
      </c>
    </row>
    <row r="162" spans="1:34">
      <c r="A162" s="1">
        <f>Raw!A162</f>
        <v>149</v>
      </c>
      <c r="B162" s="14">
        <f>Raw!B162</f>
        <v>0.44103009259259257</v>
      </c>
      <c r="C162" s="15">
        <f>Raw!C162</f>
        <v>83.2</v>
      </c>
      <c r="D162" s="15">
        <f>IF(C162&gt;0.5,Raw!D162*D$11,-999)</f>
        <v>1.8</v>
      </c>
      <c r="E162" s="9">
        <f>IF(Raw!$G162&gt;$C$8,IF(Raw!$Q162&gt;$C$8,IF(Raw!$N162&gt;$C$9,IF(Raw!$N162&lt;$A$9,IF(Raw!$X162&gt;$C$9,IF(Raw!$X162&lt;$A$9,Raw!H162,-999),-999),-999),-999),-999),-999)</f>
        <v>6.3406000000000004E-2</v>
      </c>
      <c r="F162" s="9">
        <f>IF(Raw!$G162&gt;$C$8,IF(Raw!$Q162&gt;$C$8,IF(Raw!$N162&gt;$C$9,IF(Raw!$N162&lt;$A$9,IF(Raw!$X162&gt;$C$9,IF(Raw!$X162&lt;$A$9,Raw!I162,-999),-999),-999),-999),-999),-999)</f>
        <v>9.8349000000000006E-2</v>
      </c>
      <c r="G162" s="9">
        <f>Raw!G162</f>
        <v>0.89874900000000002</v>
      </c>
      <c r="H162" s="9">
        <f>IF(Raw!$G162&gt;$C$8,IF(Raw!$Q162&gt;$C$8,IF(Raw!$N162&gt;$C$9,IF(Raw!$N162&lt;$A$9,IF(Raw!$X162&gt;$C$9,IF(Raw!$X162&lt;$A$9,Raw!L162,-999),-999),-999),-999),-999),-999)</f>
        <v>814</v>
      </c>
      <c r="I162" s="9">
        <f>IF(Raw!$G162&gt;$C$8,IF(Raw!$Q162&gt;$C$8,IF(Raw!$N162&gt;$C$9,IF(Raw!$N162&lt;$A$9,IF(Raw!$X162&gt;$C$9,IF(Raw!$X162&lt;$A$9,Raw!M162,-999),-999),-999),-999),-999),-999)</f>
        <v>0.24920900000000001</v>
      </c>
      <c r="J162" s="9">
        <f>IF(Raw!$G162&gt;$C$8,IF(Raw!$Q162&gt;$C$8,IF(Raw!$N162&gt;$C$9,IF(Raw!$N162&lt;$A$9,IF(Raw!$X162&gt;$C$9,IF(Raw!$X162&lt;$A$9,Raw!N162,-999),-999),-999),-999),-999),-999)</f>
        <v>1022</v>
      </c>
      <c r="K162" s="9">
        <f>IF(Raw!$G162&gt;$C$8,IF(Raw!$Q162&gt;$C$8,IF(Raw!$N162&gt;$C$9,IF(Raw!$N162&lt;$A$9,IF(Raw!$X162&gt;$C$9,IF(Raw!$X162&lt;$A$9,Raw!R162,-999),-999),-999),-999),-999),-999)</f>
        <v>6.5337000000000006E-2</v>
      </c>
      <c r="L162" s="9">
        <f>IF(Raw!$G162&gt;$C$8,IF(Raw!$Q162&gt;$C$8,IF(Raw!$N162&gt;$C$9,IF(Raw!$N162&lt;$A$9,IF(Raw!$X162&gt;$C$9,IF(Raw!$X162&lt;$A$9,Raw!S162,-999),-999),-999),-999),-999),-999)</f>
        <v>9.6817E-2</v>
      </c>
      <c r="M162" s="9">
        <f>Raw!Q162</f>
        <v>0.90317099999999995</v>
      </c>
      <c r="N162" s="9">
        <f>IF(Raw!$G162&gt;$C$8,IF(Raw!$Q162&gt;$C$8,IF(Raw!$N162&gt;$C$9,IF(Raw!$N162&lt;$A$9,IF(Raw!$X162&gt;$C$9,IF(Raw!$X162&lt;$A$9,Raw!V162,-999),-999),-999),-999),-999),-999)</f>
        <v>555.5</v>
      </c>
      <c r="O162" s="9">
        <f>IF(Raw!$G162&gt;$C$8,IF(Raw!$Q162&gt;$C$8,IF(Raw!$N162&gt;$C$9,IF(Raw!$N162&lt;$A$9,IF(Raw!$X162&gt;$C$9,IF(Raw!$X162&lt;$A$9,Raw!W162,-999),-999),-999),-999),-999),-999)</f>
        <v>0.28615800000000002</v>
      </c>
      <c r="P162" s="9">
        <f>IF(Raw!$G162&gt;$C$8,IF(Raw!$Q162&gt;$C$8,IF(Raw!$N162&gt;$C$9,IF(Raw!$N162&lt;$A$9,IF(Raw!$X162&gt;$C$9,IF(Raw!$X162&lt;$A$9,Raw!X162,-999),-999),-999),-999),-999),-999)</f>
        <v>802</v>
      </c>
      <c r="R162" s="9">
        <f t="shared" si="36"/>
        <v>3.4943000000000002E-2</v>
      </c>
      <c r="S162" s="9">
        <f t="shared" si="37"/>
        <v>0.35529593590173769</v>
      </c>
      <c r="T162" s="9">
        <f t="shared" si="38"/>
        <v>3.1479999999999994E-2</v>
      </c>
      <c r="U162" s="9">
        <f t="shared" si="39"/>
        <v>0.32514950886724431</v>
      </c>
      <c r="V162" s="15">
        <f t="shared" si="32"/>
        <v>7.8489541900000001E-2</v>
      </c>
      <c r="X162" s="11">
        <f t="shared" si="40"/>
        <v>1.0835999999999999E+18</v>
      </c>
      <c r="Y162" s="11">
        <f t="shared" si="41"/>
        <v>8.1399999999999998E-18</v>
      </c>
      <c r="Z162" s="11">
        <f t="shared" si="42"/>
        <v>1.0219999999999999E-3</v>
      </c>
      <c r="AA162" s="16">
        <f t="shared" si="43"/>
        <v>8.9340188826253393E-3</v>
      </c>
      <c r="AB162" s="9">
        <f t="shared" si="33"/>
        <v>6.5618242914425057E-2</v>
      </c>
      <c r="AC162" s="9">
        <f t="shared" si="34"/>
        <v>0.99106598111737454</v>
      </c>
      <c r="AD162" s="15">
        <f t="shared" si="35"/>
        <v>8.7417014507097246</v>
      </c>
      <c r="AE162" s="3">
        <f t="shared" si="44"/>
        <v>980.0559999999997</v>
      </c>
      <c r="AF162" s="2">
        <f t="shared" si="45"/>
        <v>0.25</v>
      </c>
      <c r="AG162" s="9">
        <f t="shared" si="46"/>
        <v>2.1864307179710338E-3</v>
      </c>
      <c r="AH162" s="2">
        <f t="shared" si="47"/>
        <v>0.10580024456876957</v>
      </c>
    </row>
    <row r="163" spans="1:34">
      <c r="A163" s="1">
        <f>Raw!A163</f>
        <v>150</v>
      </c>
      <c r="B163" s="14">
        <f>Raw!B163</f>
        <v>0.44108796296296293</v>
      </c>
      <c r="C163" s="15">
        <f>Raw!C163</f>
        <v>82.3</v>
      </c>
      <c r="D163" s="15">
        <f>IF(C163&gt;0.5,Raw!D163*D$11,-999)</f>
        <v>1.8</v>
      </c>
      <c r="E163" s="9">
        <f>IF(Raw!$G163&gt;$C$8,IF(Raw!$Q163&gt;$C$8,IF(Raw!$N163&gt;$C$9,IF(Raw!$N163&lt;$A$9,IF(Raw!$X163&gt;$C$9,IF(Raw!$X163&lt;$A$9,Raw!H163,-999),-999),-999),-999),-999),-999)</f>
        <v>6.4750000000000002E-2</v>
      </c>
      <c r="F163" s="9">
        <f>IF(Raw!$G163&gt;$C$8,IF(Raw!$Q163&gt;$C$8,IF(Raw!$N163&gt;$C$9,IF(Raw!$N163&lt;$A$9,IF(Raw!$X163&gt;$C$9,IF(Raw!$X163&lt;$A$9,Raw!I163,-999),-999),-999),-999),-999),-999)</f>
        <v>9.8559999999999995E-2</v>
      </c>
      <c r="G163" s="9">
        <f>Raw!G163</f>
        <v>0.89298299999999997</v>
      </c>
      <c r="H163" s="9">
        <f>IF(Raw!$G163&gt;$C$8,IF(Raw!$Q163&gt;$C$8,IF(Raw!$N163&gt;$C$9,IF(Raw!$N163&lt;$A$9,IF(Raw!$X163&gt;$C$9,IF(Raw!$X163&lt;$A$9,Raw!L163,-999),-999),-999),-999),-999),-999)</f>
        <v>675.8</v>
      </c>
      <c r="I163" s="9">
        <f>IF(Raw!$G163&gt;$C$8,IF(Raw!$Q163&gt;$C$8,IF(Raw!$N163&gt;$C$9,IF(Raw!$N163&lt;$A$9,IF(Raw!$X163&gt;$C$9,IF(Raw!$X163&lt;$A$9,Raw!M163,-999),-999),-999),-999),-999),-999)</f>
        <v>0.35826799999999998</v>
      </c>
      <c r="J163" s="9">
        <f>IF(Raw!$G163&gt;$C$8,IF(Raw!$Q163&gt;$C$8,IF(Raw!$N163&gt;$C$9,IF(Raw!$N163&lt;$A$9,IF(Raw!$X163&gt;$C$9,IF(Raw!$X163&lt;$A$9,Raw!N163,-999),-999),-999),-999),-999),-999)</f>
        <v>611</v>
      </c>
      <c r="K163" s="9">
        <f>IF(Raw!$G163&gt;$C$8,IF(Raw!$Q163&gt;$C$8,IF(Raw!$N163&gt;$C$9,IF(Raw!$N163&lt;$A$9,IF(Raw!$X163&gt;$C$9,IF(Raw!$X163&lt;$A$9,Raw!R163,-999),-999),-999),-999),-999),-999)</f>
        <v>5.9318999999999997E-2</v>
      </c>
      <c r="L163" s="9">
        <f>IF(Raw!$G163&gt;$C$8,IF(Raw!$Q163&gt;$C$8,IF(Raw!$N163&gt;$C$9,IF(Raw!$N163&lt;$A$9,IF(Raw!$X163&gt;$C$9,IF(Raw!$X163&lt;$A$9,Raw!S163,-999),-999),-999),-999),-999),-999)</f>
        <v>9.4209000000000001E-2</v>
      </c>
      <c r="M163" s="9">
        <f>Raw!Q163</f>
        <v>0.88143700000000003</v>
      </c>
      <c r="N163" s="9">
        <f>IF(Raw!$G163&gt;$C$8,IF(Raw!$Q163&gt;$C$8,IF(Raw!$N163&gt;$C$9,IF(Raw!$N163&lt;$A$9,IF(Raw!$X163&gt;$C$9,IF(Raw!$X163&lt;$A$9,Raw!V163,-999),-999),-999),-999),-999),-999)</f>
        <v>671.6</v>
      </c>
      <c r="O163" s="9">
        <f>IF(Raw!$G163&gt;$C$8,IF(Raw!$Q163&gt;$C$8,IF(Raw!$N163&gt;$C$9,IF(Raw!$N163&lt;$A$9,IF(Raw!$X163&gt;$C$9,IF(Raw!$X163&lt;$A$9,Raw!W163,-999),-999),-999),-999),-999),-999)</f>
        <v>0.13916100000000001</v>
      </c>
      <c r="P163" s="9">
        <f>IF(Raw!$G163&gt;$C$8,IF(Raw!$Q163&gt;$C$8,IF(Raw!$N163&gt;$C$9,IF(Raw!$N163&lt;$A$9,IF(Raw!$X163&gt;$C$9,IF(Raw!$X163&lt;$A$9,Raw!X163,-999),-999),-999),-999),-999),-999)</f>
        <v>793</v>
      </c>
      <c r="R163" s="9">
        <f t="shared" si="36"/>
        <v>3.3809999999999993E-2</v>
      </c>
      <c r="S163" s="9">
        <f t="shared" si="37"/>
        <v>0.34303977272727265</v>
      </c>
      <c r="T163" s="9">
        <f t="shared" si="38"/>
        <v>3.4890000000000004E-2</v>
      </c>
      <c r="U163" s="9">
        <f t="shared" si="39"/>
        <v>0.37034678215457129</v>
      </c>
      <c r="V163" s="15">
        <f t="shared" si="32"/>
        <v>7.6375236299999996E-2</v>
      </c>
      <c r="X163" s="11">
        <f t="shared" si="40"/>
        <v>1.0835999999999999E+18</v>
      </c>
      <c r="Y163" s="11">
        <f t="shared" si="41"/>
        <v>6.757999999999999E-18</v>
      </c>
      <c r="Z163" s="11">
        <f t="shared" si="42"/>
        <v>6.11E-4</v>
      </c>
      <c r="AA163" s="16">
        <f t="shared" si="43"/>
        <v>4.4544034482831476E-3</v>
      </c>
      <c r="AB163" s="9">
        <f t="shared" si="33"/>
        <v>5.9474414136310598E-2</v>
      </c>
      <c r="AC163" s="9">
        <f t="shared" si="34"/>
        <v>0.99554559655171682</v>
      </c>
      <c r="AD163" s="15">
        <f t="shared" si="35"/>
        <v>7.2903493425256078</v>
      </c>
      <c r="AE163" s="3">
        <f t="shared" si="44"/>
        <v>813.66319999999962</v>
      </c>
      <c r="AF163" s="2">
        <f t="shared" si="45"/>
        <v>0.25</v>
      </c>
      <c r="AG163" s="9">
        <f t="shared" si="46"/>
        <v>2.0768903229131178E-3</v>
      </c>
      <c r="AH163" s="2">
        <f t="shared" si="47"/>
        <v>0.1004996418595093</v>
      </c>
    </row>
    <row r="164" spans="1:34">
      <c r="A164" s="1">
        <f>Raw!A164</f>
        <v>151</v>
      </c>
      <c r="B164" s="14">
        <f>Raw!B164</f>
        <v>0.44113425925925925</v>
      </c>
      <c r="C164" s="15">
        <f>Raw!C164</f>
        <v>81.599999999999994</v>
      </c>
      <c r="D164" s="15">
        <f>IF(C164&gt;0.5,Raw!D164*D$11,-999)</f>
        <v>1.8</v>
      </c>
      <c r="E164" s="9">
        <f>IF(Raw!$G164&gt;$C$8,IF(Raw!$Q164&gt;$C$8,IF(Raw!$N164&gt;$C$9,IF(Raw!$N164&lt;$A$9,IF(Raw!$X164&gt;$C$9,IF(Raw!$X164&lt;$A$9,Raw!H164,-999),-999),-999),-999),-999),-999)</f>
        <v>6.2257E-2</v>
      </c>
      <c r="F164" s="9">
        <f>IF(Raw!$G164&gt;$C$8,IF(Raw!$Q164&gt;$C$8,IF(Raw!$N164&gt;$C$9,IF(Raw!$N164&lt;$A$9,IF(Raw!$X164&gt;$C$9,IF(Raw!$X164&lt;$A$9,Raw!I164,-999),-999),-999),-999),-999),-999)</f>
        <v>9.7167000000000003E-2</v>
      </c>
      <c r="G164" s="9">
        <f>Raw!G164</f>
        <v>0.92072600000000004</v>
      </c>
      <c r="H164" s="9">
        <f>IF(Raw!$G164&gt;$C$8,IF(Raw!$Q164&gt;$C$8,IF(Raw!$N164&gt;$C$9,IF(Raw!$N164&lt;$A$9,IF(Raw!$X164&gt;$C$9,IF(Raw!$X164&lt;$A$9,Raw!L164,-999),-999),-999),-999),-999),-999)</f>
        <v>731.6</v>
      </c>
      <c r="I164" s="9">
        <f>IF(Raw!$G164&gt;$C$8,IF(Raw!$Q164&gt;$C$8,IF(Raw!$N164&gt;$C$9,IF(Raw!$N164&lt;$A$9,IF(Raw!$X164&gt;$C$9,IF(Raw!$X164&lt;$A$9,Raw!M164,-999),-999),-999),-999),-999),-999)</f>
        <v>0.340837</v>
      </c>
      <c r="J164" s="9">
        <f>IF(Raw!$G164&gt;$C$8,IF(Raw!$Q164&gt;$C$8,IF(Raw!$N164&gt;$C$9,IF(Raw!$N164&lt;$A$9,IF(Raw!$X164&gt;$C$9,IF(Raw!$X164&lt;$A$9,Raw!N164,-999),-999),-999),-999),-999),-999)</f>
        <v>975</v>
      </c>
      <c r="K164" s="9">
        <f>IF(Raw!$G164&gt;$C$8,IF(Raw!$Q164&gt;$C$8,IF(Raw!$N164&gt;$C$9,IF(Raw!$N164&lt;$A$9,IF(Raw!$X164&gt;$C$9,IF(Raw!$X164&lt;$A$9,Raw!R164,-999),-999),-999),-999),-999),-999)</f>
        <v>6.2345999999999999E-2</v>
      </c>
      <c r="L164" s="9">
        <f>IF(Raw!$G164&gt;$C$8,IF(Raw!$Q164&gt;$C$8,IF(Raw!$N164&gt;$C$9,IF(Raw!$N164&lt;$A$9,IF(Raw!$X164&gt;$C$9,IF(Raw!$X164&lt;$A$9,Raw!S164,-999),-999),-999),-999),-999),-999)</f>
        <v>9.6020999999999995E-2</v>
      </c>
      <c r="M164" s="9">
        <f>Raw!Q164</f>
        <v>0.91667600000000005</v>
      </c>
      <c r="N164" s="9">
        <f>IF(Raw!$G164&gt;$C$8,IF(Raw!$Q164&gt;$C$8,IF(Raw!$N164&gt;$C$9,IF(Raw!$N164&lt;$A$9,IF(Raw!$X164&gt;$C$9,IF(Raw!$X164&lt;$A$9,Raw!V164,-999),-999),-999),-999),-999),-999)</f>
        <v>487.1</v>
      </c>
      <c r="O164" s="9">
        <f>IF(Raw!$G164&gt;$C$8,IF(Raw!$Q164&gt;$C$8,IF(Raw!$N164&gt;$C$9,IF(Raw!$N164&lt;$A$9,IF(Raw!$X164&gt;$C$9,IF(Raw!$X164&lt;$A$9,Raw!W164,-999),-999),-999),-999),-999),-999)</f>
        <v>0.36583900000000003</v>
      </c>
      <c r="P164" s="9">
        <f>IF(Raw!$G164&gt;$C$8,IF(Raw!$Q164&gt;$C$8,IF(Raw!$N164&gt;$C$9,IF(Raw!$N164&lt;$A$9,IF(Raw!$X164&gt;$C$9,IF(Raw!$X164&lt;$A$9,Raw!X164,-999),-999),-999),-999),-999),-999)</f>
        <v>644</v>
      </c>
      <c r="R164" s="9">
        <f t="shared" si="36"/>
        <v>3.4910000000000004E-2</v>
      </c>
      <c r="S164" s="9">
        <f t="shared" si="37"/>
        <v>0.35927835582039175</v>
      </c>
      <c r="T164" s="9">
        <f t="shared" si="38"/>
        <v>3.3674999999999997E-2</v>
      </c>
      <c r="U164" s="9">
        <f t="shared" si="39"/>
        <v>0.35070453338332236</v>
      </c>
      <c r="V164" s="15">
        <f t="shared" si="32"/>
        <v>7.7844224699999992E-2</v>
      </c>
      <c r="X164" s="11">
        <f t="shared" si="40"/>
        <v>1.0835999999999999E+18</v>
      </c>
      <c r="Y164" s="11">
        <f t="shared" si="41"/>
        <v>7.3160000000000002E-18</v>
      </c>
      <c r="Z164" s="11">
        <f t="shared" si="42"/>
        <v>9.7499999999999996E-4</v>
      </c>
      <c r="AA164" s="16">
        <f t="shared" si="43"/>
        <v>7.6701413610429144E-3</v>
      </c>
      <c r="AB164" s="9">
        <f t="shared" si="33"/>
        <v>6.2604292010333115E-2</v>
      </c>
      <c r="AC164" s="9">
        <f t="shared" si="34"/>
        <v>0.99232985863895717</v>
      </c>
      <c r="AD164" s="15">
        <f t="shared" si="35"/>
        <v>7.8668116523517089</v>
      </c>
      <c r="AE164" s="3">
        <f t="shared" si="44"/>
        <v>880.84639999999979</v>
      </c>
      <c r="AF164" s="2">
        <f t="shared" si="45"/>
        <v>0.25</v>
      </c>
      <c r="AG164" s="9">
        <f t="shared" si="46"/>
        <v>2.1222511613480685E-3</v>
      </c>
      <c r="AH164" s="2">
        <f t="shared" si="47"/>
        <v>0.1026946292244489</v>
      </c>
    </row>
    <row r="165" spans="1:34">
      <c r="A165" s="1">
        <f>Raw!A165</f>
        <v>152</v>
      </c>
      <c r="B165" s="14">
        <f>Raw!B165</f>
        <v>0.44119212962962967</v>
      </c>
      <c r="C165" s="15">
        <f>Raw!C165</f>
        <v>80.7</v>
      </c>
      <c r="D165" s="15">
        <f>IF(C165&gt;0.5,Raw!D165*D$11,-999)</f>
        <v>1.8</v>
      </c>
      <c r="E165" s="9">
        <f>IF(Raw!$G165&gt;$C$8,IF(Raw!$Q165&gt;$C$8,IF(Raw!$N165&gt;$C$9,IF(Raw!$N165&lt;$A$9,IF(Raw!$X165&gt;$C$9,IF(Raw!$X165&lt;$A$9,Raw!H165,-999),-999),-999),-999),-999),-999)</f>
        <v>6.4921000000000006E-2</v>
      </c>
      <c r="F165" s="9">
        <f>IF(Raw!$G165&gt;$C$8,IF(Raw!$Q165&gt;$C$8,IF(Raw!$N165&gt;$C$9,IF(Raw!$N165&lt;$A$9,IF(Raw!$X165&gt;$C$9,IF(Raw!$X165&lt;$A$9,Raw!I165,-999),-999),-999),-999),-999),-999)</f>
        <v>0.103531</v>
      </c>
      <c r="G165" s="9">
        <f>Raw!G165</f>
        <v>0.93532599999999999</v>
      </c>
      <c r="H165" s="9">
        <f>IF(Raw!$G165&gt;$C$8,IF(Raw!$Q165&gt;$C$8,IF(Raw!$N165&gt;$C$9,IF(Raw!$N165&lt;$A$9,IF(Raw!$X165&gt;$C$9,IF(Raw!$X165&lt;$A$9,Raw!L165,-999),-999),-999),-999),-999),-999)</f>
        <v>689.6</v>
      </c>
      <c r="I165" s="9">
        <f>IF(Raw!$G165&gt;$C$8,IF(Raw!$Q165&gt;$C$8,IF(Raw!$N165&gt;$C$9,IF(Raw!$N165&lt;$A$9,IF(Raw!$X165&gt;$C$9,IF(Raw!$X165&lt;$A$9,Raw!M165,-999),-999),-999),-999),-999),-999)</f>
        <v>0.27538800000000002</v>
      </c>
      <c r="J165" s="9">
        <f>IF(Raw!$G165&gt;$C$8,IF(Raw!$Q165&gt;$C$8,IF(Raw!$N165&gt;$C$9,IF(Raw!$N165&lt;$A$9,IF(Raw!$X165&gt;$C$9,IF(Raw!$X165&lt;$A$9,Raw!N165,-999),-999),-999),-999),-999),-999)</f>
        <v>857</v>
      </c>
      <c r="K165" s="9">
        <f>IF(Raw!$G165&gt;$C$8,IF(Raw!$Q165&gt;$C$8,IF(Raw!$N165&gt;$C$9,IF(Raw!$N165&lt;$A$9,IF(Raw!$X165&gt;$C$9,IF(Raw!$X165&lt;$A$9,Raw!R165,-999),-999),-999),-999),-999),-999)</f>
        <v>6.3338000000000005E-2</v>
      </c>
      <c r="L165" s="9">
        <f>IF(Raw!$G165&gt;$C$8,IF(Raw!$Q165&gt;$C$8,IF(Raw!$N165&gt;$C$9,IF(Raw!$N165&lt;$A$9,IF(Raw!$X165&gt;$C$9,IF(Raw!$X165&lt;$A$9,Raw!S165,-999),-999),-999),-999),-999),-999)</f>
        <v>0.104161</v>
      </c>
      <c r="M165" s="9">
        <f>Raw!Q165</f>
        <v>0.91799500000000001</v>
      </c>
      <c r="N165" s="9">
        <f>IF(Raw!$G165&gt;$C$8,IF(Raw!$Q165&gt;$C$8,IF(Raw!$N165&gt;$C$9,IF(Raw!$N165&lt;$A$9,IF(Raw!$X165&gt;$C$9,IF(Raw!$X165&lt;$A$9,Raw!V165,-999),-999),-999),-999),-999),-999)</f>
        <v>623</v>
      </c>
      <c r="O165" s="9">
        <f>IF(Raw!$G165&gt;$C$8,IF(Raw!$Q165&gt;$C$8,IF(Raw!$N165&gt;$C$9,IF(Raw!$N165&lt;$A$9,IF(Raw!$X165&gt;$C$9,IF(Raw!$X165&lt;$A$9,Raw!W165,-999),-999),-999),-999),-999),-999)</f>
        <v>0.12676999999999999</v>
      </c>
      <c r="P165" s="9">
        <f>IF(Raw!$G165&gt;$C$8,IF(Raw!$Q165&gt;$C$8,IF(Raw!$N165&gt;$C$9,IF(Raw!$N165&lt;$A$9,IF(Raw!$X165&gt;$C$9,IF(Raw!$X165&lt;$A$9,Raw!X165,-999),-999),-999),-999),-999),-999)</f>
        <v>712</v>
      </c>
      <c r="R165" s="9">
        <f t="shared" si="36"/>
        <v>3.8609999999999992E-2</v>
      </c>
      <c r="S165" s="9">
        <f t="shared" si="37"/>
        <v>0.37293177888748291</v>
      </c>
      <c r="T165" s="9">
        <f t="shared" si="38"/>
        <v>4.0822999999999998E-2</v>
      </c>
      <c r="U165" s="9">
        <f t="shared" si="39"/>
        <v>0.39192212056335862</v>
      </c>
      <c r="V165" s="15">
        <f t="shared" si="32"/>
        <v>8.4443322700000004E-2</v>
      </c>
      <c r="X165" s="11">
        <f t="shared" si="40"/>
        <v>1.0835999999999999E+18</v>
      </c>
      <c r="Y165" s="11">
        <f t="shared" si="41"/>
        <v>6.8960000000000001E-18</v>
      </c>
      <c r="Z165" s="11">
        <f t="shared" si="42"/>
        <v>8.5700000000000001E-4</v>
      </c>
      <c r="AA165" s="16">
        <f t="shared" si="43"/>
        <v>6.3631878432289296E-3</v>
      </c>
      <c r="AB165" s="9">
        <f t="shared" si="33"/>
        <v>6.3597764417324135E-2</v>
      </c>
      <c r="AC165" s="9">
        <f t="shared" si="34"/>
        <v>0.99363681215677124</v>
      </c>
      <c r="AD165" s="15">
        <f t="shared" si="35"/>
        <v>7.4249566432076204</v>
      </c>
      <c r="AE165" s="3">
        <f t="shared" si="44"/>
        <v>830.27839999999981</v>
      </c>
      <c r="AF165" s="2">
        <f t="shared" si="45"/>
        <v>0.25</v>
      </c>
      <c r="AG165" s="9">
        <f t="shared" si="46"/>
        <v>2.2384651943822519E-3</v>
      </c>
      <c r="AH165" s="2">
        <f t="shared" si="47"/>
        <v>0.10831816580225075</v>
      </c>
    </row>
    <row r="166" spans="1:34">
      <c r="A166" s="1">
        <f>Raw!A166</f>
        <v>153</v>
      </c>
      <c r="B166" s="14">
        <f>Raw!B166</f>
        <v>0.44124999999999998</v>
      </c>
      <c r="C166" s="15">
        <f>Raw!C166</f>
        <v>79.8</v>
      </c>
      <c r="D166" s="15">
        <f>IF(C166&gt;0.5,Raw!D166*D$11,-999)</f>
        <v>1.8</v>
      </c>
      <c r="E166" s="9">
        <f>IF(Raw!$G166&gt;$C$8,IF(Raw!$Q166&gt;$C$8,IF(Raw!$N166&gt;$C$9,IF(Raw!$N166&lt;$A$9,IF(Raw!$X166&gt;$C$9,IF(Raw!$X166&lt;$A$9,Raw!H166,-999),-999),-999),-999),-999),-999)</f>
        <v>7.0167999999999994E-2</v>
      </c>
      <c r="F166" s="9">
        <f>IF(Raw!$G166&gt;$C$8,IF(Raw!$Q166&gt;$C$8,IF(Raw!$N166&gt;$C$9,IF(Raw!$N166&lt;$A$9,IF(Raw!$X166&gt;$C$9,IF(Raw!$X166&lt;$A$9,Raw!I166,-999),-999),-999),-999),-999),-999)</f>
        <v>0.102632</v>
      </c>
      <c r="G166" s="9">
        <f>Raw!G166</f>
        <v>0.89361900000000005</v>
      </c>
      <c r="H166" s="9">
        <f>IF(Raw!$G166&gt;$C$8,IF(Raw!$Q166&gt;$C$8,IF(Raw!$N166&gt;$C$9,IF(Raw!$N166&lt;$A$9,IF(Raw!$X166&gt;$C$9,IF(Raw!$X166&lt;$A$9,Raw!L166,-999),-999),-999),-999),-999),-999)</f>
        <v>701.5</v>
      </c>
      <c r="I166" s="9">
        <f>IF(Raw!$G166&gt;$C$8,IF(Raw!$Q166&gt;$C$8,IF(Raw!$N166&gt;$C$9,IF(Raw!$N166&lt;$A$9,IF(Raw!$X166&gt;$C$9,IF(Raw!$X166&lt;$A$9,Raw!M166,-999),-999),-999),-999),-999),-999)</f>
        <v>0.27770699999999998</v>
      </c>
      <c r="J166" s="9">
        <f>IF(Raw!$G166&gt;$C$8,IF(Raw!$Q166&gt;$C$8,IF(Raw!$N166&gt;$C$9,IF(Raw!$N166&lt;$A$9,IF(Raw!$X166&gt;$C$9,IF(Raw!$X166&lt;$A$9,Raw!N166,-999),-999),-999),-999),-999),-999)</f>
        <v>837</v>
      </c>
      <c r="K166" s="9">
        <f>IF(Raw!$G166&gt;$C$8,IF(Raw!$Q166&gt;$C$8,IF(Raw!$N166&gt;$C$9,IF(Raw!$N166&lt;$A$9,IF(Raw!$X166&gt;$C$9,IF(Raw!$X166&lt;$A$9,Raw!R166,-999),-999),-999),-999),-999),-999)</f>
        <v>5.8008999999999998E-2</v>
      </c>
      <c r="L166" s="9">
        <f>IF(Raw!$G166&gt;$C$8,IF(Raw!$Q166&gt;$C$8,IF(Raw!$N166&gt;$C$9,IF(Raw!$N166&lt;$A$9,IF(Raw!$X166&gt;$C$9,IF(Raw!$X166&lt;$A$9,Raw!S166,-999),-999),-999),-999),-999),-999)</f>
        <v>9.4945000000000002E-2</v>
      </c>
      <c r="M166" s="9">
        <f>Raw!Q166</f>
        <v>0.93175600000000003</v>
      </c>
      <c r="N166" s="9">
        <f>IF(Raw!$G166&gt;$C$8,IF(Raw!$Q166&gt;$C$8,IF(Raw!$N166&gt;$C$9,IF(Raw!$N166&lt;$A$9,IF(Raw!$X166&gt;$C$9,IF(Raw!$X166&lt;$A$9,Raw!V166,-999),-999),-999),-999),-999),-999)</f>
        <v>717.7</v>
      </c>
      <c r="O166" s="9">
        <f>IF(Raw!$G166&gt;$C$8,IF(Raw!$Q166&gt;$C$8,IF(Raw!$N166&gt;$C$9,IF(Raw!$N166&lt;$A$9,IF(Raw!$X166&gt;$C$9,IF(Raw!$X166&lt;$A$9,Raw!W166,-999),-999),-999),-999),-999),-999)</f>
        <v>0.26261600000000002</v>
      </c>
      <c r="P166" s="9">
        <f>IF(Raw!$G166&gt;$C$8,IF(Raw!$Q166&gt;$C$8,IF(Raw!$N166&gt;$C$9,IF(Raw!$N166&lt;$A$9,IF(Raw!$X166&gt;$C$9,IF(Raw!$X166&lt;$A$9,Raw!X166,-999),-999),-999),-999),-999),-999)</f>
        <v>969</v>
      </c>
      <c r="R166" s="9">
        <f t="shared" si="36"/>
        <v>3.2464000000000007E-2</v>
      </c>
      <c r="S166" s="9">
        <f t="shared" si="37"/>
        <v>0.3163145997349755</v>
      </c>
      <c r="T166" s="9">
        <f t="shared" si="38"/>
        <v>3.6936000000000004E-2</v>
      </c>
      <c r="U166" s="9">
        <f t="shared" si="39"/>
        <v>0.38902522513033866</v>
      </c>
      <c r="V166" s="15">
        <f t="shared" si="32"/>
        <v>7.6971911500000004E-2</v>
      </c>
      <c r="X166" s="11">
        <f t="shared" si="40"/>
        <v>1.0835999999999999E+18</v>
      </c>
      <c r="Y166" s="11">
        <f t="shared" si="41"/>
        <v>7.015E-18</v>
      </c>
      <c r="Z166" s="11">
        <f t="shared" si="42"/>
        <v>8.3699999999999996E-4</v>
      </c>
      <c r="AA166" s="16">
        <f t="shared" si="43"/>
        <v>6.3221925725120186E-3</v>
      </c>
      <c r="AB166" s="9">
        <f t="shared" si="33"/>
        <v>5.8242516504858302E-2</v>
      </c>
      <c r="AC166" s="9">
        <f t="shared" si="34"/>
        <v>0.99367780742748801</v>
      </c>
      <c r="AD166" s="15">
        <f t="shared" si="35"/>
        <v>7.5533961439809083</v>
      </c>
      <c r="AE166" s="3">
        <f t="shared" si="44"/>
        <v>844.60599999999977</v>
      </c>
      <c r="AF166" s="2">
        <f t="shared" si="45"/>
        <v>0.25</v>
      </c>
      <c r="AG166" s="9">
        <f t="shared" si="46"/>
        <v>2.2603551041621575E-3</v>
      </c>
      <c r="AH166" s="2">
        <f t="shared" si="47"/>
        <v>0.10937740714443765</v>
      </c>
    </row>
    <row r="167" spans="1:34">
      <c r="A167" s="1">
        <f>Raw!A167</f>
        <v>154</v>
      </c>
      <c r="B167" s="14">
        <f>Raw!B167</f>
        <v>0.44130787037037034</v>
      </c>
      <c r="C167" s="15">
        <f>Raw!C167</f>
        <v>78.5</v>
      </c>
      <c r="D167" s="15">
        <f>IF(C167&gt;0.5,Raw!D167*D$11,-999)</f>
        <v>1.8</v>
      </c>
      <c r="E167" s="9">
        <f>IF(Raw!$G167&gt;$C$8,IF(Raw!$Q167&gt;$C$8,IF(Raw!$N167&gt;$C$9,IF(Raw!$N167&lt;$A$9,IF(Raw!$X167&gt;$C$9,IF(Raw!$X167&lt;$A$9,Raw!H167,-999),-999),-999),-999),-999),-999)</f>
        <v>6.7893999999999996E-2</v>
      </c>
      <c r="F167" s="9">
        <f>IF(Raw!$G167&gt;$C$8,IF(Raw!$Q167&gt;$C$8,IF(Raw!$N167&gt;$C$9,IF(Raw!$N167&lt;$A$9,IF(Raw!$X167&gt;$C$9,IF(Raw!$X167&lt;$A$9,Raw!I167,-999),-999),-999),-999),-999),-999)</f>
        <v>9.8918000000000006E-2</v>
      </c>
      <c r="G167" s="9">
        <f>Raw!G167</f>
        <v>0.92784599999999995</v>
      </c>
      <c r="H167" s="9">
        <f>IF(Raw!$G167&gt;$C$8,IF(Raw!$Q167&gt;$C$8,IF(Raw!$N167&gt;$C$9,IF(Raw!$N167&lt;$A$9,IF(Raw!$X167&gt;$C$9,IF(Raw!$X167&lt;$A$9,Raw!L167,-999),-999),-999),-999),-999),-999)</f>
        <v>688.7</v>
      </c>
      <c r="I167" s="9">
        <f>IF(Raw!$G167&gt;$C$8,IF(Raw!$Q167&gt;$C$8,IF(Raw!$N167&gt;$C$9,IF(Raw!$N167&lt;$A$9,IF(Raw!$X167&gt;$C$9,IF(Raw!$X167&lt;$A$9,Raw!M167,-999),-999),-999),-999),-999),-999)</f>
        <v>0.33896399999999999</v>
      </c>
      <c r="J167" s="9">
        <f>IF(Raw!$G167&gt;$C$8,IF(Raw!$Q167&gt;$C$8,IF(Raw!$N167&gt;$C$9,IF(Raw!$N167&lt;$A$9,IF(Raw!$X167&gt;$C$9,IF(Raw!$X167&lt;$A$9,Raw!N167,-999),-999),-999),-999),-999),-999)</f>
        <v>1516</v>
      </c>
      <c r="K167" s="9">
        <f>IF(Raw!$G167&gt;$C$8,IF(Raw!$Q167&gt;$C$8,IF(Raw!$N167&gt;$C$9,IF(Raw!$N167&lt;$A$9,IF(Raw!$X167&gt;$C$9,IF(Raw!$X167&lt;$A$9,Raw!R167,-999),-999),-999),-999),-999),-999)</f>
        <v>6.5890000000000004E-2</v>
      </c>
      <c r="L167" s="9">
        <f>IF(Raw!$G167&gt;$C$8,IF(Raw!$Q167&gt;$C$8,IF(Raw!$N167&gt;$C$9,IF(Raw!$N167&lt;$A$9,IF(Raw!$X167&gt;$C$9,IF(Raw!$X167&lt;$A$9,Raw!S167,-999),-999),-999),-999),-999),-999)</f>
        <v>0.100589</v>
      </c>
      <c r="M167" s="9">
        <f>Raw!Q167</f>
        <v>0.90004799999999996</v>
      </c>
      <c r="N167" s="9">
        <f>IF(Raw!$G167&gt;$C$8,IF(Raw!$Q167&gt;$C$8,IF(Raw!$N167&gt;$C$9,IF(Raw!$N167&lt;$A$9,IF(Raw!$X167&gt;$C$9,IF(Raw!$X167&lt;$A$9,Raw!V167,-999),-999),-999),-999),-999),-999)</f>
        <v>650.70000000000005</v>
      </c>
      <c r="O167" s="9">
        <f>IF(Raw!$G167&gt;$C$8,IF(Raw!$Q167&gt;$C$8,IF(Raw!$N167&gt;$C$9,IF(Raw!$N167&lt;$A$9,IF(Raw!$X167&gt;$C$9,IF(Raw!$X167&lt;$A$9,Raw!W167,-999),-999),-999),-999),-999),-999)</f>
        <v>0.51246100000000006</v>
      </c>
      <c r="P167" s="9">
        <f>IF(Raw!$G167&gt;$C$8,IF(Raw!$Q167&gt;$C$8,IF(Raw!$N167&gt;$C$9,IF(Raw!$N167&lt;$A$9,IF(Raw!$X167&gt;$C$9,IF(Raw!$X167&lt;$A$9,Raw!X167,-999),-999),-999),-999),-999),-999)</f>
        <v>553</v>
      </c>
      <c r="R167" s="9">
        <f t="shared" si="36"/>
        <v>3.102400000000001E-2</v>
      </c>
      <c r="S167" s="9">
        <f t="shared" si="37"/>
        <v>0.31363351462827804</v>
      </c>
      <c r="T167" s="9">
        <f t="shared" si="38"/>
        <v>3.4698999999999994E-2</v>
      </c>
      <c r="U167" s="9">
        <f t="shared" si="39"/>
        <v>0.34495819622423918</v>
      </c>
      <c r="V167" s="15">
        <f t="shared" si="32"/>
        <v>8.1547502299999991E-2</v>
      </c>
      <c r="X167" s="11">
        <f t="shared" si="40"/>
        <v>1.0835999999999999E+18</v>
      </c>
      <c r="Y167" s="11">
        <f t="shared" si="41"/>
        <v>6.8870000000000004E-18</v>
      </c>
      <c r="Z167" s="11">
        <f t="shared" si="42"/>
        <v>1.516E-3</v>
      </c>
      <c r="AA167" s="16">
        <f t="shared" si="43"/>
        <v>1.1186969690909546E-2</v>
      </c>
      <c r="AB167" s="9">
        <f t="shared" si="33"/>
        <v>6.627817666130488E-2</v>
      </c>
      <c r="AC167" s="9">
        <f t="shared" si="34"/>
        <v>0.98881303030909029</v>
      </c>
      <c r="AD167" s="15">
        <f t="shared" si="35"/>
        <v>7.3792676061408606</v>
      </c>
      <c r="AE167" s="3">
        <f t="shared" si="44"/>
        <v>829.19479999999987</v>
      </c>
      <c r="AF167" s="2">
        <f t="shared" si="45"/>
        <v>0.25</v>
      </c>
      <c r="AG167" s="9">
        <f t="shared" si="46"/>
        <v>1.9581068022079314E-3</v>
      </c>
      <c r="AH167" s="2">
        <f t="shared" si="47"/>
        <v>9.4751769110533984E-2</v>
      </c>
    </row>
    <row r="168" spans="1:34">
      <c r="A168" s="1">
        <f>Raw!A168</f>
        <v>155</v>
      </c>
      <c r="B168" s="14">
        <f>Raw!B168</f>
        <v>0.44135416666666666</v>
      </c>
      <c r="C168" s="15">
        <f>Raw!C168</f>
        <v>77.900000000000006</v>
      </c>
      <c r="D168" s="15">
        <f>IF(C168&gt;0.5,Raw!D168*D$11,-999)</f>
        <v>1.8</v>
      </c>
      <c r="E168" s="9">
        <f>IF(Raw!$G168&gt;$C$8,IF(Raw!$Q168&gt;$C$8,IF(Raw!$N168&gt;$C$9,IF(Raw!$N168&lt;$A$9,IF(Raw!$X168&gt;$C$9,IF(Raw!$X168&lt;$A$9,Raw!H168,-999),-999),-999),-999),-999),-999)</f>
        <v>7.4348999999999998E-2</v>
      </c>
      <c r="F168" s="9">
        <f>IF(Raw!$G168&gt;$C$8,IF(Raw!$Q168&gt;$C$8,IF(Raw!$N168&gt;$C$9,IF(Raw!$N168&lt;$A$9,IF(Raw!$X168&gt;$C$9,IF(Raw!$X168&lt;$A$9,Raw!I168,-999),-999),-999),-999),-999),-999)</f>
        <v>0.11335099999999999</v>
      </c>
      <c r="G168" s="9">
        <f>Raw!G168</f>
        <v>0.91390700000000002</v>
      </c>
      <c r="H168" s="9">
        <f>IF(Raw!$G168&gt;$C$8,IF(Raw!$Q168&gt;$C$8,IF(Raw!$N168&gt;$C$9,IF(Raw!$N168&lt;$A$9,IF(Raw!$X168&gt;$C$9,IF(Raw!$X168&lt;$A$9,Raw!L168,-999),-999),-999),-999),-999),-999)</f>
        <v>657.7</v>
      </c>
      <c r="I168" s="9">
        <f>IF(Raw!$G168&gt;$C$8,IF(Raw!$Q168&gt;$C$8,IF(Raw!$N168&gt;$C$9,IF(Raw!$N168&lt;$A$9,IF(Raw!$X168&gt;$C$9,IF(Raw!$X168&lt;$A$9,Raw!M168,-999),-999),-999),-999),-999),-999)</f>
        <v>0.41828500000000002</v>
      </c>
      <c r="J168" s="9">
        <f>IF(Raw!$G168&gt;$C$8,IF(Raw!$Q168&gt;$C$8,IF(Raw!$N168&gt;$C$9,IF(Raw!$N168&lt;$A$9,IF(Raw!$X168&gt;$C$9,IF(Raw!$X168&lt;$A$9,Raw!N168,-999),-999),-999),-999),-999),-999)</f>
        <v>506</v>
      </c>
      <c r="K168" s="9">
        <f>IF(Raw!$G168&gt;$C$8,IF(Raw!$Q168&gt;$C$8,IF(Raw!$N168&gt;$C$9,IF(Raw!$N168&lt;$A$9,IF(Raw!$X168&gt;$C$9,IF(Raw!$X168&lt;$A$9,Raw!R168,-999),-999),-999),-999),-999),-999)</f>
        <v>6.4230999999999996E-2</v>
      </c>
      <c r="L168" s="9">
        <f>IF(Raw!$G168&gt;$C$8,IF(Raw!$Q168&gt;$C$8,IF(Raw!$N168&gt;$C$9,IF(Raw!$N168&lt;$A$9,IF(Raw!$X168&gt;$C$9,IF(Raw!$X168&lt;$A$9,Raw!S168,-999),-999),-999),-999),-999),-999)</f>
        <v>0.10000100000000001</v>
      </c>
      <c r="M168" s="9">
        <f>Raw!Q168</f>
        <v>0.84418099999999996</v>
      </c>
      <c r="N168" s="9">
        <f>IF(Raw!$G168&gt;$C$8,IF(Raw!$Q168&gt;$C$8,IF(Raw!$N168&gt;$C$9,IF(Raw!$N168&lt;$A$9,IF(Raw!$X168&gt;$C$9,IF(Raw!$X168&lt;$A$9,Raw!V168,-999),-999),-999),-999),-999),-999)</f>
        <v>667.2</v>
      </c>
      <c r="O168" s="9">
        <f>IF(Raw!$G168&gt;$C$8,IF(Raw!$Q168&gt;$C$8,IF(Raw!$N168&gt;$C$9,IF(Raw!$N168&lt;$A$9,IF(Raw!$X168&gt;$C$9,IF(Raw!$X168&lt;$A$9,Raw!W168,-999),-999),-999),-999),-999),-999)</f>
        <v>1.1E-5</v>
      </c>
      <c r="P168" s="9">
        <f>IF(Raw!$G168&gt;$C$8,IF(Raw!$Q168&gt;$C$8,IF(Raw!$N168&gt;$C$9,IF(Raw!$N168&lt;$A$9,IF(Raw!$X168&gt;$C$9,IF(Raw!$X168&lt;$A$9,Raw!X168,-999),-999),-999),-999),-999),-999)</f>
        <v>1053</v>
      </c>
      <c r="R168" s="9">
        <f t="shared" si="36"/>
        <v>3.9001999999999995E-2</v>
      </c>
      <c r="S168" s="9">
        <f t="shared" si="37"/>
        <v>0.34408165785921602</v>
      </c>
      <c r="T168" s="9">
        <f t="shared" si="38"/>
        <v>3.577000000000001E-2</v>
      </c>
      <c r="U168" s="9">
        <f t="shared" si="39"/>
        <v>0.35769642303576971</v>
      </c>
      <c r="V168" s="15">
        <f t="shared" si="32"/>
        <v>8.1070810700000009E-2</v>
      </c>
      <c r="X168" s="11">
        <f t="shared" si="40"/>
        <v>1.0835999999999999E+18</v>
      </c>
      <c r="Y168" s="11">
        <f t="shared" si="41"/>
        <v>6.5769999999999997E-18</v>
      </c>
      <c r="Z168" s="11">
        <f t="shared" si="42"/>
        <v>5.0599999999999994E-4</v>
      </c>
      <c r="AA168" s="16">
        <f t="shared" si="43"/>
        <v>3.5932218198914687E-3</v>
      </c>
      <c r="AB168" s="9">
        <f t="shared" si="33"/>
        <v>6.4359529544497515E-2</v>
      </c>
      <c r="AC168" s="9">
        <f t="shared" si="34"/>
        <v>0.99640677818010848</v>
      </c>
      <c r="AD168" s="15">
        <f t="shared" si="35"/>
        <v>7.1012288930661445</v>
      </c>
      <c r="AE168" s="3">
        <f t="shared" si="44"/>
        <v>791.8707999999998</v>
      </c>
      <c r="AF168" s="2">
        <f t="shared" si="45"/>
        <v>0.25</v>
      </c>
      <c r="AG168" s="9">
        <f t="shared" si="46"/>
        <v>1.9539109032369372E-3</v>
      </c>
      <c r="AH168" s="2">
        <f t="shared" si="47"/>
        <v>9.4548731742979536E-2</v>
      </c>
    </row>
    <row r="169" spans="1:34">
      <c r="A169" s="1">
        <f>Raw!A169</f>
        <v>156</v>
      </c>
      <c r="B169" s="14">
        <f>Raw!B169</f>
        <v>0.44141203703703707</v>
      </c>
      <c r="C169" s="15">
        <f>Raw!C169</f>
        <v>76.5</v>
      </c>
      <c r="D169" s="15">
        <f>IF(C169&gt;0.5,Raw!D169*D$11,-999)</f>
        <v>1.8</v>
      </c>
      <c r="E169" s="9">
        <f>IF(Raw!$G169&gt;$C$8,IF(Raw!$Q169&gt;$C$8,IF(Raw!$N169&gt;$C$9,IF(Raw!$N169&lt;$A$9,IF(Raw!$X169&gt;$C$9,IF(Raw!$X169&lt;$A$9,Raw!H169,-999),-999),-999),-999),-999),-999)</f>
        <v>7.0860999999999993E-2</v>
      </c>
      <c r="F169" s="9">
        <f>IF(Raw!$G169&gt;$C$8,IF(Raw!$Q169&gt;$C$8,IF(Raw!$N169&gt;$C$9,IF(Raw!$N169&lt;$A$9,IF(Raw!$X169&gt;$C$9,IF(Raw!$X169&lt;$A$9,Raw!I169,-999),-999),-999),-999),-999),-999)</f>
        <v>0.104687</v>
      </c>
      <c r="G169" s="9">
        <f>Raw!G169</f>
        <v>0.93432300000000001</v>
      </c>
      <c r="H169" s="9">
        <f>IF(Raw!$G169&gt;$C$8,IF(Raw!$Q169&gt;$C$8,IF(Raw!$N169&gt;$C$9,IF(Raw!$N169&lt;$A$9,IF(Raw!$X169&gt;$C$9,IF(Raw!$X169&lt;$A$9,Raw!L169,-999),-999),-999),-999),-999),-999)</f>
        <v>582.5</v>
      </c>
      <c r="I169" s="9">
        <f>IF(Raw!$G169&gt;$C$8,IF(Raw!$Q169&gt;$C$8,IF(Raw!$N169&gt;$C$9,IF(Raw!$N169&lt;$A$9,IF(Raw!$X169&gt;$C$9,IF(Raw!$X169&lt;$A$9,Raw!M169,-999),-999),-999),-999),-999),-999)</f>
        <v>0.31670900000000002</v>
      </c>
      <c r="J169" s="9">
        <f>IF(Raw!$G169&gt;$C$8,IF(Raw!$Q169&gt;$C$8,IF(Raw!$N169&gt;$C$9,IF(Raw!$N169&lt;$A$9,IF(Raw!$X169&gt;$C$9,IF(Raw!$X169&lt;$A$9,Raw!N169,-999),-999),-999),-999),-999),-999)</f>
        <v>1052</v>
      </c>
      <c r="K169" s="9">
        <f>IF(Raw!$G169&gt;$C$8,IF(Raw!$Q169&gt;$C$8,IF(Raw!$N169&gt;$C$9,IF(Raw!$N169&lt;$A$9,IF(Raw!$X169&gt;$C$9,IF(Raw!$X169&lt;$A$9,Raw!R169,-999),-999),-999),-999),-999),-999)</f>
        <v>6.7236000000000004E-2</v>
      </c>
      <c r="L169" s="9">
        <f>IF(Raw!$G169&gt;$C$8,IF(Raw!$Q169&gt;$C$8,IF(Raw!$N169&gt;$C$9,IF(Raw!$N169&lt;$A$9,IF(Raw!$X169&gt;$C$9,IF(Raw!$X169&lt;$A$9,Raw!S169,-999),-999),-999),-999),-999),-999)</f>
        <v>0.101817</v>
      </c>
      <c r="M169" s="9">
        <f>Raw!Q169</f>
        <v>0.90335200000000004</v>
      </c>
      <c r="N169" s="9">
        <f>IF(Raw!$G169&gt;$C$8,IF(Raw!$Q169&gt;$C$8,IF(Raw!$N169&gt;$C$9,IF(Raw!$N169&lt;$A$9,IF(Raw!$X169&gt;$C$9,IF(Raw!$X169&lt;$A$9,Raw!V169,-999),-999),-999),-999),-999),-999)</f>
        <v>586.5</v>
      </c>
      <c r="O169" s="9">
        <f>IF(Raw!$G169&gt;$C$8,IF(Raw!$Q169&gt;$C$8,IF(Raw!$N169&gt;$C$9,IF(Raw!$N169&lt;$A$9,IF(Raw!$X169&gt;$C$9,IF(Raw!$X169&lt;$A$9,Raw!W169,-999),-999),-999),-999),-999),-999)</f>
        <v>0.38055299999999997</v>
      </c>
      <c r="P169" s="9">
        <f>IF(Raw!$G169&gt;$C$8,IF(Raw!$Q169&gt;$C$8,IF(Raw!$N169&gt;$C$9,IF(Raw!$N169&lt;$A$9,IF(Raw!$X169&gt;$C$9,IF(Raw!$X169&lt;$A$9,Raw!X169,-999),-999),-999),-999),-999),-999)</f>
        <v>733</v>
      </c>
      <c r="R169" s="9">
        <f t="shared" si="36"/>
        <v>3.3826000000000009E-2</v>
      </c>
      <c r="S169" s="9">
        <f t="shared" si="37"/>
        <v>0.32311557308930439</v>
      </c>
      <c r="T169" s="9">
        <f t="shared" si="38"/>
        <v>3.4581000000000001E-2</v>
      </c>
      <c r="U169" s="9">
        <f t="shared" si="39"/>
        <v>0.33963876366422108</v>
      </c>
      <c r="V169" s="15">
        <f t="shared" si="32"/>
        <v>8.2543041900000003E-2</v>
      </c>
      <c r="X169" s="11">
        <f t="shared" si="40"/>
        <v>1.0835999999999999E+18</v>
      </c>
      <c r="Y169" s="11">
        <f t="shared" si="41"/>
        <v>5.8249999999999994E-18</v>
      </c>
      <c r="Z169" s="11">
        <f t="shared" si="42"/>
        <v>1.052E-3</v>
      </c>
      <c r="AA169" s="16">
        <f t="shared" si="43"/>
        <v>6.5963911334642866E-3</v>
      </c>
      <c r="AB169" s="9">
        <f t="shared" si="33"/>
        <v>6.7464109801786326E-2</v>
      </c>
      <c r="AC169" s="9">
        <f t="shared" si="34"/>
        <v>0.99340360886653589</v>
      </c>
      <c r="AD169" s="15">
        <f t="shared" si="35"/>
        <v>6.2703337770573073</v>
      </c>
      <c r="AE169" s="3">
        <f t="shared" si="44"/>
        <v>701.3299999999997</v>
      </c>
      <c r="AF169" s="2">
        <f t="shared" si="45"/>
        <v>0.25</v>
      </c>
      <c r="AG169" s="9">
        <f t="shared" si="46"/>
        <v>1.6381910860013456E-3</v>
      </c>
      <c r="AH169" s="2">
        <f t="shared" si="47"/>
        <v>7.9271214095527898E-2</v>
      </c>
    </row>
    <row r="170" spans="1:34">
      <c r="A170" s="1">
        <f>Raw!A170</f>
        <v>157</v>
      </c>
      <c r="B170" s="14">
        <f>Raw!B170</f>
        <v>0.44146990740740738</v>
      </c>
      <c r="C170" s="15">
        <f>Raw!C170</f>
        <v>76.3</v>
      </c>
      <c r="D170" s="15">
        <f>IF(C170&gt;0.5,Raw!D170*D$11,-999)</f>
        <v>1.8</v>
      </c>
      <c r="E170" s="9">
        <f>IF(Raw!$G170&gt;$C$8,IF(Raw!$Q170&gt;$C$8,IF(Raw!$N170&gt;$C$9,IF(Raw!$N170&lt;$A$9,IF(Raw!$X170&gt;$C$9,IF(Raw!$X170&lt;$A$9,Raw!H170,-999),-999),-999),-999),-999),-999)</f>
        <v>6.7194000000000004E-2</v>
      </c>
      <c r="F170" s="9">
        <f>IF(Raw!$G170&gt;$C$8,IF(Raw!$Q170&gt;$C$8,IF(Raw!$N170&gt;$C$9,IF(Raw!$N170&lt;$A$9,IF(Raw!$X170&gt;$C$9,IF(Raw!$X170&lt;$A$9,Raw!I170,-999),-999),-999),-999),-999),-999)</f>
        <v>0.107587</v>
      </c>
      <c r="G170" s="9">
        <f>Raw!G170</f>
        <v>0.94223500000000004</v>
      </c>
      <c r="H170" s="9">
        <f>IF(Raw!$G170&gt;$C$8,IF(Raw!$Q170&gt;$C$8,IF(Raw!$N170&gt;$C$9,IF(Raw!$N170&lt;$A$9,IF(Raw!$X170&gt;$C$9,IF(Raw!$X170&lt;$A$9,Raw!L170,-999),-999),-999),-999),-999),-999)</f>
        <v>708.7</v>
      </c>
      <c r="I170" s="9">
        <f>IF(Raw!$G170&gt;$C$8,IF(Raw!$Q170&gt;$C$8,IF(Raw!$N170&gt;$C$9,IF(Raw!$N170&lt;$A$9,IF(Raw!$X170&gt;$C$9,IF(Raw!$X170&lt;$A$9,Raw!M170,-999),-999),-999),-999),-999),-999)</f>
        <v>0.188744</v>
      </c>
      <c r="J170" s="9">
        <f>IF(Raw!$G170&gt;$C$8,IF(Raw!$Q170&gt;$C$8,IF(Raw!$N170&gt;$C$9,IF(Raw!$N170&lt;$A$9,IF(Raw!$X170&gt;$C$9,IF(Raw!$X170&lt;$A$9,Raw!N170,-999),-999),-999),-999),-999),-999)</f>
        <v>531</v>
      </c>
      <c r="K170" s="9">
        <f>IF(Raw!$G170&gt;$C$8,IF(Raw!$Q170&gt;$C$8,IF(Raw!$N170&gt;$C$9,IF(Raw!$N170&lt;$A$9,IF(Raw!$X170&gt;$C$9,IF(Raw!$X170&lt;$A$9,Raw!R170,-999),-999),-999),-999),-999),-999)</f>
        <v>6.6119999999999998E-2</v>
      </c>
      <c r="L170" s="9">
        <f>IF(Raw!$G170&gt;$C$8,IF(Raw!$Q170&gt;$C$8,IF(Raw!$N170&gt;$C$9,IF(Raw!$N170&lt;$A$9,IF(Raw!$X170&gt;$C$9,IF(Raw!$X170&lt;$A$9,Raw!S170,-999),-999),-999),-999),-999),-999)</f>
        <v>0.10766000000000001</v>
      </c>
      <c r="M170" s="9">
        <f>Raw!Q170</f>
        <v>0.88758300000000001</v>
      </c>
      <c r="N170" s="9">
        <f>IF(Raw!$G170&gt;$C$8,IF(Raw!$Q170&gt;$C$8,IF(Raw!$N170&gt;$C$9,IF(Raw!$N170&lt;$A$9,IF(Raw!$X170&gt;$C$9,IF(Raw!$X170&lt;$A$9,Raw!V170,-999),-999),-999),-999),-999),-999)</f>
        <v>643.79999999999995</v>
      </c>
      <c r="O170" s="9">
        <f>IF(Raw!$G170&gt;$C$8,IF(Raw!$Q170&gt;$C$8,IF(Raw!$N170&gt;$C$9,IF(Raw!$N170&lt;$A$9,IF(Raw!$X170&gt;$C$9,IF(Raw!$X170&lt;$A$9,Raw!W170,-999),-999),-999),-999),-999),-999)</f>
        <v>1.2999999999999999E-5</v>
      </c>
      <c r="P170" s="9">
        <f>IF(Raw!$G170&gt;$C$8,IF(Raw!$Q170&gt;$C$8,IF(Raw!$N170&gt;$C$9,IF(Raw!$N170&lt;$A$9,IF(Raw!$X170&gt;$C$9,IF(Raw!$X170&lt;$A$9,Raw!X170,-999),-999),-999),-999),-999),-999)</f>
        <v>870</v>
      </c>
      <c r="R170" s="9">
        <f t="shared" si="36"/>
        <v>4.0392999999999998E-2</v>
      </c>
      <c r="S170" s="9">
        <f t="shared" si="37"/>
        <v>0.37544498870681398</v>
      </c>
      <c r="T170" s="9">
        <f t="shared" si="38"/>
        <v>4.1540000000000007E-2</v>
      </c>
      <c r="U170" s="9">
        <f t="shared" si="39"/>
        <v>0.38584432472598928</v>
      </c>
      <c r="V170" s="15">
        <f t="shared" si="32"/>
        <v>8.7279962000000003E-2</v>
      </c>
      <c r="X170" s="11">
        <f t="shared" si="40"/>
        <v>1.0835999999999999E+18</v>
      </c>
      <c r="Y170" s="11">
        <f t="shared" si="41"/>
        <v>7.0869999999999993E-18</v>
      </c>
      <c r="Z170" s="11">
        <f t="shared" si="42"/>
        <v>5.31E-4</v>
      </c>
      <c r="AA170" s="16">
        <f t="shared" si="43"/>
        <v>4.0612393463003698E-3</v>
      </c>
      <c r="AB170" s="9">
        <f t="shared" si="33"/>
        <v>6.6288703882445316E-2</v>
      </c>
      <c r="AC170" s="9">
        <f t="shared" si="34"/>
        <v>0.99593876065369968</v>
      </c>
      <c r="AD170" s="15">
        <f t="shared" si="35"/>
        <v>7.6482850212812998</v>
      </c>
      <c r="AE170" s="3">
        <f t="shared" si="44"/>
        <v>853.27479999999969</v>
      </c>
      <c r="AF170" s="2">
        <f t="shared" si="45"/>
        <v>0.25</v>
      </c>
      <c r="AG170" s="9">
        <f t="shared" si="46"/>
        <v>2.27003643796014E-3</v>
      </c>
      <c r="AH170" s="2">
        <f t="shared" si="47"/>
        <v>0.10984588184851103</v>
      </c>
    </row>
    <row r="171" spans="1:34">
      <c r="A171" s="1">
        <f>Raw!A171</f>
        <v>158</v>
      </c>
      <c r="B171" s="14">
        <f>Raw!B171</f>
        <v>0.4415162037037037</v>
      </c>
      <c r="C171" s="15">
        <f>Raw!C171</f>
        <v>75</v>
      </c>
      <c r="D171" s="15">
        <f>IF(C171&gt;0.5,Raw!D171*D$11,-999)</f>
        <v>1.8</v>
      </c>
      <c r="E171" s="9">
        <f>IF(Raw!$G171&gt;$C$8,IF(Raw!$Q171&gt;$C$8,IF(Raw!$N171&gt;$C$9,IF(Raw!$N171&lt;$A$9,IF(Raw!$X171&gt;$C$9,IF(Raw!$X171&lt;$A$9,Raw!H171,-999),-999),-999),-999),-999),-999)</f>
        <v>7.5435000000000002E-2</v>
      </c>
      <c r="F171" s="9">
        <f>IF(Raw!$G171&gt;$C$8,IF(Raw!$Q171&gt;$C$8,IF(Raw!$N171&gt;$C$9,IF(Raw!$N171&lt;$A$9,IF(Raw!$X171&gt;$C$9,IF(Raw!$X171&lt;$A$9,Raw!I171,-999),-999),-999),-999),-999),-999)</f>
        <v>0.118469</v>
      </c>
      <c r="G171" s="9">
        <f>Raw!G171</f>
        <v>0.94073799999999996</v>
      </c>
      <c r="H171" s="9">
        <f>IF(Raw!$G171&gt;$C$8,IF(Raw!$Q171&gt;$C$8,IF(Raw!$N171&gt;$C$9,IF(Raw!$N171&lt;$A$9,IF(Raw!$X171&gt;$C$9,IF(Raw!$X171&lt;$A$9,Raw!L171,-999),-999),-999),-999),-999),-999)</f>
        <v>640.4</v>
      </c>
      <c r="I171" s="9">
        <f>IF(Raw!$G171&gt;$C$8,IF(Raw!$Q171&gt;$C$8,IF(Raw!$N171&gt;$C$9,IF(Raw!$N171&lt;$A$9,IF(Raw!$X171&gt;$C$9,IF(Raw!$X171&lt;$A$9,Raw!M171,-999),-999),-999),-999),-999),-999)</f>
        <v>8.3506999999999998E-2</v>
      </c>
      <c r="J171" s="9">
        <f>IF(Raw!$G171&gt;$C$8,IF(Raw!$Q171&gt;$C$8,IF(Raw!$N171&gt;$C$9,IF(Raw!$N171&lt;$A$9,IF(Raw!$X171&gt;$C$9,IF(Raw!$X171&lt;$A$9,Raw!N171,-999),-999),-999),-999),-999),-999)</f>
        <v>502</v>
      </c>
      <c r="K171" s="9">
        <f>IF(Raw!$G171&gt;$C$8,IF(Raw!$Q171&gt;$C$8,IF(Raw!$N171&gt;$C$9,IF(Raw!$N171&lt;$A$9,IF(Raw!$X171&gt;$C$9,IF(Raw!$X171&lt;$A$9,Raw!R171,-999),-999),-999),-999),-999),-999)</f>
        <v>7.0220000000000005E-2</v>
      </c>
      <c r="L171" s="9">
        <f>IF(Raw!$G171&gt;$C$8,IF(Raw!$Q171&gt;$C$8,IF(Raw!$N171&gt;$C$9,IF(Raw!$N171&lt;$A$9,IF(Raw!$X171&gt;$C$9,IF(Raw!$X171&lt;$A$9,Raw!S171,-999),-999),-999),-999),-999),-999)</f>
        <v>0.10752</v>
      </c>
      <c r="M171" s="9">
        <f>Raw!Q171</f>
        <v>0.91515500000000005</v>
      </c>
      <c r="N171" s="9">
        <f>IF(Raw!$G171&gt;$C$8,IF(Raw!$Q171&gt;$C$8,IF(Raw!$N171&gt;$C$9,IF(Raw!$N171&lt;$A$9,IF(Raw!$X171&gt;$C$9,IF(Raw!$X171&lt;$A$9,Raw!V171,-999),-999),-999),-999),-999),-999)</f>
        <v>636.4</v>
      </c>
      <c r="O171" s="9">
        <f>IF(Raw!$G171&gt;$C$8,IF(Raw!$Q171&gt;$C$8,IF(Raw!$N171&gt;$C$9,IF(Raw!$N171&lt;$A$9,IF(Raw!$X171&gt;$C$9,IF(Raw!$X171&lt;$A$9,Raw!W171,-999),-999),-999),-999),-999),-999)</f>
        <v>0.35135499999999997</v>
      </c>
      <c r="P171" s="9">
        <f>IF(Raw!$G171&gt;$C$8,IF(Raw!$Q171&gt;$C$8,IF(Raw!$N171&gt;$C$9,IF(Raw!$N171&lt;$A$9,IF(Raw!$X171&gt;$C$9,IF(Raw!$X171&lt;$A$9,Raw!X171,-999),-999),-999),-999),-999),-999)</f>
        <v>697</v>
      </c>
      <c r="R171" s="9">
        <f t="shared" si="36"/>
        <v>4.3034000000000003E-2</v>
      </c>
      <c r="S171" s="9">
        <f t="shared" si="37"/>
        <v>0.36325114586938356</v>
      </c>
      <c r="T171" s="9">
        <f t="shared" si="38"/>
        <v>3.73E-2</v>
      </c>
      <c r="U171" s="9">
        <f t="shared" si="39"/>
        <v>0.34691220238095238</v>
      </c>
      <c r="V171" s="15">
        <f t="shared" si="32"/>
        <v>8.7166463999999999E-2</v>
      </c>
      <c r="X171" s="11">
        <f t="shared" si="40"/>
        <v>1.0835999999999999E+18</v>
      </c>
      <c r="Y171" s="11">
        <f t="shared" si="41"/>
        <v>6.4039999999999992E-18</v>
      </c>
      <c r="Z171" s="11">
        <f t="shared" si="42"/>
        <v>5.0199999999999995E-4</v>
      </c>
      <c r="AA171" s="16">
        <f t="shared" si="43"/>
        <v>3.471472844207733E-3</v>
      </c>
      <c r="AB171" s="9">
        <f t="shared" si="33"/>
        <v>7.0349485937088951E-2</v>
      </c>
      <c r="AC171" s="9">
        <f t="shared" si="34"/>
        <v>0.99652852715579232</v>
      </c>
      <c r="AD171" s="15">
        <f t="shared" si="35"/>
        <v>6.9152845502146087</v>
      </c>
      <c r="AE171" s="3">
        <f t="shared" si="44"/>
        <v>771.04159999999968</v>
      </c>
      <c r="AF171" s="2">
        <f t="shared" si="45"/>
        <v>0.25</v>
      </c>
      <c r="AG171" s="9">
        <f t="shared" si="46"/>
        <v>1.8453819949276337E-3</v>
      </c>
      <c r="AH171" s="2">
        <f t="shared" si="47"/>
        <v>8.9297074351081335E-2</v>
      </c>
    </row>
    <row r="172" spans="1:34">
      <c r="A172" s="1">
        <f>Raw!A172</f>
        <v>159</v>
      </c>
      <c r="B172" s="14">
        <f>Raw!B172</f>
        <v>0.44157407407407406</v>
      </c>
      <c r="C172" s="15">
        <f>Raw!C172</f>
        <v>74.099999999999994</v>
      </c>
      <c r="D172" s="15">
        <f>IF(C172&gt;0.5,Raw!D172*D$11,-999)</f>
        <v>1.8</v>
      </c>
      <c r="E172" s="9">
        <f>IF(Raw!$G172&gt;$C$8,IF(Raw!$Q172&gt;$C$8,IF(Raw!$N172&gt;$C$9,IF(Raw!$N172&lt;$A$9,IF(Raw!$X172&gt;$C$9,IF(Raw!$X172&lt;$A$9,Raw!H172,-999),-999),-999),-999),-999),-999)</f>
        <v>8.2418000000000005E-2</v>
      </c>
      <c r="F172" s="9">
        <f>IF(Raw!$G172&gt;$C$8,IF(Raw!$Q172&gt;$C$8,IF(Raw!$N172&gt;$C$9,IF(Raw!$N172&lt;$A$9,IF(Raw!$X172&gt;$C$9,IF(Raw!$X172&lt;$A$9,Raw!I172,-999),-999),-999),-999),-999),-999)</f>
        <v>0.127081</v>
      </c>
      <c r="G172" s="9">
        <f>Raw!G172</f>
        <v>0.91286100000000003</v>
      </c>
      <c r="H172" s="9">
        <f>IF(Raw!$G172&gt;$C$8,IF(Raw!$Q172&gt;$C$8,IF(Raw!$N172&gt;$C$9,IF(Raw!$N172&lt;$A$9,IF(Raw!$X172&gt;$C$9,IF(Raw!$X172&lt;$A$9,Raw!L172,-999),-999),-999),-999),-999),-999)</f>
        <v>716</v>
      </c>
      <c r="I172" s="9">
        <f>IF(Raw!$G172&gt;$C$8,IF(Raw!$Q172&gt;$C$8,IF(Raw!$N172&gt;$C$9,IF(Raw!$N172&lt;$A$9,IF(Raw!$X172&gt;$C$9,IF(Raw!$X172&lt;$A$9,Raw!M172,-999),-999),-999),-999),-999),-999)</f>
        <v>0.31973299999999999</v>
      </c>
      <c r="J172" s="9">
        <f>IF(Raw!$G172&gt;$C$8,IF(Raw!$Q172&gt;$C$8,IF(Raw!$N172&gt;$C$9,IF(Raw!$N172&lt;$A$9,IF(Raw!$X172&gt;$C$9,IF(Raw!$X172&lt;$A$9,Raw!N172,-999),-999),-999),-999),-999),-999)</f>
        <v>445</v>
      </c>
      <c r="K172" s="9">
        <f>IF(Raw!$G172&gt;$C$8,IF(Raw!$Q172&gt;$C$8,IF(Raw!$N172&gt;$C$9,IF(Raw!$N172&lt;$A$9,IF(Raw!$X172&gt;$C$9,IF(Raw!$X172&lt;$A$9,Raw!R172,-999),-999),-999),-999),-999),-999)</f>
        <v>7.6874999999999999E-2</v>
      </c>
      <c r="L172" s="9">
        <f>IF(Raw!$G172&gt;$C$8,IF(Raw!$Q172&gt;$C$8,IF(Raw!$N172&gt;$C$9,IF(Raw!$N172&lt;$A$9,IF(Raw!$X172&gt;$C$9,IF(Raw!$X172&lt;$A$9,Raw!S172,-999),-999),-999),-999),-999),-999)</f>
        <v>0.12745000000000001</v>
      </c>
      <c r="M172" s="9">
        <f>Raw!Q172</f>
        <v>0.948766</v>
      </c>
      <c r="N172" s="9">
        <f>IF(Raw!$G172&gt;$C$8,IF(Raw!$Q172&gt;$C$8,IF(Raw!$N172&gt;$C$9,IF(Raw!$N172&lt;$A$9,IF(Raw!$X172&gt;$C$9,IF(Raw!$X172&lt;$A$9,Raw!V172,-999),-999),-999),-999),-999),-999)</f>
        <v>704.1</v>
      </c>
      <c r="O172" s="9">
        <f>IF(Raw!$G172&gt;$C$8,IF(Raw!$Q172&gt;$C$8,IF(Raw!$N172&gt;$C$9,IF(Raw!$N172&lt;$A$9,IF(Raw!$X172&gt;$C$9,IF(Raw!$X172&lt;$A$9,Raw!W172,-999),-999),-999),-999),-999),-999)</f>
        <v>0.327519</v>
      </c>
      <c r="P172" s="9">
        <f>IF(Raw!$G172&gt;$C$8,IF(Raw!$Q172&gt;$C$8,IF(Raw!$N172&gt;$C$9,IF(Raw!$N172&lt;$A$9,IF(Raw!$X172&gt;$C$9,IF(Raw!$X172&lt;$A$9,Raw!X172,-999),-999),-999),-999),-999),-999)</f>
        <v>965</v>
      </c>
      <c r="R172" s="9">
        <f t="shared" si="36"/>
        <v>4.4662999999999994E-2</v>
      </c>
      <c r="S172" s="9">
        <f t="shared" si="37"/>
        <v>0.35145301028477893</v>
      </c>
      <c r="T172" s="9">
        <f t="shared" si="38"/>
        <v>5.0575000000000009E-2</v>
      </c>
      <c r="U172" s="9">
        <f t="shared" si="39"/>
        <v>0.39682228324833274</v>
      </c>
      <c r="V172" s="15">
        <f t="shared" si="32"/>
        <v>0.103323715</v>
      </c>
      <c r="X172" s="11">
        <f t="shared" si="40"/>
        <v>1.0835999999999999E+18</v>
      </c>
      <c r="Y172" s="11">
        <f t="shared" si="41"/>
        <v>7.1599999999999989E-18</v>
      </c>
      <c r="Z172" s="11">
        <f t="shared" si="42"/>
        <v>4.4499999999999997E-4</v>
      </c>
      <c r="AA172" s="16">
        <f t="shared" si="43"/>
        <v>3.4406871195334396E-3</v>
      </c>
      <c r="AB172" s="9">
        <f t="shared" si="33"/>
        <v>7.70490127510704E-2</v>
      </c>
      <c r="AC172" s="9">
        <f t="shared" si="34"/>
        <v>0.99655931288046662</v>
      </c>
      <c r="AD172" s="15">
        <f t="shared" si="35"/>
        <v>7.7318811674908767</v>
      </c>
      <c r="AE172" s="3">
        <f t="shared" si="44"/>
        <v>862.06399999999962</v>
      </c>
      <c r="AF172" s="2">
        <f t="shared" si="45"/>
        <v>0.25</v>
      </c>
      <c r="AG172" s="9">
        <f t="shared" si="46"/>
        <v>2.3601405682219341E-3</v>
      </c>
      <c r="AH172" s="2">
        <f t="shared" si="47"/>
        <v>0.11420597381941078</v>
      </c>
    </row>
    <row r="173" spans="1:34">
      <c r="A173" s="1">
        <f>Raw!A173</f>
        <v>160</v>
      </c>
      <c r="B173" s="14">
        <f>Raw!B173</f>
        <v>0.44163194444444448</v>
      </c>
      <c r="C173" s="15">
        <f>Raw!C173</f>
        <v>73.2</v>
      </c>
      <c r="D173" s="15">
        <f>IF(C173&gt;0.5,Raw!D173*D$11,-999)</f>
        <v>1.8</v>
      </c>
      <c r="E173" s="9">
        <f>IF(Raw!$G173&gt;$C$8,IF(Raw!$Q173&gt;$C$8,IF(Raw!$N173&gt;$C$9,IF(Raw!$N173&lt;$A$9,IF(Raw!$X173&gt;$C$9,IF(Raw!$X173&lt;$A$9,Raw!H173,-999),-999),-999),-999),-999),-999)</f>
        <v>8.5155999999999996E-2</v>
      </c>
      <c r="F173" s="9">
        <f>IF(Raw!$G173&gt;$C$8,IF(Raw!$Q173&gt;$C$8,IF(Raw!$N173&gt;$C$9,IF(Raw!$N173&lt;$A$9,IF(Raw!$X173&gt;$C$9,IF(Raw!$X173&lt;$A$9,Raw!I173,-999),-999),-999),-999),-999),-999)</f>
        <v>0.13963</v>
      </c>
      <c r="G173" s="9">
        <f>Raw!G173</f>
        <v>0.96161700000000006</v>
      </c>
      <c r="H173" s="9">
        <f>IF(Raw!$G173&gt;$C$8,IF(Raw!$Q173&gt;$C$8,IF(Raw!$N173&gt;$C$9,IF(Raw!$N173&lt;$A$9,IF(Raw!$X173&gt;$C$9,IF(Raw!$X173&lt;$A$9,Raw!L173,-999),-999),-999),-999),-999),-999)</f>
        <v>749.9</v>
      </c>
      <c r="I173" s="9">
        <f>IF(Raw!$G173&gt;$C$8,IF(Raw!$Q173&gt;$C$8,IF(Raw!$N173&gt;$C$9,IF(Raw!$N173&lt;$A$9,IF(Raw!$X173&gt;$C$9,IF(Raw!$X173&lt;$A$9,Raw!M173,-999),-999),-999),-999),-999),-999)</f>
        <v>0.31151299999999998</v>
      </c>
      <c r="J173" s="9">
        <f>IF(Raw!$G173&gt;$C$8,IF(Raw!$Q173&gt;$C$8,IF(Raw!$N173&gt;$C$9,IF(Raw!$N173&lt;$A$9,IF(Raw!$X173&gt;$C$9,IF(Raw!$X173&lt;$A$9,Raw!N173,-999),-999),-999),-999),-999),-999)</f>
        <v>1050</v>
      </c>
      <c r="K173" s="9">
        <f>IF(Raw!$G173&gt;$C$8,IF(Raw!$Q173&gt;$C$8,IF(Raw!$N173&gt;$C$9,IF(Raw!$N173&lt;$A$9,IF(Raw!$X173&gt;$C$9,IF(Raw!$X173&lt;$A$9,Raw!R173,-999),-999),-999),-999),-999),-999)</f>
        <v>8.1057000000000004E-2</v>
      </c>
      <c r="L173" s="9">
        <f>IF(Raw!$G173&gt;$C$8,IF(Raw!$Q173&gt;$C$8,IF(Raw!$N173&gt;$C$9,IF(Raw!$N173&lt;$A$9,IF(Raw!$X173&gt;$C$9,IF(Raw!$X173&lt;$A$9,Raw!S173,-999),-999),-999),-999),-999),-999)</f>
        <v>0.134134</v>
      </c>
      <c r="M173" s="9">
        <f>Raw!Q173</f>
        <v>0.93121299999999996</v>
      </c>
      <c r="N173" s="9">
        <f>IF(Raw!$G173&gt;$C$8,IF(Raw!$Q173&gt;$C$8,IF(Raw!$N173&gt;$C$9,IF(Raw!$N173&lt;$A$9,IF(Raw!$X173&gt;$C$9,IF(Raw!$X173&lt;$A$9,Raw!V173,-999),-999),-999),-999),-999),-999)</f>
        <v>698</v>
      </c>
      <c r="O173" s="9">
        <f>IF(Raw!$G173&gt;$C$8,IF(Raw!$Q173&gt;$C$8,IF(Raw!$N173&gt;$C$9,IF(Raw!$N173&lt;$A$9,IF(Raw!$X173&gt;$C$9,IF(Raw!$X173&lt;$A$9,Raw!W173,-999),-999),-999),-999),-999),-999)</f>
        <v>0.25006800000000001</v>
      </c>
      <c r="P173" s="9">
        <f>IF(Raw!$G173&gt;$C$8,IF(Raw!$Q173&gt;$C$8,IF(Raw!$N173&gt;$C$9,IF(Raw!$N173&lt;$A$9,IF(Raw!$X173&gt;$C$9,IF(Raw!$X173&lt;$A$9,Raw!X173,-999),-999),-999),-999),-999),-999)</f>
        <v>505</v>
      </c>
      <c r="R173" s="9">
        <f t="shared" si="36"/>
        <v>5.4474000000000009E-2</v>
      </c>
      <c r="S173" s="9">
        <f t="shared" si="37"/>
        <v>0.39013106066031661</v>
      </c>
      <c r="T173" s="9">
        <f t="shared" si="38"/>
        <v>5.3076999999999999E-2</v>
      </c>
      <c r="U173" s="9">
        <f t="shared" si="39"/>
        <v>0.39570131361176136</v>
      </c>
      <c r="V173" s="15">
        <f t="shared" si="32"/>
        <v>0.1087424338</v>
      </c>
      <c r="X173" s="11">
        <f t="shared" si="40"/>
        <v>1.0835999999999999E+18</v>
      </c>
      <c r="Y173" s="11">
        <f t="shared" si="41"/>
        <v>7.4989999999999999E-18</v>
      </c>
      <c r="Z173" s="11">
        <f t="shared" si="42"/>
        <v>1.0499999999999999E-3</v>
      </c>
      <c r="AA173" s="16">
        <f t="shared" si="43"/>
        <v>8.4600294533168485E-3</v>
      </c>
      <c r="AB173" s="9">
        <f t="shared" si="33"/>
        <v>8.1506032983293702E-2</v>
      </c>
      <c r="AC173" s="9">
        <f t="shared" si="34"/>
        <v>0.99153997054668319</v>
      </c>
      <c r="AD173" s="15">
        <f t="shared" si="35"/>
        <v>8.0571709079208098</v>
      </c>
      <c r="AE173" s="3">
        <f t="shared" si="44"/>
        <v>902.87959999999975</v>
      </c>
      <c r="AF173" s="2">
        <f t="shared" si="45"/>
        <v>0.25</v>
      </c>
      <c r="AG173" s="9">
        <f t="shared" si="46"/>
        <v>2.4524870094297943E-3</v>
      </c>
      <c r="AH173" s="2">
        <f t="shared" si="47"/>
        <v>0.11867457005003534</v>
      </c>
    </row>
    <row r="174" spans="1:34">
      <c r="A174" s="1">
        <f>Raw!A174</f>
        <v>161</v>
      </c>
      <c r="B174" s="14">
        <f>Raw!B174</f>
        <v>0.44168981481481479</v>
      </c>
      <c r="C174" s="15">
        <f>Raw!C174</f>
        <v>72.5</v>
      </c>
      <c r="D174" s="15">
        <f>IF(C174&gt;0.5,Raw!D174*D$11,-999)</f>
        <v>1.8</v>
      </c>
      <c r="E174" s="9">
        <f>IF(Raw!$G174&gt;$C$8,IF(Raw!$Q174&gt;$C$8,IF(Raw!$N174&gt;$C$9,IF(Raw!$N174&lt;$A$9,IF(Raw!$X174&gt;$C$9,IF(Raw!$X174&lt;$A$9,Raw!H174,-999),-999),-999),-999),-999),-999)</f>
        <v>9.5651E-2</v>
      </c>
      <c r="F174" s="9">
        <f>IF(Raw!$G174&gt;$C$8,IF(Raw!$Q174&gt;$C$8,IF(Raw!$N174&gt;$C$9,IF(Raw!$N174&lt;$A$9,IF(Raw!$X174&gt;$C$9,IF(Raw!$X174&lt;$A$9,Raw!I174,-999),-999),-999),-999),-999),-999)</f>
        <v>0.15373000000000001</v>
      </c>
      <c r="G174" s="9">
        <f>Raw!G174</f>
        <v>0.94763200000000003</v>
      </c>
      <c r="H174" s="9">
        <f>IF(Raw!$G174&gt;$C$8,IF(Raw!$Q174&gt;$C$8,IF(Raw!$N174&gt;$C$9,IF(Raw!$N174&lt;$A$9,IF(Raw!$X174&gt;$C$9,IF(Raw!$X174&lt;$A$9,Raw!L174,-999),-999),-999),-999),-999),-999)</f>
        <v>710.5</v>
      </c>
      <c r="I174" s="9">
        <f>IF(Raw!$G174&gt;$C$8,IF(Raw!$Q174&gt;$C$8,IF(Raw!$N174&gt;$C$9,IF(Raw!$N174&lt;$A$9,IF(Raw!$X174&gt;$C$9,IF(Raw!$X174&lt;$A$9,Raw!M174,-999),-999),-999),-999),-999),-999)</f>
        <v>0.370697</v>
      </c>
      <c r="J174" s="9">
        <f>IF(Raw!$G174&gt;$C$8,IF(Raw!$Q174&gt;$C$8,IF(Raw!$N174&gt;$C$9,IF(Raw!$N174&lt;$A$9,IF(Raw!$X174&gt;$C$9,IF(Raw!$X174&lt;$A$9,Raw!N174,-999),-999),-999),-999),-999),-999)</f>
        <v>396</v>
      </c>
      <c r="K174" s="9">
        <f>IF(Raw!$G174&gt;$C$8,IF(Raw!$Q174&gt;$C$8,IF(Raw!$N174&gt;$C$9,IF(Raw!$N174&lt;$A$9,IF(Raw!$X174&gt;$C$9,IF(Raw!$X174&lt;$A$9,Raw!R174,-999),-999),-999),-999),-999),-999)</f>
        <v>8.6278999999999995E-2</v>
      </c>
      <c r="L174" s="9">
        <f>IF(Raw!$G174&gt;$C$8,IF(Raw!$Q174&gt;$C$8,IF(Raw!$N174&gt;$C$9,IF(Raw!$N174&lt;$A$9,IF(Raw!$X174&gt;$C$9,IF(Raw!$X174&lt;$A$9,Raw!S174,-999),-999),-999),-999),-999),-999)</f>
        <v>0.14000000000000001</v>
      </c>
      <c r="M174" s="9">
        <f>Raw!Q174</f>
        <v>0.94880900000000001</v>
      </c>
      <c r="N174" s="9">
        <f>IF(Raw!$G174&gt;$C$8,IF(Raw!$Q174&gt;$C$8,IF(Raw!$N174&gt;$C$9,IF(Raw!$N174&lt;$A$9,IF(Raw!$X174&gt;$C$9,IF(Raw!$X174&lt;$A$9,Raw!V174,-999),-999),-999),-999),-999),-999)</f>
        <v>667.1</v>
      </c>
      <c r="O174" s="9">
        <f>IF(Raw!$G174&gt;$C$8,IF(Raw!$Q174&gt;$C$8,IF(Raw!$N174&gt;$C$9,IF(Raw!$N174&lt;$A$9,IF(Raw!$X174&gt;$C$9,IF(Raw!$X174&lt;$A$9,Raw!W174,-999),-999),-999),-999),-999),-999)</f>
        <v>0.41276400000000002</v>
      </c>
      <c r="P174" s="9">
        <f>IF(Raw!$G174&gt;$C$8,IF(Raw!$Q174&gt;$C$8,IF(Raw!$N174&gt;$C$9,IF(Raw!$N174&lt;$A$9,IF(Raw!$X174&gt;$C$9,IF(Raw!$X174&lt;$A$9,Raw!X174,-999),-999),-999),-999),-999),-999)</f>
        <v>753</v>
      </c>
      <c r="R174" s="9">
        <f t="shared" si="36"/>
        <v>5.8079000000000006E-2</v>
      </c>
      <c r="S174" s="9">
        <f t="shared" si="37"/>
        <v>0.37779873804722569</v>
      </c>
      <c r="T174" s="9">
        <f t="shared" si="38"/>
        <v>5.3721000000000019E-2</v>
      </c>
      <c r="U174" s="9">
        <f t="shared" si="39"/>
        <v>0.38372142857142866</v>
      </c>
      <c r="V174" s="15">
        <f t="shared" si="32"/>
        <v>0.113498</v>
      </c>
      <c r="X174" s="11">
        <f t="shared" si="40"/>
        <v>1.0835999999999999E+18</v>
      </c>
      <c r="Y174" s="11">
        <f t="shared" si="41"/>
        <v>7.1050000000000003E-18</v>
      </c>
      <c r="Z174" s="11">
        <f t="shared" si="42"/>
        <v>3.9599999999999998E-4</v>
      </c>
      <c r="AA174" s="16">
        <f t="shared" si="43"/>
        <v>3.0395283881723971E-3</v>
      </c>
      <c r="AB174" s="9">
        <f t="shared" si="33"/>
        <v>8.6442286504540999E-2</v>
      </c>
      <c r="AC174" s="9">
        <f t="shared" si="34"/>
        <v>0.99696047161182766</v>
      </c>
      <c r="AD174" s="15">
        <f t="shared" si="35"/>
        <v>7.6755767378090853</v>
      </c>
      <c r="AE174" s="3">
        <f t="shared" si="44"/>
        <v>855.44199999999978</v>
      </c>
      <c r="AF174" s="2">
        <f t="shared" si="45"/>
        <v>0.25</v>
      </c>
      <c r="AG174" s="9">
        <f t="shared" si="46"/>
        <v>2.2656025161090216E-3</v>
      </c>
      <c r="AH174" s="2">
        <f t="shared" si="47"/>
        <v>0.1096313266776605</v>
      </c>
    </row>
    <row r="175" spans="1:34">
      <c r="A175" s="1">
        <f>Raw!A175</f>
        <v>162</v>
      </c>
      <c r="B175" s="14">
        <f>Raw!B175</f>
        <v>0.4417476851851852</v>
      </c>
      <c r="C175" s="15">
        <f>Raw!C175</f>
        <v>71.400000000000006</v>
      </c>
      <c r="D175" s="15">
        <f>IF(C175&gt;0.5,Raw!D175*D$11,-999)</f>
        <v>1.8</v>
      </c>
      <c r="E175" s="9">
        <f>IF(Raw!$G175&gt;$C$8,IF(Raw!$Q175&gt;$C$8,IF(Raw!$N175&gt;$C$9,IF(Raw!$N175&lt;$A$9,IF(Raw!$X175&gt;$C$9,IF(Raw!$X175&lt;$A$9,Raw!H175,-999),-999),-999),-999),-999),-999)</f>
        <v>9.4996999999999998E-2</v>
      </c>
      <c r="F175" s="9">
        <f>IF(Raw!$G175&gt;$C$8,IF(Raw!$Q175&gt;$C$8,IF(Raw!$N175&gt;$C$9,IF(Raw!$N175&lt;$A$9,IF(Raw!$X175&gt;$C$9,IF(Raw!$X175&lt;$A$9,Raw!I175,-999),-999),-999),-999),-999),-999)</f>
        <v>0.15649299999999999</v>
      </c>
      <c r="G175" s="9">
        <f>Raw!G175</f>
        <v>0.95257599999999998</v>
      </c>
      <c r="H175" s="9">
        <f>IF(Raw!$G175&gt;$C$8,IF(Raw!$Q175&gt;$C$8,IF(Raw!$N175&gt;$C$9,IF(Raw!$N175&lt;$A$9,IF(Raw!$X175&gt;$C$9,IF(Raw!$X175&lt;$A$9,Raw!L175,-999),-999),-999),-999),-999),-999)</f>
        <v>659.3</v>
      </c>
      <c r="I175" s="9">
        <f>IF(Raw!$G175&gt;$C$8,IF(Raw!$Q175&gt;$C$8,IF(Raw!$N175&gt;$C$9,IF(Raw!$N175&lt;$A$9,IF(Raw!$X175&gt;$C$9,IF(Raw!$X175&lt;$A$9,Raw!M175,-999),-999),-999),-999),-999),-999)</f>
        <v>0.27024900000000002</v>
      </c>
      <c r="J175" s="9">
        <f>IF(Raw!$G175&gt;$C$8,IF(Raw!$Q175&gt;$C$8,IF(Raw!$N175&gt;$C$9,IF(Raw!$N175&lt;$A$9,IF(Raw!$X175&gt;$C$9,IF(Raw!$X175&lt;$A$9,Raw!N175,-999),-999),-999),-999),-999),-999)</f>
        <v>544</v>
      </c>
      <c r="K175" s="9">
        <f>IF(Raw!$G175&gt;$C$8,IF(Raw!$Q175&gt;$C$8,IF(Raw!$N175&gt;$C$9,IF(Raw!$N175&lt;$A$9,IF(Raw!$X175&gt;$C$9,IF(Raw!$X175&lt;$A$9,Raw!R175,-999),-999),-999),-999),-999),-999)</f>
        <v>8.4470000000000003E-2</v>
      </c>
      <c r="L175" s="9">
        <f>IF(Raw!$G175&gt;$C$8,IF(Raw!$Q175&gt;$C$8,IF(Raw!$N175&gt;$C$9,IF(Raw!$N175&lt;$A$9,IF(Raw!$X175&gt;$C$9,IF(Raw!$X175&lt;$A$9,Raw!S175,-999),-999),-999),-999),-999),-999)</f>
        <v>0.132544</v>
      </c>
      <c r="M175" s="9">
        <f>Raw!Q175</f>
        <v>0.89983199999999997</v>
      </c>
      <c r="N175" s="9">
        <f>IF(Raw!$G175&gt;$C$8,IF(Raw!$Q175&gt;$C$8,IF(Raw!$N175&gt;$C$9,IF(Raw!$N175&lt;$A$9,IF(Raw!$X175&gt;$C$9,IF(Raw!$X175&lt;$A$9,Raw!V175,-999),-999),-999),-999),-999),-999)</f>
        <v>691</v>
      </c>
      <c r="O175" s="9">
        <f>IF(Raw!$G175&gt;$C$8,IF(Raw!$Q175&gt;$C$8,IF(Raw!$N175&gt;$C$9,IF(Raw!$N175&lt;$A$9,IF(Raw!$X175&gt;$C$9,IF(Raw!$X175&lt;$A$9,Raw!W175,-999),-999),-999),-999),-999),-999)</f>
        <v>0.44132100000000002</v>
      </c>
      <c r="P175" s="9">
        <f>IF(Raw!$G175&gt;$C$8,IF(Raw!$Q175&gt;$C$8,IF(Raw!$N175&gt;$C$9,IF(Raw!$N175&lt;$A$9,IF(Raw!$X175&gt;$C$9,IF(Raw!$X175&lt;$A$9,Raw!X175,-999),-999),-999),-999),-999),-999)</f>
        <v>831</v>
      </c>
      <c r="R175" s="9">
        <f t="shared" si="36"/>
        <v>6.1495999999999995E-2</v>
      </c>
      <c r="S175" s="9">
        <f t="shared" si="37"/>
        <v>0.39296326353255417</v>
      </c>
      <c r="T175" s="9">
        <f t="shared" si="38"/>
        <v>4.8073999999999992E-2</v>
      </c>
      <c r="U175" s="9">
        <f t="shared" si="39"/>
        <v>0.36270219700627709</v>
      </c>
      <c r="V175" s="15">
        <f t="shared" si="32"/>
        <v>0.10745342079999999</v>
      </c>
      <c r="X175" s="11">
        <f t="shared" si="40"/>
        <v>1.0835999999999999E+18</v>
      </c>
      <c r="Y175" s="11">
        <f t="shared" si="41"/>
        <v>6.5929999999999995E-18</v>
      </c>
      <c r="Z175" s="11">
        <f t="shared" si="42"/>
        <v>5.44E-4</v>
      </c>
      <c r="AA175" s="16">
        <f t="shared" si="43"/>
        <v>3.8713852193176311E-3</v>
      </c>
      <c r="AB175" s="9">
        <f t="shared" si="33"/>
        <v>8.4656112973033479E-2</v>
      </c>
      <c r="AC175" s="9">
        <f t="shared" si="34"/>
        <v>0.99612861478068238</v>
      </c>
      <c r="AD175" s="15">
        <f t="shared" si="35"/>
        <v>7.1165169472750565</v>
      </c>
      <c r="AE175" s="3">
        <f t="shared" si="44"/>
        <v>793.79719999999975</v>
      </c>
      <c r="AF175" s="2">
        <f t="shared" si="45"/>
        <v>0.25</v>
      </c>
      <c r="AG175" s="9">
        <f t="shared" si="46"/>
        <v>1.9855202552377439E-3</v>
      </c>
      <c r="AH175" s="2">
        <f t="shared" si="47"/>
        <v>9.6078291835992272E-2</v>
      </c>
    </row>
    <row r="176" spans="1:34">
      <c r="A176" s="1">
        <f>Raw!A176</f>
        <v>163</v>
      </c>
      <c r="B176" s="14">
        <f>Raw!B176</f>
        <v>0.44179398148148147</v>
      </c>
      <c r="C176" s="15">
        <f>Raw!C176</f>
        <v>70.7</v>
      </c>
      <c r="D176" s="15">
        <f>IF(C176&gt;0.5,Raw!D176*D$11,-999)</f>
        <v>1.8</v>
      </c>
      <c r="E176" s="9">
        <f>IF(Raw!$G176&gt;$C$8,IF(Raw!$Q176&gt;$C$8,IF(Raw!$N176&gt;$C$9,IF(Raw!$N176&lt;$A$9,IF(Raw!$X176&gt;$C$9,IF(Raw!$X176&lt;$A$9,Raw!H176,-999),-999),-999),-999),-999),-999)</f>
        <v>9.0660000000000004E-2</v>
      </c>
      <c r="F176" s="9">
        <f>IF(Raw!$G176&gt;$C$8,IF(Raw!$Q176&gt;$C$8,IF(Raw!$N176&gt;$C$9,IF(Raw!$N176&lt;$A$9,IF(Raw!$X176&gt;$C$9,IF(Raw!$X176&lt;$A$9,Raw!I176,-999),-999),-999),-999),-999),-999)</f>
        <v>0.14588899999999999</v>
      </c>
      <c r="G176" s="9">
        <f>Raw!G176</f>
        <v>0.93788400000000005</v>
      </c>
      <c r="H176" s="9">
        <f>IF(Raw!$G176&gt;$C$8,IF(Raw!$Q176&gt;$C$8,IF(Raw!$N176&gt;$C$9,IF(Raw!$N176&lt;$A$9,IF(Raw!$X176&gt;$C$9,IF(Raw!$X176&lt;$A$9,Raw!L176,-999),-999),-999),-999),-999),-999)</f>
        <v>638.79999999999995</v>
      </c>
      <c r="I176" s="9">
        <f>IF(Raw!$G176&gt;$C$8,IF(Raw!$Q176&gt;$C$8,IF(Raw!$N176&gt;$C$9,IF(Raw!$N176&lt;$A$9,IF(Raw!$X176&gt;$C$9,IF(Raw!$X176&lt;$A$9,Raw!M176,-999),-999),-999),-999),-999),-999)</f>
        <v>0.28852800000000001</v>
      </c>
      <c r="J176" s="9">
        <f>IF(Raw!$G176&gt;$C$8,IF(Raw!$Q176&gt;$C$8,IF(Raw!$N176&gt;$C$9,IF(Raw!$N176&lt;$A$9,IF(Raw!$X176&gt;$C$9,IF(Raw!$X176&lt;$A$9,Raw!N176,-999),-999),-999),-999),-999),-999)</f>
        <v>756</v>
      </c>
      <c r="K176" s="9">
        <f>IF(Raw!$G176&gt;$C$8,IF(Raw!$Q176&gt;$C$8,IF(Raw!$N176&gt;$C$9,IF(Raw!$N176&lt;$A$9,IF(Raw!$X176&gt;$C$9,IF(Raw!$X176&lt;$A$9,Raw!R176,-999),-999),-999),-999),-999),-999)</f>
        <v>8.1734000000000001E-2</v>
      </c>
      <c r="L176" s="9">
        <f>IF(Raw!$G176&gt;$C$8,IF(Raw!$Q176&gt;$C$8,IF(Raw!$N176&gt;$C$9,IF(Raw!$N176&lt;$A$9,IF(Raw!$X176&gt;$C$9,IF(Raw!$X176&lt;$A$9,Raw!S176,-999),-999),-999),-999),-999),-999)</f>
        <v>0.13688500000000001</v>
      </c>
      <c r="M176" s="9">
        <f>Raw!Q176</f>
        <v>0.95151200000000002</v>
      </c>
      <c r="N176" s="9">
        <f>IF(Raw!$G176&gt;$C$8,IF(Raw!$Q176&gt;$C$8,IF(Raw!$N176&gt;$C$9,IF(Raw!$N176&lt;$A$9,IF(Raw!$X176&gt;$C$9,IF(Raw!$X176&lt;$A$9,Raw!V176,-999),-999),-999),-999),-999),-999)</f>
        <v>747.3</v>
      </c>
      <c r="O176" s="9">
        <f>IF(Raw!$G176&gt;$C$8,IF(Raw!$Q176&gt;$C$8,IF(Raw!$N176&gt;$C$9,IF(Raw!$N176&lt;$A$9,IF(Raw!$X176&gt;$C$9,IF(Raw!$X176&lt;$A$9,Raw!W176,-999),-999),-999),-999),-999),-999)</f>
        <v>0.159195</v>
      </c>
      <c r="P176" s="9">
        <f>IF(Raw!$G176&gt;$C$8,IF(Raw!$Q176&gt;$C$8,IF(Raw!$N176&gt;$C$9,IF(Raw!$N176&lt;$A$9,IF(Raw!$X176&gt;$C$9,IF(Raw!$X176&lt;$A$9,Raw!X176,-999),-999),-999),-999),-999),-999)</f>
        <v>675</v>
      </c>
      <c r="R176" s="9">
        <f t="shared" si="36"/>
        <v>5.5228999999999986E-2</v>
      </c>
      <c r="S176" s="9">
        <f t="shared" si="37"/>
        <v>0.37856863779997113</v>
      </c>
      <c r="T176" s="9">
        <f t="shared" si="38"/>
        <v>5.5151000000000006E-2</v>
      </c>
      <c r="U176" s="9">
        <f t="shared" si="39"/>
        <v>0.40290024473097857</v>
      </c>
      <c r="V176" s="15">
        <f t="shared" si="32"/>
        <v>0.1109726695</v>
      </c>
      <c r="X176" s="11">
        <f t="shared" si="40"/>
        <v>1.0835999999999999E+18</v>
      </c>
      <c r="Y176" s="11">
        <f t="shared" si="41"/>
        <v>6.3879999999999994E-18</v>
      </c>
      <c r="Z176" s="11">
        <f t="shared" si="42"/>
        <v>7.5599999999999994E-4</v>
      </c>
      <c r="AA176" s="16">
        <f t="shared" si="43"/>
        <v>5.2058174665812135E-3</v>
      </c>
      <c r="AB176" s="9">
        <f t="shared" si="33"/>
        <v>8.2021106039099428E-2</v>
      </c>
      <c r="AC176" s="9">
        <f t="shared" si="34"/>
        <v>0.99479418253341867</v>
      </c>
      <c r="AD176" s="15">
        <f t="shared" si="35"/>
        <v>6.8860019399222399</v>
      </c>
      <c r="AE176" s="3">
        <f t="shared" si="44"/>
        <v>769.11519999999973</v>
      </c>
      <c r="AF176" s="2">
        <f t="shared" si="45"/>
        <v>0.25</v>
      </c>
      <c r="AG176" s="9">
        <f t="shared" si="46"/>
        <v>2.1341322052405103E-3</v>
      </c>
      <c r="AH176" s="2">
        <f t="shared" si="47"/>
        <v>0.1032695467552084</v>
      </c>
    </row>
    <row r="177" spans="1:34">
      <c r="A177" s="1">
        <f>Raw!A177</f>
        <v>164</v>
      </c>
      <c r="B177" s="14">
        <f>Raw!B177</f>
        <v>0.44185185185185188</v>
      </c>
      <c r="C177" s="15">
        <f>Raw!C177</f>
        <v>69.599999999999994</v>
      </c>
      <c r="D177" s="15">
        <f>IF(C177&gt;0.5,Raw!D177*D$11,-999)</f>
        <v>1.8</v>
      </c>
      <c r="E177" s="9">
        <f>IF(Raw!$G177&gt;$C$8,IF(Raw!$Q177&gt;$C$8,IF(Raw!$N177&gt;$C$9,IF(Raw!$N177&lt;$A$9,IF(Raw!$X177&gt;$C$9,IF(Raw!$X177&lt;$A$9,Raw!H177,-999),-999),-999),-999),-999),-999)</f>
        <v>9.3187999999999993E-2</v>
      </c>
      <c r="F177" s="9">
        <f>IF(Raw!$G177&gt;$C$8,IF(Raw!$Q177&gt;$C$8,IF(Raw!$N177&gt;$C$9,IF(Raw!$N177&lt;$A$9,IF(Raw!$X177&gt;$C$9,IF(Raw!$X177&lt;$A$9,Raw!I177,-999),-999),-999),-999),-999),-999)</f>
        <v>0.146782</v>
      </c>
      <c r="G177" s="9">
        <f>Raw!G177</f>
        <v>0.945469</v>
      </c>
      <c r="H177" s="9">
        <f>IF(Raw!$G177&gt;$C$8,IF(Raw!$Q177&gt;$C$8,IF(Raw!$N177&gt;$C$9,IF(Raw!$N177&lt;$A$9,IF(Raw!$X177&gt;$C$9,IF(Raw!$X177&lt;$A$9,Raw!L177,-999),-999),-999),-999),-999),-999)</f>
        <v>672.8</v>
      </c>
      <c r="I177" s="9">
        <f>IF(Raw!$G177&gt;$C$8,IF(Raw!$Q177&gt;$C$8,IF(Raw!$N177&gt;$C$9,IF(Raw!$N177&lt;$A$9,IF(Raw!$X177&gt;$C$9,IF(Raw!$X177&lt;$A$9,Raw!M177,-999),-999),-999),-999),-999),-999)</f>
        <v>0.28110800000000002</v>
      </c>
      <c r="J177" s="9">
        <f>IF(Raw!$G177&gt;$C$8,IF(Raw!$Q177&gt;$C$8,IF(Raw!$N177&gt;$C$9,IF(Raw!$N177&lt;$A$9,IF(Raw!$X177&gt;$C$9,IF(Raw!$X177&lt;$A$9,Raw!N177,-999),-999),-999),-999),-999),-999)</f>
        <v>911</v>
      </c>
      <c r="K177" s="9">
        <f>IF(Raw!$G177&gt;$C$8,IF(Raw!$Q177&gt;$C$8,IF(Raw!$N177&gt;$C$9,IF(Raw!$N177&lt;$A$9,IF(Raw!$X177&gt;$C$9,IF(Raw!$X177&lt;$A$9,Raw!R177,-999),-999),-999),-999),-999),-999)</f>
        <v>9.1901999999999998E-2</v>
      </c>
      <c r="L177" s="9">
        <f>IF(Raw!$G177&gt;$C$8,IF(Raw!$Q177&gt;$C$8,IF(Raw!$N177&gt;$C$9,IF(Raw!$N177&lt;$A$9,IF(Raw!$X177&gt;$C$9,IF(Raw!$X177&lt;$A$9,Raw!S177,-999),-999),-999),-999),-999),-999)</f>
        <v>0.15348600000000001</v>
      </c>
      <c r="M177" s="9">
        <f>Raw!Q177</f>
        <v>0.94458900000000001</v>
      </c>
      <c r="N177" s="9">
        <f>IF(Raw!$G177&gt;$C$8,IF(Raw!$Q177&gt;$C$8,IF(Raw!$N177&gt;$C$9,IF(Raw!$N177&lt;$A$9,IF(Raw!$X177&gt;$C$9,IF(Raw!$X177&lt;$A$9,Raw!V177,-999),-999),-999),-999),-999),-999)</f>
        <v>665.1</v>
      </c>
      <c r="O177" s="9">
        <f>IF(Raw!$G177&gt;$C$8,IF(Raw!$Q177&gt;$C$8,IF(Raw!$N177&gt;$C$9,IF(Raw!$N177&lt;$A$9,IF(Raw!$X177&gt;$C$9,IF(Raw!$X177&lt;$A$9,Raw!W177,-999),-999),-999),-999),-999),-999)</f>
        <v>0.299313</v>
      </c>
      <c r="P177" s="9">
        <f>IF(Raw!$G177&gt;$C$8,IF(Raw!$Q177&gt;$C$8,IF(Raw!$N177&gt;$C$9,IF(Raw!$N177&lt;$A$9,IF(Raw!$X177&gt;$C$9,IF(Raw!$X177&lt;$A$9,Raw!X177,-999),-999),-999),-999),-999),-999)</f>
        <v>799</v>
      </c>
      <c r="R177" s="9">
        <f t="shared" si="36"/>
        <v>5.3594000000000003E-2</v>
      </c>
      <c r="S177" s="9">
        <f t="shared" si="37"/>
        <v>0.36512651415023645</v>
      </c>
      <c r="T177" s="9">
        <f t="shared" si="38"/>
        <v>6.1584000000000014E-2</v>
      </c>
      <c r="U177" s="9">
        <f t="shared" si="39"/>
        <v>0.40123529181814632</v>
      </c>
      <c r="V177" s="15">
        <f t="shared" si="32"/>
        <v>0.12443110020000001</v>
      </c>
      <c r="X177" s="11">
        <f t="shared" si="40"/>
        <v>1.0835999999999999E+18</v>
      </c>
      <c r="Y177" s="11">
        <f t="shared" si="41"/>
        <v>6.7279999999999992E-18</v>
      </c>
      <c r="Z177" s="11">
        <f t="shared" si="42"/>
        <v>9.1099999999999992E-4</v>
      </c>
      <c r="AA177" s="16">
        <f t="shared" si="43"/>
        <v>6.5977898431930021E-3</v>
      </c>
      <c r="AB177" s="9">
        <f t="shared" si="33"/>
        <v>9.2308318289703192E-2</v>
      </c>
      <c r="AC177" s="9">
        <f t="shared" si="34"/>
        <v>0.99340221015680708</v>
      </c>
      <c r="AD177" s="15">
        <f t="shared" si="35"/>
        <v>7.242359871781562</v>
      </c>
      <c r="AE177" s="3">
        <f t="shared" si="44"/>
        <v>810.05119999999965</v>
      </c>
      <c r="AF177" s="2">
        <f t="shared" si="45"/>
        <v>0.25</v>
      </c>
      <c r="AG177" s="9">
        <f t="shared" si="46"/>
        <v>2.2353002896971599E-3</v>
      </c>
      <c r="AH177" s="2">
        <f t="shared" si="47"/>
        <v>0.1081650177116356</v>
      </c>
    </row>
    <row r="178" spans="1:34">
      <c r="A178" s="1">
        <f>Raw!A178</f>
        <v>165</v>
      </c>
      <c r="B178" s="14">
        <f>Raw!B178</f>
        <v>0.44190972222222219</v>
      </c>
      <c r="C178" s="15">
        <f>Raw!C178</f>
        <v>68.8</v>
      </c>
      <c r="D178" s="15">
        <f>IF(C178&gt;0.5,Raw!D178*D$11,-999)</f>
        <v>1.8</v>
      </c>
      <c r="E178" s="9">
        <f>IF(Raw!$G178&gt;$C$8,IF(Raw!$Q178&gt;$C$8,IF(Raw!$N178&gt;$C$9,IF(Raw!$N178&lt;$A$9,IF(Raw!$X178&gt;$C$9,IF(Raw!$X178&lt;$A$9,Raw!H178,-999),-999),-999),-999),-999),-999)</f>
        <v>9.7115000000000007E-2</v>
      </c>
      <c r="F178" s="9">
        <f>IF(Raw!$G178&gt;$C$8,IF(Raw!$Q178&gt;$C$8,IF(Raw!$N178&gt;$C$9,IF(Raw!$N178&lt;$A$9,IF(Raw!$X178&gt;$C$9,IF(Raw!$X178&lt;$A$9,Raw!I178,-999),-999),-999),-999),-999),-999)</f>
        <v>0.153699</v>
      </c>
      <c r="G178" s="9">
        <f>Raw!G178</f>
        <v>0.95294900000000005</v>
      </c>
      <c r="H178" s="9">
        <f>IF(Raw!$G178&gt;$C$8,IF(Raw!$Q178&gt;$C$8,IF(Raw!$N178&gt;$C$9,IF(Raw!$N178&lt;$A$9,IF(Raw!$X178&gt;$C$9,IF(Raw!$X178&lt;$A$9,Raw!L178,-999),-999),-999),-999),-999),-999)</f>
        <v>690.9</v>
      </c>
      <c r="I178" s="9">
        <f>IF(Raw!$G178&gt;$C$8,IF(Raw!$Q178&gt;$C$8,IF(Raw!$N178&gt;$C$9,IF(Raw!$N178&lt;$A$9,IF(Raw!$X178&gt;$C$9,IF(Raw!$X178&lt;$A$9,Raw!M178,-999),-999),-999),-999),-999),-999)</f>
        <v>0.27644000000000002</v>
      </c>
      <c r="J178" s="9">
        <f>IF(Raw!$G178&gt;$C$8,IF(Raw!$Q178&gt;$C$8,IF(Raw!$N178&gt;$C$9,IF(Raw!$N178&lt;$A$9,IF(Raw!$X178&gt;$C$9,IF(Raw!$X178&lt;$A$9,Raw!N178,-999),-999),-999),-999),-999),-999)</f>
        <v>628</v>
      </c>
      <c r="K178" s="9">
        <f>IF(Raw!$G178&gt;$C$8,IF(Raw!$Q178&gt;$C$8,IF(Raw!$N178&gt;$C$9,IF(Raw!$N178&lt;$A$9,IF(Raw!$X178&gt;$C$9,IF(Raw!$X178&lt;$A$9,Raw!R178,-999),-999),-999),-999),-999),-999)</f>
        <v>9.5425999999999997E-2</v>
      </c>
      <c r="L178" s="9">
        <f>IF(Raw!$G178&gt;$C$8,IF(Raw!$Q178&gt;$C$8,IF(Raw!$N178&gt;$C$9,IF(Raw!$N178&lt;$A$9,IF(Raw!$X178&gt;$C$9,IF(Raw!$X178&lt;$A$9,Raw!S178,-999),-999),-999),-999),-999),-999)</f>
        <v>0.155885</v>
      </c>
      <c r="M178" s="9">
        <f>Raw!Q178</f>
        <v>0.95445800000000003</v>
      </c>
      <c r="N178" s="9">
        <f>IF(Raw!$G178&gt;$C$8,IF(Raw!$Q178&gt;$C$8,IF(Raw!$N178&gt;$C$9,IF(Raw!$N178&lt;$A$9,IF(Raw!$X178&gt;$C$9,IF(Raw!$X178&lt;$A$9,Raw!V178,-999),-999),-999),-999),-999),-999)</f>
        <v>628.5</v>
      </c>
      <c r="O178" s="9">
        <f>IF(Raw!$G178&gt;$C$8,IF(Raw!$Q178&gt;$C$8,IF(Raw!$N178&gt;$C$9,IF(Raw!$N178&lt;$A$9,IF(Raw!$X178&gt;$C$9,IF(Raw!$X178&lt;$A$9,Raw!W178,-999),-999),-999),-999),-999),-999)</f>
        <v>0.29894599999999999</v>
      </c>
      <c r="P178" s="9">
        <f>IF(Raw!$G178&gt;$C$8,IF(Raw!$Q178&gt;$C$8,IF(Raw!$N178&gt;$C$9,IF(Raw!$N178&lt;$A$9,IF(Raw!$X178&gt;$C$9,IF(Raw!$X178&lt;$A$9,Raw!X178,-999),-999),-999),-999),-999),-999)</f>
        <v>731</v>
      </c>
      <c r="R178" s="9">
        <f t="shared" si="36"/>
        <v>5.6583999999999995E-2</v>
      </c>
      <c r="S178" s="9">
        <f t="shared" si="37"/>
        <v>0.36814813368987431</v>
      </c>
      <c r="T178" s="9">
        <f t="shared" si="38"/>
        <v>6.0458999999999999E-2</v>
      </c>
      <c r="U178" s="9">
        <f t="shared" si="39"/>
        <v>0.38784360265580398</v>
      </c>
      <c r="V178" s="15">
        <f t="shared" si="32"/>
        <v>0.12637596949999999</v>
      </c>
      <c r="X178" s="11">
        <f t="shared" si="40"/>
        <v>1.0835999999999999E+18</v>
      </c>
      <c r="Y178" s="11">
        <f t="shared" si="41"/>
        <v>6.9089999999999992E-18</v>
      </c>
      <c r="Z178" s="11">
        <f t="shared" si="42"/>
        <v>6.2799999999999998E-4</v>
      </c>
      <c r="AA178" s="16">
        <f t="shared" si="43"/>
        <v>4.6795786138533937E-3</v>
      </c>
      <c r="AB178" s="9">
        <f t="shared" si="33"/>
        <v>9.5708922643414962E-2</v>
      </c>
      <c r="AC178" s="9">
        <f t="shared" si="34"/>
        <v>0.99532042138614651</v>
      </c>
      <c r="AD178" s="15">
        <f t="shared" si="35"/>
        <v>7.4515583023143206</v>
      </c>
      <c r="AE178" s="3">
        <f t="shared" si="44"/>
        <v>831.8435999999997</v>
      </c>
      <c r="AF178" s="2">
        <f t="shared" si="45"/>
        <v>0.25</v>
      </c>
      <c r="AG178" s="9">
        <f t="shared" si="46"/>
        <v>2.2231070902841172E-3</v>
      </c>
      <c r="AH178" s="2">
        <f t="shared" si="47"/>
        <v>0.10757499513768784</v>
      </c>
    </row>
    <row r="179" spans="1:34">
      <c r="A179" s="1">
        <f>Raw!A179</f>
        <v>166</v>
      </c>
      <c r="B179" s="14">
        <f>Raw!B179</f>
        <v>0.44196759259259261</v>
      </c>
      <c r="C179" s="15">
        <f>Raw!C179</f>
        <v>67.599999999999994</v>
      </c>
      <c r="D179" s="15">
        <f>IF(C179&gt;0.5,Raw!D179*D$11,-999)</f>
        <v>2.6</v>
      </c>
      <c r="E179" s="9">
        <f>IF(Raw!$G179&gt;$C$8,IF(Raw!$Q179&gt;$C$8,IF(Raw!$N179&gt;$C$9,IF(Raw!$N179&lt;$A$9,IF(Raw!$X179&gt;$C$9,IF(Raw!$X179&lt;$A$9,Raw!H179,-999),-999),-999),-999),-999),-999)</f>
        <v>0.101969</v>
      </c>
      <c r="F179" s="9">
        <f>IF(Raw!$G179&gt;$C$8,IF(Raw!$Q179&gt;$C$8,IF(Raw!$N179&gt;$C$9,IF(Raw!$N179&lt;$A$9,IF(Raw!$X179&gt;$C$9,IF(Raw!$X179&lt;$A$9,Raw!I179,-999),-999),-999),-999),-999),-999)</f>
        <v>0.16796900000000001</v>
      </c>
      <c r="G179" s="9">
        <f>Raw!G179</f>
        <v>0.93974199999999997</v>
      </c>
      <c r="H179" s="9">
        <f>IF(Raw!$G179&gt;$C$8,IF(Raw!$Q179&gt;$C$8,IF(Raw!$N179&gt;$C$9,IF(Raw!$N179&lt;$A$9,IF(Raw!$X179&gt;$C$9,IF(Raw!$X179&lt;$A$9,Raw!L179,-999),-999),-999),-999),-999),-999)</f>
        <v>651.5</v>
      </c>
      <c r="I179" s="9">
        <f>IF(Raw!$G179&gt;$C$8,IF(Raw!$Q179&gt;$C$8,IF(Raw!$N179&gt;$C$9,IF(Raw!$N179&lt;$A$9,IF(Raw!$X179&gt;$C$9,IF(Raw!$X179&lt;$A$9,Raw!M179,-999),-999),-999),-999),-999),-999)</f>
        <v>0.208514</v>
      </c>
      <c r="J179" s="9">
        <f>IF(Raw!$G179&gt;$C$8,IF(Raw!$Q179&gt;$C$8,IF(Raw!$N179&gt;$C$9,IF(Raw!$N179&lt;$A$9,IF(Raw!$X179&gt;$C$9,IF(Raw!$X179&lt;$A$9,Raw!N179,-999),-999),-999),-999),-999),-999)</f>
        <v>672</v>
      </c>
      <c r="K179" s="9">
        <f>IF(Raw!$G179&gt;$C$8,IF(Raw!$Q179&gt;$C$8,IF(Raw!$N179&gt;$C$9,IF(Raw!$N179&lt;$A$9,IF(Raw!$X179&gt;$C$9,IF(Raw!$X179&lt;$A$9,Raw!R179,-999),-999),-999),-999),-999),-999)</f>
        <v>9.0601000000000001E-2</v>
      </c>
      <c r="L179" s="9">
        <f>IF(Raw!$G179&gt;$C$8,IF(Raw!$Q179&gt;$C$8,IF(Raw!$N179&gt;$C$9,IF(Raw!$N179&lt;$A$9,IF(Raw!$X179&gt;$C$9,IF(Raw!$X179&lt;$A$9,Raw!S179,-999),-999),-999),-999),-999),-999)</f>
        <v>0.14490500000000001</v>
      </c>
      <c r="M179" s="9">
        <f>Raw!Q179</f>
        <v>0.93496699999999999</v>
      </c>
      <c r="N179" s="9">
        <f>IF(Raw!$G179&gt;$C$8,IF(Raw!$Q179&gt;$C$8,IF(Raw!$N179&gt;$C$9,IF(Raw!$N179&lt;$A$9,IF(Raw!$X179&gt;$C$9,IF(Raw!$X179&lt;$A$9,Raw!V179,-999),-999),-999),-999),-999),-999)</f>
        <v>650.1</v>
      </c>
      <c r="O179" s="9">
        <f>IF(Raw!$G179&gt;$C$8,IF(Raw!$Q179&gt;$C$8,IF(Raw!$N179&gt;$C$9,IF(Raw!$N179&lt;$A$9,IF(Raw!$X179&gt;$C$9,IF(Raw!$X179&lt;$A$9,Raw!W179,-999),-999),-999),-999),-999),-999)</f>
        <v>0.31228699999999998</v>
      </c>
      <c r="P179" s="9">
        <f>IF(Raw!$G179&gt;$C$8,IF(Raw!$Q179&gt;$C$8,IF(Raw!$N179&gt;$C$9,IF(Raw!$N179&lt;$A$9,IF(Raw!$X179&gt;$C$9,IF(Raw!$X179&lt;$A$9,Raw!X179,-999),-999),-999),-999),-999),-999)</f>
        <v>707</v>
      </c>
      <c r="R179" s="9">
        <f t="shared" si="36"/>
        <v>6.6000000000000003E-2</v>
      </c>
      <c r="S179" s="9">
        <f t="shared" si="37"/>
        <v>0.39292964773261735</v>
      </c>
      <c r="T179" s="9">
        <f t="shared" si="38"/>
        <v>5.4304000000000005E-2</v>
      </c>
      <c r="U179" s="9">
        <f t="shared" si="39"/>
        <v>0.37475587453849074</v>
      </c>
      <c r="V179" s="15">
        <f t="shared" si="32"/>
        <v>0.1174744835</v>
      </c>
      <c r="X179" s="11">
        <f t="shared" si="40"/>
        <v>1.5651999999999997E+18</v>
      </c>
      <c r="Y179" s="11">
        <f t="shared" si="41"/>
        <v>6.5149999999999996E-18</v>
      </c>
      <c r="Z179" s="11">
        <f t="shared" si="42"/>
        <v>6.7199999999999996E-4</v>
      </c>
      <c r="AA179" s="16">
        <f t="shared" si="43"/>
        <v>6.8059326803390462E-3</v>
      </c>
      <c r="AB179" s="9">
        <f t="shared" si="33"/>
        <v>9.0970589368273139E-2</v>
      </c>
      <c r="AC179" s="9">
        <f t="shared" si="34"/>
        <v>0.99319406731966087</v>
      </c>
      <c r="AD179" s="15">
        <f t="shared" si="35"/>
        <v>10.127876012409294</v>
      </c>
      <c r="AE179" s="3">
        <f t="shared" si="44"/>
        <v>784.40599999999972</v>
      </c>
      <c r="AF179" s="2">
        <f t="shared" si="45"/>
        <v>0.25</v>
      </c>
      <c r="AG179" s="9">
        <f t="shared" si="46"/>
        <v>2.9196007940368051E-3</v>
      </c>
      <c r="AH179" s="2">
        <f t="shared" si="47"/>
        <v>0.14127796298934001</v>
      </c>
    </row>
    <row r="180" spans="1:34">
      <c r="A180" s="1">
        <f>Raw!A180</f>
        <v>167</v>
      </c>
      <c r="B180" s="14">
        <f>Raw!B180</f>
        <v>0.44201388888888887</v>
      </c>
      <c r="C180" s="15">
        <f>Raw!C180</f>
        <v>67.2</v>
      </c>
      <c r="D180" s="15">
        <f>IF(C180&gt;0.5,Raw!D180*D$11,-999)</f>
        <v>2.6</v>
      </c>
      <c r="E180" s="9">
        <f>IF(Raw!$G180&gt;$C$8,IF(Raw!$Q180&gt;$C$8,IF(Raw!$N180&gt;$C$9,IF(Raw!$N180&lt;$A$9,IF(Raw!$X180&gt;$C$9,IF(Raw!$X180&lt;$A$9,Raw!H180,-999),-999),-999),-999),-999),-999)</f>
        <v>0.11644599999999999</v>
      </c>
      <c r="F180" s="9">
        <f>IF(Raw!$G180&gt;$C$8,IF(Raw!$Q180&gt;$C$8,IF(Raw!$N180&gt;$C$9,IF(Raw!$N180&lt;$A$9,IF(Raw!$X180&gt;$C$9,IF(Raw!$X180&lt;$A$9,Raw!I180,-999),-999),-999),-999),-999),-999)</f>
        <v>0.187416</v>
      </c>
      <c r="G180" s="9">
        <f>Raw!G180</f>
        <v>0.96397200000000005</v>
      </c>
      <c r="H180" s="9">
        <f>IF(Raw!$G180&gt;$C$8,IF(Raw!$Q180&gt;$C$8,IF(Raw!$N180&gt;$C$9,IF(Raw!$N180&lt;$A$9,IF(Raw!$X180&gt;$C$9,IF(Raw!$X180&lt;$A$9,Raw!L180,-999),-999),-999),-999),-999),-999)</f>
        <v>661.5</v>
      </c>
      <c r="I180" s="9">
        <f>IF(Raw!$G180&gt;$C$8,IF(Raw!$Q180&gt;$C$8,IF(Raw!$N180&gt;$C$9,IF(Raw!$N180&lt;$A$9,IF(Raw!$X180&gt;$C$9,IF(Raw!$X180&lt;$A$9,Raw!M180,-999),-999),-999),-999),-999),-999)</f>
        <v>0.24263100000000001</v>
      </c>
      <c r="J180" s="9">
        <f>IF(Raw!$G180&gt;$C$8,IF(Raw!$Q180&gt;$C$8,IF(Raw!$N180&gt;$C$9,IF(Raw!$N180&lt;$A$9,IF(Raw!$X180&gt;$C$9,IF(Raw!$X180&lt;$A$9,Raw!N180,-999),-999),-999),-999),-999),-999)</f>
        <v>619</v>
      </c>
      <c r="K180" s="9">
        <f>IF(Raw!$G180&gt;$C$8,IF(Raw!$Q180&gt;$C$8,IF(Raw!$N180&gt;$C$9,IF(Raw!$N180&lt;$A$9,IF(Raw!$X180&gt;$C$9,IF(Raw!$X180&lt;$A$9,Raw!R180,-999),-999),-999),-999),-999),-999)</f>
        <v>0.10113800000000001</v>
      </c>
      <c r="L180" s="9">
        <f>IF(Raw!$G180&gt;$C$8,IF(Raw!$Q180&gt;$C$8,IF(Raw!$N180&gt;$C$9,IF(Raw!$N180&lt;$A$9,IF(Raw!$X180&gt;$C$9,IF(Raw!$X180&lt;$A$9,Raw!S180,-999),-999),-999),-999),-999),-999)</f>
        <v>0.17279600000000001</v>
      </c>
      <c r="M180" s="9">
        <f>Raw!Q180</f>
        <v>0.94980699999999996</v>
      </c>
      <c r="N180" s="9">
        <f>IF(Raw!$G180&gt;$C$8,IF(Raw!$Q180&gt;$C$8,IF(Raw!$N180&gt;$C$9,IF(Raw!$N180&lt;$A$9,IF(Raw!$X180&gt;$C$9,IF(Raw!$X180&lt;$A$9,Raw!V180,-999),-999),-999),-999),-999),-999)</f>
        <v>656.1</v>
      </c>
      <c r="O180" s="9">
        <f>IF(Raw!$G180&gt;$C$8,IF(Raw!$Q180&gt;$C$8,IF(Raw!$N180&gt;$C$9,IF(Raw!$N180&lt;$A$9,IF(Raw!$X180&gt;$C$9,IF(Raw!$X180&lt;$A$9,Raw!W180,-999),-999),-999),-999),-999),-999)</f>
        <v>0.186698</v>
      </c>
      <c r="P180" s="9">
        <f>IF(Raw!$G180&gt;$C$8,IF(Raw!$Q180&gt;$C$8,IF(Raw!$N180&gt;$C$9,IF(Raw!$N180&lt;$A$9,IF(Raw!$X180&gt;$C$9,IF(Raw!$X180&lt;$A$9,Raw!X180,-999),-999),-999),-999),-999),-999)</f>
        <v>614</v>
      </c>
      <c r="R180" s="9">
        <f t="shared" si="36"/>
        <v>7.0970000000000005E-2</v>
      </c>
      <c r="S180" s="9">
        <f t="shared" si="37"/>
        <v>0.37867631365518423</v>
      </c>
      <c r="T180" s="9">
        <f t="shared" si="38"/>
        <v>7.1657999999999999E-2</v>
      </c>
      <c r="U180" s="9">
        <f t="shared" si="39"/>
        <v>0.41469709946989514</v>
      </c>
      <c r="V180" s="15">
        <f t="shared" si="32"/>
        <v>0.14008571719999999</v>
      </c>
      <c r="X180" s="11">
        <f t="shared" si="40"/>
        <v>1.5651999999999997E+18</v>
      </c>
      <c r="Y180" s="11">
        <f t="shared" si="41"/>
        <v>6.6149999999999999E-18</v>
      </c>
      <c r="Z180" s="11">
        <f t="shared" si="42"/>
        <v>6.1899999999999998E-4</v>
      </c>
      <c r="AA180" s="16">
        <f t="shared" si="43"/>
        <v>6.368187243828107E-3</v>
      </c>
      <c r="AB180" s="9">
        <f t="shared" si="33"/>
        <v>0.10159433156151824</v>
      </c>
      <c r="AC180" s="9">
        <f t="shared" si="34"/>
        <v>0.99363181275617185</v>
      </c>
      <c r="AD180" s="15">
        <f t="shared" si="35"/>
        <v>10.287863075651224</v>
      </c>
      <c r="AE180" s="3">
        <f t="shared" si="44"/>
        <v>796.4459999999998</v>
      </c>
      <c r="AF180" s="2">
        <f t="shared" si="45"/>
        <v>0.25</v>
      </c>
      <c r="AG180" s="9">
        <f t="shared" si="46"/>
        <v>3.2818053670892284E-3</v>
      </c>
      <c r="AH180" s="2">
        <f t="shared" si="47"/>
        <v>0.15880485377892545</v>
      </c>
    </row>
    <row r="181" spans="1:34">
      <c r="A181" s="1">
        <f>Raw!A181</f>
        <v>168</v>
      </c>
      <c r="B181" s="14">
        <f>Raw!B181</f>
        <v>0.44207175925925929</v>
      </c>
      <c r="C181" s="15">
        <f>Raw!C181</f>
        <v>65.7</v>
      </c>
      <c r="D181" s="15">
        <f>IF(C181&gt;0.5,Raw!D181*D$11,-999)</f>
        <v>2.6</v>
      </c>
      <c r="E181" s="9">
        <f>IF(Raw!$G181&gt;$C$8,IF(Raw!$Q181&gt;$C$8,IF(Raw!$N181&gt;$C$9,IF(Raw!$N181&lt;$A$9,IF(Raw!$X181&gt;$C$9,IF(Raw!$X181&lt;$A$9,Raw!H181,-999),-999),-999),-999),-999),-999)</f>
        <v>0.116428</v>
      </c>
      <c r="F181" s="9">
        <f>IF(Raw!$G181&gt;$C$8,IF(Raw!$Q181&gt;$C$8,IF(Raw!$N181&gt;$C$9,IF(Raw!$N181&lt;$A$9,IF(Raw!$X181&gt;$C$9,IF(Raw!$X181&lt;$A$9,Raw!I181,-999),-999),-999),-999),-999),-999)</f>
        <v>0.19365199999999999</v>
      </c>
      <c r="G181" s="9">
        <f>Raw!G181</f>
        <v>0.97328999999999999</v>
      </c>
      <c r="H181" s="9">
        <f>IF(Raw!$G181&gt;$C$8,IF(Raw!$Q181&gt;$C$8,IF(Raw!$N181&gt;$C$9,IF(Raw!$N181&lt;$A$9,IF(Raw!$X181&gt;$C$9,IF(Raw!$X181&lt;$A$9,Raw!L181,-999),-999),-999),-999),-999),-999)</f>
        <v>693.3</v>
      </c>
      <c r="I181" s="9">
        <f>IF(Raw!$G181&gt;$C$8,IF(Raw!$Q181&gt;$C$8,IF(Raw!$N181&gt;$C$9,IF(Raw!$N181&lt;$A$9,IF(Raw!$X181&gt;$C$9,IF(Raw!$X181&lt;$A$9,Raw!M181,-999),-999),-999),-999),-999),-999)</f>
        <v>0.206177</v>
      </c>
      <c r="J181" s="9">
        <f>IF(Raw!$G181&gt;$C$8,IF(Raw!$Q181&gt;$C$8,IF(Raw!$N181&gt;$C$9,IF(Raw!$N181&lt;$A$9,IF(Raw!$X181&gt;$C$9,IF(Raw!$X181&lt;$A$9,Raw!N181,-999),-999),-999),-999),-999),-999)</f>
        <v>602</v>
      </c>
      <c r="K181" s="9">
        <f>IF(Raw!$G181&gt;$C$8,IF(Raw!$Q181&gt;$C$8,IF(Raw!$N181&gt;$C$9,IF(Raw!$N181&lt;$A$9,IF(Raw!$X181&gt;$C$9,IF(Raw!$X181&lt;$A$9,Raw!R181,-999),-999),-999),-999),-999),-999)</f>
        <v>0.103323</v>
      </c>
      <c r="L181" s="9">
        <f>IF(Raw!$G181&gt;$C$8,IF(Raw!$Q181&gt;$C$8,IF(Raw!$N181&gt;$C$9,IF(Raw!$N181&lt;$A$9,IF(Raw!$X181&gt;$C$9,IF(Raw!$X181&lt;$A$9,Raw!S181,-999),-999),-999),-999),-999),-999)</f>
        <v>0.17023199999999999</v>
      </c>
      <c r="M181" s="9">
        <f>Raw!Q181</f>
        <v>0.96608300000000003</v>
      </c>
      <c r="N181" s="9">
        <f>IF(Raw!$G181&gt;$C$8,IF(Raw!$Q181&gt;$C$8,IF(Raw!$N181&gt;$C$9,IF(Raw!$N181&lt;$A$9,IF(Raw!$X181&gt;$C$9,IF(Raw!$X181&lt;$A$9,Raw!V181,-999),-999),-999),-999),-999),-999)</f>
        <v>643.20000000000005</v>
      </c>
      <c r="O181" s="9">
        <f>IF(Raw!$G181&gt;$C$8,IF(Raw!$Q181&gt;$C$8,IF(Raw!$N181&gt;$C$9,IF(Raw!$N181&lt;$A$9,IF(Raw!$X181&gt;$C$9,IF(Raw!$X181&lt;$A$9,Raw!W181,-999),-999),-999),-999),-999),-999)</f>
        <v>0.32830300000000001</v>
      </c>
      <c r="P181" s="9">
        <f>IF(Raw!$G181&gt;$C$8,IF(Raw!$Q181&gt;$C$8,IF(Raw!$N181&gt;$C$9,IF(Raw!$N181&lt;$A$9,IF(Raw!$X181&gt;$C$9,IF(Raw!$X181&lt;$A$9,Raw!X181,-999),-999),-999),-999),-999),-999)</f>
        <v>849</v>
      </c>
      <c r="R181" s="9">
        <f t="shared" si="36"/>
        <v>7.7223999999999987E-2</v>
      </c>
      <c r="S181" s="9">
        <f t="shared" si="37"/>
        <v>0.39877718794538652</v>
      </c>
      <c r="T181" s="9">
        <f t="shared" si="38"/>
        <v>6.6908999999999996E-2</v>
      </c>
      <c r="U181" s="9">
        <f t="shared" si="39"/>
        <v>0.39304596080642884</v>
      </c>
      <c r="V181" s="15">
        <f t="shared" si="32"/>
        <v>0.13800708239999998</v>
      </c>
      <c r="X181" s="11">
        <f t="shared" si="40"/>
        <v>1.5651999999999997E+18</v>
      </c>
      <c r="Y181" s="11">
        <f t="shared" si="41"/>
        <v>6.9329999999999992E-18</v>
      </c>
      <c r="Z181" s="11">
        <f t="shared" si="42"/>
        <v>6.02E-4</v>
      </c>
      <c r="AA181" s="16">
        <f t="shared" si="43"/>
        <v>6.4902238439813083E-3</v>
      </c>
      <c r="AB181" s="9">
        <f t="shared" si="33"/>
        <v>0.10375725438717695</v>
      </c>
      <c r="AC181" s="9">
        <f t="shared" si="34"/>
        <v>0.99350977615601854</v>
      </c>
      <c r="AD181" s="15">
        <f t="shared" si="35"/>
        <v>10.781102730865959</v>
      </c>
      <c r="AE181" s="3">
        <f t="shared" si="44"/>
        <v>834.73319999999967</v>
      </c>
      <c r="AF181" s="2">
        <f t="shared" si="45"/>
        <v>0.25</v>
      </c>
      <c r="AG181" s="9">
        <f t="shared" si="46"/>
        <v>3.2595914472354037E-3</v>
      </c>
      <c r="AH181" s="2">
        <f t="shared" si="47"/>
        <v>0.15772993375788461</v>
      </c>
    </row>
    <row r="182" spans="1:34">
      <c r="A182" s="1">
        <f>Raw!A182</f>
        <v>169</v>
      </c>
      <c r="B182" s="14">
        <f>Raw!B182</f>
        <v>0.44212962962962959</v>
      </c>
      <c r="C182" s="15">
        <f>Raw!C182</f>
        <v>65</v>
      </c>
      <c r="D182" s="15">
        <f>IF(C182&gt;0.5,Raw!D182*D$11,-999)</f>
        <v>2.6</v>
      </c>
      <c r="E182" s="9">
        <f>IF(Raw!$G182&gt;$C$8,IF(Raw!$Q182&gt;$C$8,IF(Raw!$N182&gt;$C$9,IF(Raw!$N182&lt;$A$9,IF(Raw!$X182&gt;$C$9,IF(Raw!$X182&lt;$A$9,Raw!H182,-999),-999),-999),-999),-999),-999)</f>
        <v>0.11300200000000001</v>
      </c>
      <c r="F182" s="9">
        <f>IF(Raw!$G182&gt;$C$8,IF(Raw!$Q182&gt;$C$8,IF(Raw!$N182&gt;$C$9,IF(Raw!$N182&lt;$A$9,IF(Raw!$X182&gt;$C$9,IF(Raw!$X182&lt;$A$9,Raw!I182,-999),-999),-999),-999),-999),-999)</f>
        <v>0.18797700000000001</v>
      </c>
      <c r="G182" s="9">
        <f>Raw!G182</f>
        <v>0.95985799999999999</v>
      </c>
      <c r="H182" s="9">
        <f>IF(Raw!$G182&gt;$C$8,IF(Raw!$Q182&gt;$C$8,IF(Raw!$N182&gt;$C$9,IF(Raw!$N182&lt;$A$9,IF(Raw!$X182&gt;$C$9,IF(Raw!$X182&lt;$A$9,Raw!L182,-999),-999),-999),-999),-999),-999)</f>
        <v>709</v>
      </c>
      <c r="I182" s="9">
        <f>IF(Raw!$G182&gt;$C$8,IF(Raw!$Q182&gt;$C$8,IF(Raw!$N182&gt;$C$9,IF(Raw!$N182&lt;$A$9,IF(Raw!$X182&gt;$C$9,IF(Raw!$X182&lt;$A$9,Raw!M182,-999),-999),-999),-999),-999),-999)</f>
        <v>0.30242000000000002</v>
      </c>
      <c r="J182" s="9">
        <f>IF(Raw!$G182&gt;$C$8,IF(Raw!$Q182&gt;$C$8,IF(Raw!$N182&gt;$C$9,IF(Raw!$N182&lt;$A$9,IF(Raw!$X182&gt;$C$9,IF(Raw!$X182&lt;$A$9,Raw!N182,-999),-999),-999),-999),-999),-999)</f>
        <v>768</v>
      </c>
      <c r="K182" s="9">
        <f>IF(Raw!$G182&gt;$C$8,IF(Raw!$Q182&gt;$C$8,IF(Raw!$N182&gt;$C$9,IF(Raw!$N182&lt;$A$9,IF(Raw!$X182&gt;$C$9,IF(Raw!$X182&lt;$A$9,Raw!R182,-999),-999),-999),-999),-999),-999)</f>
        <v>0.11092200000000001</v>
      </c>
      <c r="L182" s="9">
        <f>IF(Raw!$G182&gt;$C$8,IF(Raw!$Q182&gt;$C$8,IF(Raw!$N182&gt;$C$9,IF(Raw!$N182&lt;$A$9,IF(Raw!$X182&gt;$C$9,IF(Raw!$X182&lt;$A$9,Raw!S182,-999),-999),-999),-999),-999),-999)</f>
        <v>0.19078200000000001</v>
      </c>
      <c r="M182" s="9">
        <f>Raw!Q182</f>
        <v>0.969885</v>
      </c>
      <c r="N182" s="9">
        <f>IF(Raw!$G182&gt;$C$8,IF(Raw!$Q182&gt;$C$8,IF(Raw!$N182&gt;$C$9,IF(Raw!$N182&lt;$A$9,IF(Raw!$X182&gt;$C$9,IF(Raw!$X182&lt;$A$9,Raw!V182,-999),-999),-999),-999),-999),-999)</f>
        <v>665.3</v>
      </c>
      <c r="O182" s="9">
        <f>IF(Raw!$G182&gt;$C$8,IF(Raw!$Q182&gt;$C$8,IF(Raw!$N182&gt;$C$9,IF(Raw!$N182&lt;$A$9,IF(Raw!$X182&gt;$C$9,IF(Raw!$X182&lt;$A$9,Raw!W182,-999),-999),-999),-999),-999),-999)</f>
        <v>0.31641000000000002</v>
      </c>
      <c r="P182" s="9">
        <f>IF(Raw!$G182&gt;$C$8,IF(Raw!$Q182&gt;$C$8,IF(Raw!$N182&gt;$C$9,IF(Raw!$N182&lt;$A$9,IF(Raw!$X182&gt;$C$9,IF(Raw!$X182&lt;$A$9,Raw!X182,-999),-999),-999),-999),-999),-999)</f>
        <v>677</v>
      </c>
      <c r="R182" s="9">
        <f t="shared" si="36"/>
        <v>7.4975E-2</v>
      </c>
      <c r="S182" s="9">
        <f t="shared" si="37"/>
        <v>0.39885198721120135</v>
      </c>
      <c r="T182" s="9">
        <f t="shared" si="38"/>
        <v>7.986E-2</v>
      </c>
      <c r="U182" s="9">
        <f t="shared" si="39"/>
        <v>0.41859294902034783</v>
      </c>
      <c r="V182" s="15">
        <f t="shared" si="32"/>
        <v>0.15466696739999999</v>
      </c>
      <c r="X182" s="11">
        <f t="shared" si="40"/>
        <v>1.5651999999999997E+18</v>
      </c>
      <c r="Y182" s="11">
        <f t="shared" si="41"/>
        <v>7.09E-18</v>
      </c>
      <c r="Z182" s="11">
        <f t="shared" si="42"/>
        <v>7.6800000000000002E-4</v>
      </c>
      <c r="AA182" s="16">
        <f t="shared" si="43"/>
        <v>8.450679204926136E-3</v>
      </c>
      <c r="AB182" s="9">
        <f t="shared" si="33"/>
        <v>0.11159687124130541</v>
      </c>
      <c r="AC182" s="9">
        <f t="shared" si="34"/>
        <v>0.99154932079507385</v>
      </c>
      <c r="AD182" s="15">
        <f t="shared" si="35"/>
        <v>11.003488548080906</v>
      </c>
      <c r="AE182" s="3">
        <f t="shared" si="44"/>
        <v>853.63599999999974</v>
      </c>
      <c r="AF182" s="2">
        <f t="shared" si="45"/>
        <v>0.25</v>
      </c>
      <c r="AG182" s="9">
        <f t="shared" si="46"/>
        <v>3.5430636314252402E-3</v>
      </c>
      <c r="AH182" s="2">
        <f t="shared" si="47"/>
        <v>0.17144700522473608</v>
      </c>
    </row>
    <row r="183" spans="1:34">
      <c r="A183" s="1">
        <f>Raw!A183</f>
        <v>170</v>
      </c>
      <c r="B183" s="14">
        <f>Raw!B183</f>
        <v>0.44218750000000001</v>
      </c>
      <c r="C183" s="15">
        <f>Raw!C183</f>
        <v>64.099999999999994</v>
      </c>
      <c r="D183" s="15">
        <f>IF(C183&gt;0.5,Raw!D183*D$11,-999)</f>
        <v>2.6</v>
      </c>
      <c r="E183" s="9">
        <f>IF(Raw!$G183&gt;$C$8,IF(Raw!$Q183&gt;$C$8,IF(Raw!$N183&gt;$C$9,IF(Raw!$N183&lt;$A$9,IF(Raw!$X183&gt;$C$9,IF(Raw!$X183&lt;$A$9,Raw!H183,-999),-999),-999),-999),-999),-999)</f>
        <v>0.12579099999999999</v>
      </c>
      <c r="F183" s="9">
        <f>IF(Raw!$G183&gt;$C$8,IF(Raw!$Q183&gt;$C$8,IF(Raw!$N183&gt;$C$9,IF(Raw!$N183&lt;$A$9,IF(Raw!$X183&gt;$C$9,IF(Raw!$X183&lt;$A$9,Raw!I183,-999),-999),-999),-999),-999),-999)</f>
        <v>0.20649600000000001</v>
      </c>
      <c r="G183" s="9">
        <f>Raw!G183</f>
        <v>0.97145499999999996</v>
      </c>
      <c r="H183" s="9">
        <f>IF(Raw!$G183&gt;$C$8,IF(Raw!$Q183&gt;$C$8,IF(Raw!$N183&gt;$C$9,IF(Raw!$N183&lt;$A$9,IF(Raw!$X183&gt;$C$9,IF(Raw!$X183&lt;$A$9,Raw!L183,-999),-999),-999),-999),-999),-999)</f>
        <v>689</v>
      </c>
      <c r="I183" s="9">
        <f>IF(Raw!$G183&gt;$C$8,IF(Raw!$Q183&gt;$C$8,IF(Raw!$N183&gt;$C$9,IF(Raw!$N183&lt;$A$9,IF(Raw!$X183&gt;$C$9,IF(Raw!$X183&lt;$A$9,Raw!M183,-999),-999),-999),-999),-999),-999)</f>
        <v>0.31671300000000002</v>
      </c>
      <c r="J183" s="9">
        <f>IF(Raw!$G183&gt;$C$8,IF(Raw!$Q183&gt;$C$8,IF(Raw!$N183&gt;$C$9,IF(Raw!$N183&lt;$A$9,IF(Raw!$X183&gt;$C$9,IF(Raw!$X183&lt;$A$9,Raw!N183,-999),-999),-999),-999),-999),-999)</f>
        <v>481</v>
      </c>
      <c r="K183" s="9">
        <f>IF(Raw!$G183&gt;$C$8,IF(Raw!$Q183&gt;$C$8,IF(Raw!$N183&gt;$C$9,IF(Raw!$N183&lt;$A$9,IF(Raw!$X183&gt;$C$9,IF(Raw!$X183&lt;$A$9,Raw!R183,-999),-999),-999),-999),-999),-999)</f>
        <v>0.108308</v>
      </c>
      <c r="L183" s="9">
        <f>IF(Raw!$G183&gt;$C$8,IF(Raw!$Q183&gt;$C$8,IF(Raw!$N183&gt;$C$9,IF(Raw!$N183&lt;$A$9,IF(Raw!$X183&gt;$C$9,IF(Raw!$X183&lt;$A$9,Raw!S183,-999),-999),-999),-999),-999),-999)</f>
        <v>0.18201300000000001</v>
      </c>
      <c r="M183" s="9">
        <f>Raw!Q183</f>
        <v>0.97307900000000003</v>
      </c>
      <c r="N183" s="9">
        <f>IF(Raw!$G183&gt;$C$8,IF(Raw!$Q183&gt;$C$8,IF(Raw!$N183&gt;$C$9,IF(Raw!$N183&lt;$A$9,IF(Raw!$X183&gt;$C$9,IF(Raw!$X183&lt;$A$9,Raw!V183,-999),-999),-999),-999),-999),-999)</f>
        <v>610</v>
      </c>
      <c r="O183" s="9">
        <f>IF(Raw!$G183&gt;$C$8,IF(Raw!$Q183&gt;$C$8,IF(Raw!$N183&gt;$C$9,IF(Raw!$N183&lt;$A$9,IF(Raw!$X183&gt;$C$9,IF(Raw!$X183&lt;$A$9,Raw!W183,-999),-999),-999),-999),-999),-999)</f>
        <v>0.19755900000000001</v>
      </c>
      <c r="P183" s="9">
        <f>IF(Raw!$G183&gt;$C$8,IF(Raw!$Q183&gt;$C$8,IF(Raw!$N183&gt;$C$9,IF(Raw!$N183&lt;$A$9,IF(Raw!$X183&gt;$C$9,IF(Raw!$X183&lt;$A$9,Raw!X183,-999),-999),-999),-999),-999),-999)</f>
        <v>1025</v>
      </c>
      <c r="R183" s="9">
        <f t="shared" si="36"/>
        <v>8.0705000000000027E-2</v>
      </c>
      <c r="S183" s="9">
        <f t="shared" si="37"/>
        <v>0.39083081512474827</v>
      </c>
      <c r="T183" s="9">
        <f t="shared" si="38"/>
        <v>7.3705000000000007E-2</v>
      </c>
      <c r="U183" s="9">
        <f t="shared" si="39"/>
        <v>0.40494360292946108</v>
      </c>
      <c r="V183" s="15">
        <f t="shared" si="32"/>
        <v>0.14755793910000001</v>
      </c>
      <c r="X183" s="11">
        <f t="shared" si="40"/>
        <v>1.5651999999999997E+18</v>
      </c>
      <c r="Y183" s="11">
        <f t="shared" si="41"/>
        <v>6.8899999999999995E-18</v>
      </c>
      <c r="Z183" s="11">
        <f t="shared" si="42"/>
        <v>4.8099999999999998E-4</v>
      </c>
      <c r="AA183" s="16">
        <f t="shared" si="43"/>
        <v>5.1604453354231247E-3</v>
      </c>
      <c r="AB183" s="9">
        <f t="shared" si="33"/>
        <v>0.10868835062344737</v>
      </c>
      <c r="AC183" s="9">
        <f t="shared" si="34"/>
        <v>0.99483955466457685</v>
      </c>
      <c r="AD183" s="15">
        <f t="shared" si="35"/>
        <v>10.728576580921258</v>
      </c>
      <c r="AE183" s="3">
        <f t="shared" si="44"/>
        <v>829.5559999999997</v>
      </c>
      <c r="AF183" s="2">
        <f t="shared" si="45"/>
        <v>0.25</v>
      </c>
      <c r="AG183" s="9">
        <f t="shared" si="46"/>
        <v>3.3418988115253025E-3</v>
      </c>
      <c r="AH183" s="2">
        <f t="shared" si="47"/>
        <v>0.1617127442810386</v>
      </c>
    </row>
    <row r="184" spans="1:34">
      <c r="A184" s="1">
        <f>Raw!A184</f>
        <v>171</v>
      </c>
      <c r="B184" s="14">
        <f>Raw!B184</f>
        <v>0.44223379629629633</v>
      </c>
      <c r="C184" s="15">
        <f>Raw!C184</f>
        <v>63.4</v>
      </c>
      <c r="D184" s="15">
        <f>IF(C184&gt;0.5,Raw!D184*D$11,-999)</f>
        <v>2.6</v>
      </c>
      <c r="E184" s="9">
        <f>IF(Raw!$G184&gt;$C$8,IF(Raw!$Q184&gt;$C$8,IF(Raw!$N184&gt;$C$9,IF(Raw!$N184&lt;$A$9,IF(Raw!$X184&gt;$C$9,IF(Raw!$X184&lt;$A$9,Raw!H184,-999),-999),-999),-999),-999),-999)</f>
        <v>0.13730500000000001</v>
      </c>
      <c r="F184" s="9">
        <f>IF(Raw!$G184&gt;$C$8,IF(Raw!$Q184&gt;$C$8,IF(Raw!$N184&gt;$C$9,IF(Raw!$N184&lt;$A$9,IF(Raw!$X184&gt;$C$9,IF(Raw!$X184&lt;$A$9,Raw!I184,-999),-999),-999),-999),-999),-999)</f>
        <v>0.22960800000000001</v>
      </c>
      <c r="G184" s="9">
        <f>Raw!G184</f>
        <v>0.97196000000000005</v>
      </c>
      <c r="H184" s="9">
        <f>IF(Raw!$G184&gt;$C$8,IF(Raw!$Q184&gt;$C$8,IF(Raw!$N184&gt;$C$9,IF(Raw!$N184&lt;$A$9,IF(Raw!$X184&gt;$C$9,IF(Raw!$X184&lt;$A$9,Raw!L184,-999),-999),-999),-999),-999),-999)</f>
        <v>656.9</v>
      </c>
      <c r="I184" s="9">
        <f>IF(Raw!$G184&gt;$C$8,IF(Raw!$Q184&gt;$C$8,IF(Raw!$N184&gt;$C$9,IF(Raw!$N184&lt;$A$9,IF(Raw!$X184&gt;$C$9,IF(Raw!$X184&lt;$A$9,Raw!M184,-999),-999),-999),-999),-999),-999)</f>
        <v>0.32247599999999998</v>
      </c>
      <c r="J184" s="9">
        <f>IF(Raw!$G184&gt;$C$8,IF(Raw!$Q184&gt;$C$8,IF(Raw!$N184&gt;$C$9,IF(Raw!$N184&lt;$A$9,IF(Raw!$X184&gt;$C$9,IF(Raw!$X184&lt;$A$9,Raw!N184,-999),-999),-999),-999),-999),-999)</f>
        <v>638</v>
      </c>
      <c r="K184" s="9">
        <f>IF(Raw!$G184&gt;$C$8,IF(Raw!$Q184&gt;$C$8,IF(Raw!$N184&gt;$C$9,IF(Raw!$N184&lt;$A$9,IF(Raw!$X184&gt;$C$9,IF(Raw!$X184&lt;$A$9,Raw!R184,-999),-999),-999),-999),-999),-999)</f>
        <v>0.12357</v>
      </c>
      <c r="L184" s="9">
        <f>IF(Raw!$G184&gt;$C$8,IF(Raw!$Q184&gt;$C$8,IF(Raw!$N184&gt;$C$9,IF(Raw!$N184&lt;$A$9,IF(Raw!$X184&gt;$C$9,IF(Raw!$X184&lt;$A$9,Raw!S184,-999),-999),-999),-999),-999),-999)</f>
        <v>0.20883499999999999</v>
      </c>
      <c r="M184" s="9">
        <f>Raw!Q184</f>
        <v>0.97820200000000002</v>
      </c>
      <c r="N184" s="9">
        <f>IF(Raw!$G184&gt;$C$8,IF(Raw!$Q184&gt;$C$8,IF(Raw!$N184&gt;$C$9,IF(Raw!$N184&lt;$A$9,IF(Raw!$X184&gt;$C$9,IF(Raw!$X184&lt;$A$9,Raw!V184,-999),-999),-999),-999),-999),-999)</f>
        <v>665.4</v>
      </c>
      <c r="O184" s="9">
        <f>IF(Raw!$G184&gt;$C$8,IF(Raw!$Q184&gt;$C$8,IF(Raw!$N184&gt;$C$9,IF(Raw!$N184&lt;$A$9,IF(Raw!$X184&gt;$C$9,IF(Raw!$X184&lt;$A$9,Raw!W184,-999),-999),-999),-999),-999),-999)</f>
        <v>0.26509100000000002</v>
      </c>
      <c r="P184" s="9">
        <f>IF(Raw!$G184&gt;$C$8,IF(Raw!$Q184&gt;$C$8,IF(Raw!$N184&gt;$C$9,IF(Raw!$N184&lt;$A$9,IF(Raw!$X184&gt;$C$9,IF(Raw!$X184&lt;$A$9,Raw!X184,-999),-999),-999),-999),-999),-999)</f>
        <v>752</v>
      </c>
      <c r="R184" s="9">
        <f t="shared" si="36"/>
        <v>9.2302999999999996E-2</v>
      </c>
      <c r="S184" s="9">
        <f t="shared" si="37"/>
        <v>0.40200254346538444</v>
      </c>
      <c r="T184" s="9">
        <f t="shared" si="38"/>
        <v>8.5264999999999994E-2</v>
      </c>
      <c r="U184" s="9">
        <f t="shared" si="39"/>
        <v>0.40828884047214309</v>
      </c>
      <c r="V184" s="15">
        <f t="shared" si="32"/>
        <v>0.16930253449999999</v>
      </c>
      <c r="X184" s="11">
        <f t="shared" si="40"/>
        <v>1.5651999999999997E+18</v>
      </c>
      <c r="Y184" s="11">
        <f t="shared" si="41"/>
        <v>6.5689999999999995E-18</v>
      </c>
      <c r="Z184" s="11">
        <f t="shared" si="42"/>
        <v>6.38E-4</v>
      </c>
      <c r="AA184" s="16">
        <f t="shared" si="43"/>
        <v>6.5170372540082318E-3</v>
      </c>
      <c r="AB184" s="9">
        <f t="shared" si="33"/>
        <v>0.12412567518146302</v>
      </c>
      <c r="AC184" s="9">
        <f t="shared" si="34"/>
        <v>0.99348296274599168</v>
      </c>
      <c r="AD184" s="15">
        <f t="shared" si="35"/>
        <v>10.214791934182179</v>
      </c>
      <c r="AE184" s="3">
        <f t="shared" si="44"/>
        <v>790.90759999999977</v>
      </c>
      <c r="AF184" s="2">
        <f t="shared" si="45"/>
        <v>0.25</v>
      </c>
      <c r="AG184" s="9">
        <f t="shared" si="46"/>
        <v>3.2081427342088007E-3</v>
      </c>
      <c r="AH184" s="2">
        <f t="shared" si="47"/>
        <v>0.1552403573097389</v>
      </c>
    </row>
    <row r="185" spans="1:34">
      <c r="A185" s="1">
        <f>Raw!A185</f>
        <v>172</v>
      </c>
      <c r="B185" s="14">
        <f>Raw!B185</f>
        <v>0.44229166666666669</v>
      </c>
      <c r="C185" s="15">
        <f>Raw!C185</f>
        <v>62.3</v>
      </c>
      <c r="D185" s="15">
        <f>IF(C185&gt;0.5,Raw!D185*D$11,-999)</f>
        <v>2.6</v>
      </c>
      <c r="E185" s="9">
        <f>IF(Raw!$G185&gt;$C$8,IF(Raw!$Q185&gt;$C$8,IF(Raw!$N185&gt;$C$9,IF(Raw!$N185&lt;$A$9,IF(Raw!$X185&gt;$C$9,IF(Raw!$X185&lt;$A$9,Raw!H185,-999),-999),-999),-999),-999),-999)</f>
        <v>0.14271900000000001</v>
      </c>
      <c r="F185" s="9">
        <f>IF(Raw!$G185&gt;$C$8,IF(Raw!$Q185&gt;$C$8,IF(Raw!$N185&gt;$C$9,IF(Raw!$N185&lt;$A$9,IF(Raw!$X185&gt;$C$9,IF(Raw!$X185&lt;$A$9,Raw!I185,-999),-999),-999),-999),-999),-999)</f>
        <v>0.23402800000000001</v>
      </c>
      <c r="G185" s="9">
        <f>Raw!G185</f>
        <v>0.97056100000000001</v>
      </c>
      <c r="H185" s="9">
        <f>IF(Raw!$G185&gt;$C$8,IF(Raw!$Q185&gt;$C$8,IF(Raw!$N185&gt;$C$9,IF(Raw!$N185&lt;$A$9,IF(Raw!$X185&gt;$C$9,IF(Raw!$X185&lt;$A$9,Raw!L185,-999),-999),-999),-999),-999),-999)</f>
        <v>658.9</v>
      </c>
      <c r="I185" s="9">
        <f>IF(Raw!$G185&gt;$C$8,IF(Raw!$Q185&gt;$C$8,IF(Raw!$N185&gt;$C$9,IF(Raw!$N185&lt;$A$9,IF(Raw!$X185&gt;$C$9,IF(Raw!$X185&lt;$A$9,Raw!M185,-999),-999),-999),-999),-999),-999)</f>
        <v>0.27714800000000001</v>
      </c>
      <c r="J185" s="9">
        <f>IF(Raw!$G185&gt;$C$8,IF(Raw!$Q185&gt;$C$8,IF(Raw!$N185&gt;$C$9,IF(Raw!$N185&lt;$A$9,IF(Raw!$X185&gt;$C$9,IF(Raw!$X185&lt;$A$9,Raw!N185,-999),-999),-999),-999),-999),-999)</f>
        <v>535</v>
      </c>
      <c r="K185" s="9">
        <f>IF(Raw!$G185&gt;$C$8,IF(Raw!$Q185&gt;$C$8,IF(Raw!$N185&gt;$C$9,IF(Raw!$N185&lt;$A$9,IF(Raw!$X185&gt;$C$9,IF(Raw!$X185&lt;$A$9,Raw!R185,-999),-999),-999),-999),-999),-999)</f>
        <v>0.138597</v>
      </c>
      <c r="L185" s="9">
        <f>IF(Raw!$G185&gt;$C$8,IF(Raw!$Q185&gt;$C$8,IF(Raw!$N185&gt;$C$9,IF(Raw!$N185&lt;$A$9,IF(Raw!$X185&gt;$C$9,IF(Raw!$X185&lt;$A$9,Raw!S185,-999),-999),-999),-999),-999),-999)</f>
        <v>0.235237</v>
      </c>
      <c r="M185" s="9">
        <f>Raw!Q185</f>
        <v>0.96708300000000003</v>
      </c>
      <c r="N185" s="9">
        <f>IF(Raw!$G185&gt;$C$8,IF(Raw!$Q185&gt;$C$8,IF(Raw!$N185&gt;$C$9,IF(Raw!$N185&lt;$A$9,IF(Raw!$X185&gt;$C$9,IF(Raw!$X185&lt;$A$9,Raw!V185,-999),-999),-999),-999),-999),-999)</f>
        <v>670</v>
      </c>
      <c r="O185" s="9">
        <f>IF(Raw!$G185&gt;$C$8,IF(Raw!$Q185&gt;$C$8,IF(Raw!$N185&gt;$C$9,IF(Raw!$N185&lt;$A$9,IF(Raw!$X185&gt;$C$9,IF(Raw!$X185&lt;$A$9,Raw!W185,-999),-999),-999),-999),-999),-999)</f>
        <v>0.27509699999999998</v>
      </c>
      <c r="P185" s="9">
        <f>IF(Raw!$G185&gt;$C$8,IF(Raw!$Q185&gt;$C$8,IF(Raw!$N185&gt;$C$9,IF(Raw!$N185&lt;$A$9,IF(Raw!$X185&gt;$C$9,IF(Raw!$X185&lt;$A$9,Raw!X185,-999),-999),-999),-999),-999),-999)</f>
        <v>586</v>
      </c>
      <c r="R185" s="9">
        <f t="shared" si="36"/>
        <v>9.1309000000000001E-2</v>
      </c>
      <c r="S185" s="9">
        <f t="shared" si="37"/>
        <v>0.3901627155724956</v>
      </c>
      <c r="T185" s="9">
        <f t="shared" si="38"/>
        <v>9.6640000000000004E-2</v>
      </c>
      <c r="U185" s="9">
        <f t="shared" si="39"/>
        <v>0.4108197264886051</v>
      </c>
      <c r="V185" s="15">
        <f t="shared" si="32"/>
        <v>0.1907066359</v>
      </c>
      <c r="X185" s="11">
        <f t="shared" si="40"/>
        <v>1.5651999999999997E+18</v>
      </c>
      <c r="Y185" s="11">
        <f t="shared" si="41"/>
        <v>6.5889999999999994E-18</v>
      </c>
      <c r="Z185" s="11">
        <f t="shared" si="42"/>
        <v>5.3499999999999999E-4</v>
      </c>
      <c r="AA185" s="16">
        <f t="shared" si="43"/>
        <v>5.4872341288327965E-3</v>
      </c>
      <c r="AB185" s="9">
        <f t="shared" si="33"/>
        <v>0.13912728630621041</v>
      </c>
      <c r="AC185" s="9">
        <f t="shared" si="34"/>
        <v>0.9945127658711671</v>
      </c>
      <c r="AD185" s="15">
        <f t="shared" si="35"/>
        <v>10.256512390341676</v>
      </c>
      <c r="AE185" s="3">
        <f t="shared" si="44"/>
        <v>793.31559999999968</v>
      </c>
      <c r="AF185" s="2">
        <f t="shared" si="45"/>
        <v>0.25</v>
      </c>
      <c r="AG185" s="9">
        <f t="shared" si="46"/>
        <v>3.2412135499439664E-3</v>
      </c>
      <c r="AH185" s="2">
        <f t="shared" si="47"/>
        <v>0.15684063687227456</v>
      </c>
    </row>
    <row r="186" spans="1:34">
      <c r="A186" s="1">
        <f>Raw!A186</f>
        <v>173</v>
      </c>
      <c r="B186" s="14">
        <f>Raw!B186</f>
        <v>0.442349537037037</v>
      </c>
      <c r="C186" s="15">
        <f>Raw!C186</f>
        <v>61.6</v>
      </c>
      <c r="D186" s="15">
        <f>IF(C186&gt;0.5,Raw!D186*D$11,-999)</f>
        <v>2.6</v>
      </c>
      <c r="E186" s="9">
        <f>IF(Raw!$G186&gt;$C$8,IF(Raw!$Q186&gt;$C$8,IF(Raw!$N186&gt;$C$9,IF(Raw!$N186&lt;$A$9,IF(Raw!$X186&gt;$C$9,IF(Raw!$X186&lt;$A$9,Raw!H186,-999),-999),-999),-999),-999),-999)</f>
        <v>0.15713199999999999</v>
      </c>
      <c r="F186" s="9">
        <f>IF(Raw!$G186&gt;$C$8,IF(Raw!$Q186&gt;$C$8,IF(Raw!$N186&gt;$C$9,IF(Raw!$N186&lt;$A$9,IF(Raw!$X186&gt;$C$9,IF(Raw!$X186&lt;$A$9,Raw!I186,-999),-999),-999),-999),-999),-999)</f>
        <v>0.25875100000000001</v>
      </c>
      <c r="G186" s="9">
        <f>Raw!G186</f>
        <v>0.97602699999999998</v>
      </c>
      <c r="H186" s="9">
        <f>IF(Raw!$G186&gt;$C$8,IF(Raw!$Q186&gt;$C$8,IF(Raw!$N186&gt;$C$9,IF(Raw!$N186&lt;$A$9,IF(Raw!$X186&gt;$C$9,IF(Raw!$X186&lt;$A$9,Raw!L186,-999),-999),-999),-999),-999),-999)</f>
        <v>673.3</v>
      </c>
      <c r="I186" s="9">
        <f>IF(Raw!$G186&gt;$C$8,IF(Raw!$Q186&gt;$C$8,IF(Raw!$N186&gt;$C$9,IF(Raw!$N186&lt;$A$9,IF(Raw!$X186&gt;$C$9,IF(Raw!$X186&lt;$A$9,Raw!M186,-999),-999),-999),-999),-999),-999)</f>
        <v>0.26173400000000002</v>
      </c>
      <c r="J186" s="9">
        <f>IF(Raw!$G186&gt;$C$8,IF(Raw!$Q186&gt;$C$8,IF(Raw!$N186&gt;$C$9,IF(Raw!$N186&lt;$A$9,IF(Raw!$X186&gt;$C$9,IF(Raw!$X186&lt;$A$9,Raw!N186,-999),-999),-999),-999),-999),-999)</f>
        <v>693</v>
      </c>
      <c r="K186" s="9">
        <f>IF(Raw!$G186&gt;$C$8,IF(Raw!$Q186&gt;$C$8,IF(Raw!$N186&gt;$C$9,IF(Raw!$N186&lt;$A$9,IF(Raw!$X186&gt;$C$9,IF(Raw!$X186&lt;$A$9,Raw!R186,-999),-999),-999),-999),-999),-999)</f>
        <v>0.14241400000000001</v>
      </c>
      <c r="L186" s="9">
        <f>IF(Raw!$G186&gt;$C$8,IF(Raw!$Q186&gt;$C$8,IF(Raw!$N186&gt;$C$9,IF(Raw!$N186&lt;$A$9,IF(Raw!$X186&gt;$C$9,IF(Raw!$X186&lt;$A$9,Raw!S186,-999),-999),-999),-999),-999),-999)</f>
        <v>0.241788</v>
      </c>
      <c r="M186" s="9">
        <f>Raw!Q186</f>
        <v>0.97332300000000005</v>
      </c>
      <c r="N186" s="9">
        <f>IF(Raw!$G186&gt;$C$8,IF(Raw!$Q186&gt;$C$8,IF(Raw!$N186&gt;$C$9,IF(Raw!$N186&lt;$A$9,IF(Raw!$X186&gt;$C$9,IF(Raw!$X186&lt;$A$9,Raw!V186,-999),-999),-999),-999),-999),-999)</f>
        <v>630</v>
      </c>
      <c r="O186" s="9">
        <f>IF(Raw!$G186&gt;$C$8,IF(Raw!$Q186&gt;$C$8,IF(Raw!$N186&gt;$C$9,IF(Raw!$N186&lt;$A$9,IF(Raw!$X186&gt;$C$9,IF(Raw!$X186&lt;$A$9,Raw!W186,-999),-999),-999),-999),-999),-999)</f>
        <v>0.329322</v>
      </c>
      <c r="P186" s="9">
        <f>IF(Raw!$G186&gt;$C$8,IF(Raw!$Q186&gt;$C$8,IF(Raw!$N186&gt;$C$9,IF(Raw!$N186&lt;$A$9,IF(Raw!$X186&gt;$C$9,IF(Raw!$X186&lt;$A$9,Raw!X186,-999),-999),-999),-999),-999),-999)</f>
        <v>572</v>
      </c>
      <c r="R186" s="9">
        <f t="shared" si="36"/>
        <v>0.10161900000000001</v>
      </c>
      <c r="S186" s="9">
        <f t="shared" si="37"/>
        <v>0.39272891698969281</v>
      </c>
      <c r="T186" s="9">
        <f t="shared" si="38"/>
        <v>9.937399999999999E-2</v>
      </c>
      <c r="U186" s="9">
        <f t="shared" si="39"/>
        <v>0.41099641007825033</v>
      </c>
      <c r="V186" s="15">
        <f t="shared" si="32"/>
        <v>0.19601753159999999</v>
      </c>
      <c r="X186" s="11">
        <f t="shared" si="40"/>
        <v>1.5651999999999997E+18</v>
      </c>
      <c r="Y186" s="11">
        <f t="shared" si="41"/>
        <v>6.7329999999999995E-18</v>
      </c>
      <c r="Z186" s="11">
        <f t="shared" si="42"/>
        <v>6.9299999999999993E-4</v>
      </c>
      <c r="AA186" s="16">
        <f t="shared" si="43"/>
        <v>7.2502250190254478E-3</v>
      </c>
      <c r="AB186" s="9">
        <f t="shared" si="33"/>
        <v>0.14313448386104063</v>
      </c>
      <c r="AC186" s="9">
        <f t="shared" si="34"/>
        <v>0.99274977498097472</v>
      </c>
      <c r="AD186" s="15">
        <f t="shared" si="35"/>
        <v>10.462085164538889</v>
      </c>
      <c r="AE186" s="3">
        <f t="shared" si="44"/>
        <v>810.65319999999974</v>
      </c>
      <c r="AF186" s="2">
        <f t="shared" si="45"/>
        <v>0.25</v>
      </c>
      <c r="AG186" s="9">
        <f t="shared" si="46"/>
        <v>3.307599572737234E-3</v>
      </c>
      <c r="AH186" s="2">
        <f t="shared" si="47"/>
        <v>0.16005302196627536</v>
      </c>
    </row>
    <row r="187" spans="1:34">
      <c r="A187" s="1">
        <f>Raw!A187</f>
        <v>174</v>
      </c>
      <c r="B187" s="14">
        <f>Raw!B187</f>
        <v>0.44239583333333332</v>
      </c>
      <c r="C187" s="15">
        <f>Raw!C187</f>
        <v>60.6</v>
      </c>
      <c r="D187" s="15">
        <f>IF(C187&gt;0.5,Raw!D187*D$11,-999)</f>
        <v>2.6</v>
      </c>
      <c r="E187" s="9">
        <f>IF(Raw!$G187&gt;$C$8,IF(Raw!$Q187&gt;$C$8,IF(Raw!$N187&gt;$C$9,IF(Raw!$N187&lt;$A$9,IF(Raw!$X187&gt;$C$9,IF(Raw!$X187&lt;$A$9,Raw!H187,-999),-999),-999),-999),-999),-999)</f>
        <v>0.16447000000000001</v>
      </c>
      <c r="F187" s="9">
        <f>IF(Raw!$G187&gt;$C$8,IF(Raw!$Q187&gt;$C$8,IF(Raw!$N187&gt;$C$9,IF(Raw!$N187&lt;$A$9,IF(Raw!$X187&gt;$C$9,IF(Raw!$X187&lt;$A$9,Raw!I187,-999),-999),-999),-999),-999),-999)</f>
        <v>0.27704899999999999</v>
      </c>
      <c r="G187" s="9">
        <f>Raw!G187</f>
        <v>0.98124299999999998</v>
      </c>
      <c r="H187" s="9">
        <f>IF(Raw!$G187&gt;$C$8,IF(Raw!$Q187&gt;$C$8,IF(Raw!$N187&gt;$C$9,IF(Raw!$N187&lt;$A$9,IF(Raw!$X187&gt;$C$9,IF(Raw!$X187&lt;$A$9,Raw!L187,-999),-999),-999),-999),-999),-999)</f>
        <v>662.1</v>
      </c>
      <c r="I187" s="9">
        <f>IF(Raw!$G187&gt;$C$8,IF(Raw!$Q187&gt;$C$8,IF(Raw!$N187&gt;$C$9,IF(Raw!$N187&lt;$A$9,IF(Raw!$X187&gt;$C$9,IF(Raw!$X187&lt;$A$9,Raw!M187,-999),-999),-999),-999),-999),-999)</f>
        <v>0.26715899999999998</v>
      </c>
      <c r="J187" s="9">
        <f>IF(Raw!$G187&gt;$C$8,IF(Raw!$Q187&gt;$C$8,IF(Raw!$N187&gt;$C$9,IF(Raw!$N187&lt;$A$9,IF(Raw!$X187&gt;$C$9,IF(Raw!$X187&lt;$A$9,Raw!N187,-999),-999),-999),-999),-999),-999)</f>
        <v>378</v>
      </c>
      <c r="K187" s="9">
        <f>IF(Raw!$G187&gt;$C$8,IF(Raw!$Q187&gt;$C$8,IF(Raw!$N187&gt;$C$9,IF(Raw!$N187&lt;$A$9,IF(Raw!$X187&gt;$C$9,IF(Raw!$X187&lt;$A$9,Raw!R187,-999),-999),-999),-999),-999),-999)</f>
        <v>0.15709400000000001</v>
      </c>
      <c r="L187" s="9">
        <f>IF(Raw!$G187&gt;$C$8,IF(Raw!$Q187&gt;$C$8,IF(Raw!$N187&gt;$C$9,IF(Raw!$N187&lt;$A$9,IF(Raw!$X187&gt;$C$9,IF(Raw!$X187&lt;$A$9,Raw!S187,-999),-999),-999),-999),-999),-999)</f>
        <v>0.26631700000000003</v>
      </c>
      <c r="M187" s="9">
        <f>Raw!Q187</f>
        <v>0.98649799999999999</v>
      </c>
      <c r="N187" s="9">
        <f>IF(Raw!$G187&gt;$C$8,IF(Raw!$Q187&gt;$C$8,IF(Raw!$N187&gt;$C$9,IF(Raw!$N187&lt;$A$9,IF(Raw!$X187&gt;$C$9,IF(Raw!$X187&lt;$A$9,Raw!V187,-999),-999),-999),-999),-999),-999)</f>
        <v>647.29999999999995</v>
      </c>
      <c r="O187" s="9">
        <f>IF(Raw!$G187&gt;$C$8,IF(Raw!$Q187&gt;$C$8,IF(Raw!$N187&gt;$C$9,IF(Raw!$N187&lt;$A$9,IF(Raw!$X187&gt;$C$9,IF(Raw!$X187&lt;$A$9,Raw!W187,-999),-999),-999),-999),-999),-999)</f>
        <v>0.35431600000000002</v>
      </c>
      <c r="P187" s="9">
        <f>IF(Raw!$G187&gt;$C$8,IF(Raw!$Q187&gt;$C$8,IF(Raw!$N187&gt;$C$9,IF(Raw!$N187&lt;$A$9,IF(Raw!$X187&gt;$C$9,IF(Raw!$X187&lt;$A$9,Raw!X187,-999),-999),-999),-999),-999),-999)</f>
        <v>690</v>
      </c>
      <c r="R187" s="9">
        <f t="shared" si="36"/>
        <v>0.11257899999999998</v>
      </c>
      <c r="S187" s="9">
        <f t="shared" si="37"/>
        <v>0.40635050117488236</v>
      </c>
      <c r="T187" s="9">
        <f t="shared" si="38"/>
        <v>0.10922300000000001</v>
      </c>
      <c r="U187" s="9">
        <f t="shared" si="39"/>
        <v>0.41012402512794904</v>
      </c>
      <c r="V187" s="15">
        <f t="shared" si="32"/>
        <v>0.21590319190000001</v>
      </c>
      <c r="X187" s="11">
        <f t="shared" si="40"/>
        <v>1.5651999999999997E+18</v>
      </c>
      <c r="Y187" s="11">
        <f t="shared" si="41"/>
        <v>6.6209999999999997E-18</v>
      </c>
      <c r="Z187" s="11">
        <f t="shared" si="42"/>
        <v>3.7799999999999997E-4</v>
      </c>
      <c r="AA187" s="16">
        <f t="shared" si="43"/>
        <v>3.9020002684586942E-3</v>
      </c>
      <c r="AB187" s="9">
        <f t="shared" si="33"/>
        <v>0.15752018817532187</v>
      </c>
      <c r="AC187" s="9">
        <f t="shared" si="34"/>
        <v>0.99609799973154134</v>
      </c>
      <c r="AD187" s="15">
        <f t="shared" si="35"/>
        <v>10.32275203295951</v>
      </c>
      <c r="AE187" s="3">
        <f t="shared" si="44"/>
        <v>797.16839999999979</v>
      </c>
      <c r="AF187" s="2">
        <f t="shared" si="45"/>
        <v>0.25</v>
      </c>
      <c r="AG187" s="9">
        <f t="shared" si="46"/>
        <v>3.2566220108885182E-3</v>
      </c>
      <c r="AH187" s="2">
        <f t="shared" si="47"/>
        <v>0.15758624427842863</v>
      </c>
    </row>
    <row r="188" spans="1:34">
      <c r="A188" s="1">
        <f>Raw!A188</f>
        <v>175</v>
      </c>
      <c r="B188" s="14">
        <f>Raw!B188</f>
        <v>0.44245370370370374</v>
      </c>
      <c r="C188" s="15">
        <f>Raw!C188</f>
        <v>59.6</v>
      </c>
      <c r="D188" s="15">
        <f>IF(C188&gt;0.5,Raw!D188*D$11,-999)</f>
        <v>3.5</v>
      </c>
      <c r="E188" s="9">
        <f>IF(Raw!$G188&gt;$C$8,IF(Raw!$Q188&gt;$C$8,IF(Raw!$N188&gt;$C$9,IF(Raw!$N188&lt;$A$9,IF(Raw!$X188&gt;$C$9,IF(Raw!$X188&lt;$A$9,Raw!H188,-999),-999),-999),-999),-999),-999)</f>
        <v>0.16669100000000001</v>
      </c>
      <c r="F188" s="9">
        <f>IF(Raw!$G188&gt;$C$8,IF(Raw!$Q188&gt;$C$8,IF(Raw!$N188&gt;$C$9,IF(Raw!$N188&lt;$A$9,IF(Raw!$X188&gt;$C$9,IF(Raw!$X188&lt;$A$9,Raw!I188,-999),-999),-999),-999),-999),-999)</f>
        <v>0.281196</v>
      </c>
      <c r="G188" s="9">
        <f>Raw!G188</f>
        <v>0.97999700000000001</v>
      </c>
      <c r="H188" s="9">
        <f>IF(Raw!$G188&gt;$C$8,IF(Raw!$Q188&gt;$C$8,IF(Raw!$N188&gt;$C$9,IF(Raw!$N188&lt;$A$9,IF(Raw!$X188&gt;$C$9,IF(Raw!$X188&lt;$A$9,Raw!L188,-999),-999),-999),-999),-999),-999)</f>
        <v>707.2</v>
      </c>
      <c r="I188" s="9">
        <f>IF(Raw!$G188&gt;$C$8,IF(Raw!$Q188&gt;$C$8,IF(Raw!$N188&gt;$C$9,IF(Raw!$N188&lt;$A$9,IF(Raw!$X188&gt;$C$9,IF(Raw!$X188&lt;$A$9,Raw!M188,-999),-999),-999),-999),-999),-999)</f>
        <v>0.31558799999999998</v>
      </c>
      <c r="J188" s="9">
        <f>IF(Raw!$G188&gt;$C$8,IF(Raw!$Q188&gt;$C$8,IF(Raw!$N188&gt;$C$9,IF(Raw!$N188&lt;$A$9,IF(Raw!$X188&gt;$C$9,IF(Raw!$X188&lt;$A$9,Raw!N188,-999),-999),-999),-999),-999),-999)</f>
        <v>824</v>
      </c>
      <c r="K188" s="9">
        <f>IF(Raw!$G188&gt;$C$8,IF(Raw!$Q188&gt;$C$8,IF(Raw!$N188&gt;$C$9,IF(Raw!$N188&lt;$A$9,IF(Raw!$X188&gt;$C$9,IF(Raw!$X188&lt;$A$9,Raw!R188,-999),-999),-999),-999),-999),-999)</f>
        <v>0.153027</v>
      </c>
      <c r="L188" s="9">
        <f>IF(Raw!$G188&gt;$C$8,IF(Raw!$Q188&gt;$C$8,IF(Raw!$N188&gt;$C$9,IF(Raw!$N188&lt;$A$9,IF(Raw!$X188&gt;$C$9,IF(Raw!$X188&lt;$A$9,Raw!S188,-999),-999),-999),-999),-999),-999)</f>
        <v>0.27017999999999998</v>
      </c>
      <c r="M188" s="9">
        <f>Raw!Q188</f>
        <v>0.98093799999999998</v>
      </c>
      <c r="N188" s="9">
        <f>IF(Raw!$G188&gt;$C$8,IF(Raw!$Q188&gt;$C$8,IF(Raw!$N188&gt;$C$9,IF(Raw!$N188&lt;$A$9,IF(Raw!$X188&gt;$C$9,IF(Raw!$X188&lt;$A$9,Raw!V188,-999),-999),-999),-999),-999),-999)</f>
        <v>647.29999999999995</v>
      </c>
      <c r="O188" s="9">
        <f>IF(Raw!$G188&gt;$C$8,IF(Raw!$Q188&gt;$C$8,IF(Raw!$N188&gt;$C$9,IF(Raw!$N188&lt;$A$9,IF(Raw!$X188&gt;$C$9,IF(Raw!$X188&lt;$A$9,Raw!W188,-999),-999),-999),-999),-999),-999)</f>
        <v>0.238121</v>
      </c>
      <c r="P188" s="9">
        <f>IF(Raw!$G188&gt;$C$8,IF(Raw!$Q188&gt;$C$8,IF(Raw!$N188&gt;$C$9,IF(Raw!$N188&lt;$A$9,IF(Raw!$X188&gt;$C$9,IF(Raw!$X188&lt;$A$9,Raw!X188,-999),-999),-999),-999),-999),-999)</f>
        <v>610</v>
      </c>
      <c r="R188" s="9">
        <f t="shared" si="36"/>
        <v>0.114505</v>
      </c>
      <c r="S188" s="9">
        <f t="shared" si="37"/>
        <v>0.40720707264683709</v>
      </c>
      <c r="T188" s="9">
        <f t="shared" si="38"/>
        <v>0.11715299999999998</v>
      </c>
      <c r="U188" s="9">
        <f t="shared" si="39"/>
        <v>0.4336109260493004</v>
      </c>
      <c r="V188" s="15">
        <f t="shared" si="32"/>
        <v>0.21903492599999996</v>
      </c>
      <c r="X188" s="11">
        <f t="shared" si="40"/>
        <v>2.1069999999999997E+18</v>
      </c>
      <c r="Y188" s="11">
        <f t="shared" si="41"/>
        <v>7.0720000000000006E-18</v>
      </c>
      <c r="Z188" s="11">
        <f t="shared" si="42"/>
        <v>8.2399999999999997E-4</v>
      </c>
      <c r="AA188" s="16">
        <f t="shared" si="43"/>
        <v>1.2129254919666047E-2</v>
      </c>
      <c r="AB188" s="9">
        <f t="shared" si="33"/>
        <v>0.15444797860160364</v>
      </c>
      <c r="AC188" s="9">
        <f t="shared" si="34"/>
        <v>0.9878707450803339</v>
      </c>
      <c r="AD188" s="15">
        <f t="shared" si="35"/>
        <v>14.719969562701511</v>
      </c>
      <c r="AE188" s="3">
        <f t="shared" si="44"/>
        <v>851.46879999999987</v>
      </c>
      <c r="AF188" s="2">
        <f t="shared" si="45"/>
        <v>0.25</v>
      </c>
      <c r="AG188" s="9">
        <f t="shared" si="46"/>
        <v>4.909799718077321E-3</v>
      </c>
      <c r="AH188" s="2">
        <f t="shared" si="47"/>
        <v>0.23758265317380081</v>
      </c>
    </row>
    <row r="189" spans="1:34">
      <c r="A189" s="1">
        <f>Raw!A189</f>
        <v>176</v>
      </c>
      <c r="B189" s="14">
        <f>Raw!B189</f>
        <v>0.4425115740740741</v>
      </c>
      <c r="C189" s="15">
        <f>Raw!C189</f>
        <v>58.6</v>
      </c>
      <c r="D189" s="15">
        <f>IF(C189&gt;0.5,Raw!D189*D$11,-999)</f>
        <v>3.5</v>
      </c>
      <c r="E189" s="9">
        <f>IF(Raw!$G189&gt;$C$8,IF(Raw!$Q189&gt;$C$8,IF(Raw!$N189&gt;$C$9,IF(Raw!$N189&lt;$A$9,IF(Raw!$X189&gt;$C$9,IF(Raw!$X189&lt;$A$9,Raw!H189,-999),-999),-999),-999),-999),-999)</f>
        <v>0.18524299999999999</v>
      </c>
      <c r="F189" s="9">
        <f>IF(Raw!$G189&gt;$C$8,IF(Raw!$Q189&gt;$C$8,IF(Raw!$N189&gt;$C$9,IF(Raw!$N189&lt;$A$9,IF(Raw!$X189&gt;$C$9,IF(Raw!$X189&lt;$A$9,Raw!I189,-999),-999),-999),-999),-999),-999)</f>
        <v>0.31098700000000001</v>
      </c>
      <c r="G189" s="9">
        <f>Raw!G189</f>
        <v>0.98107999999999995</v>
      </c>
      <c r="H189" s="9">
        <f>IF(Raw!$G189&gt;$C$8,IF(Raw!$Q189&gt;$C$8,IF(Raw!$N189&gt;$C$9,IF(Raw!$N189&lt;$A$9,IF(Raw!$X189&gt;$C$9,IF(Raw!$X189&lt;$A$9,Raw!L189,-999),-999),-999),-999),-999),-999)</f>
        <v>652.9</v>
      </c>
      <c r="I189" s="9">
        <f>IF(Raw!$G189&gt;$C$8,IF(Raw!$Q189&gt;$C$8,IF(Raw!$N189&gt;$C$9,IF(Raw!$N189&lt;$A$9,IF(Raw!$X189&gt;$C$9,IF(Raw!$X189&lt;$A$9,Raw!M189,-999),-999),-999),-999),-999),-999)</f>
        <v>0.31669399999999998</v>
      </c>
      <c r="J189" s="9">
        <f>IF(Raw!$G189&gt;$C$8,IF(Raw!$Q189&gt;$C$8,IF(Raw!$N189&gt;$C$9,IF(Raw!$N189&lt;$A$9,IF(Raw!$X189&gt;$C$9,IF(Raw!$X189&lt;$A$9,Raw!N189,-999),-999),-999),-999),-999),-999)</f>
        <v>498</v>
      </c>
      <c r="K189" s="9">
        <f>IF(Raw!$G189&gt;$C$8,IF(Raw!$Q189&gt;$C$8,IF(Raw!$N189&gt;$C$9,IF(Raw!$N189&lt;$A$9,IF(Raw!$X189&gt;$C$9,IF(Raw!$X189&lt;$A$9,Raw!R189,-999),-999),-999),-999),-999),-999)</f>
        <v>0.153748</v>
      </c>
      <c r="L189" s="9">
        <f>IF(Raw!$G189&gt;$C$8,IF(Raw!$Q189&gt;$C$8,IF(Raw!$N189&gt;$C$9,IF(Raw!$N189&lt;$A$9,IF(Raw!$X189&gt;$C$9,IF(Raw!$X189&lt;$A$9,Raw!S189,-999),-999),-999),-999),-999),-999)</f>
        <v>0.26969500000000002</v>
      </c>
      <c r="M189" s="9">
        <f>Raw!Q189</f>
        <v>0.98024999999999995</v>
      </c>
      <c r="N189" s="9">
        <f>IF(Raw!$G189&gt;$C$8,IF(Raw!$Q189&gt;$C$8,IF(Raw!$N189&gt;$C$9,IF(Raw!$N189&lt;$A$9,IF(Raw!$X189&gt;$C$9,IF(Raw!$X189&lt;$A$9,Raw!V189,-999),-999),-999),-999),-999),-999)</f>
        <v>706.9</v>
      </c>
      <c r="O189" s="9">
        <f>IF(Raw!$G189&gt;$C$8,IF(Raw!$Q189&gt;$C$8,IF(Raw!$N189&gt;$C$9,IF(Raw!$N189&lt;$A$9,IF(Raw!$X189&gt;$C$9,IF(Raw!$X189&lt;$A$9,Raw!W189,-999),-999),-999),-999),-999),-999)</f>
        <v>0.297037</v>
      </c>
      <c r="P189" s="9">
        <f>IF(Raw!$G189&gt;$C$8,IF(Raw!$Q189&gt;$C$8,IF(Raw!$N189&gt;$C$9,IF(Raw!$N189&lt;$A$9,IF(Raw!$X189&gt;$C$9,IF(Raw!$X189&lt;$A$9,Raw!X189,-999),-999),-999),-999),-999),-999)</f>
        <v>567</v>
      </c>
      <c r="R189" s="9">
        <f t="shared" si="36"/>
        <v>0.12574400000000002</v>
      </c>
      <c r="S189" s="9">
        <f t="shared" si="37"/>
        <v>0.40433844501538657</v>
      </c>
      <c r="T189" s="9">
        <f t="shared" si="38"/>
        <v>0.11594700000000002</v>
      </c>
      <c r="U189" s="9">
        <f t="shared" si="39"/>
        <v>0.429918982554367</v>
      </c>
      <c r="V189" s="15">
        <f t="shared" si="32"/>
        <v>0.21864173650000002</v>
      </c>
      <c r="X189" s="11">
        <f t="shared" si="40"/>
        <v>2.1069999999999997E+18</v>
      </c>
      <c r="Y189" s="11">
        <f t="shared" si="41"/>
        <v>6.5289999999999997E-18</v>
      </c>
      <c r="Z189" s="11">
        <f t="shared" si="42"/>
        <v>4.9799999999999996E-4</v>
      </c>
      <c r="AA189" s="16">
        <f t="shared" si="43"/>
        <v>6.8041743361078556E-3</v>
      </c>
      <c r="AB189" s="9">
        <f t="shared" si="33"/>
        <v>0.1545369236017487</v>
      </c>
      <c r="AC189" s="9">
        <f t="shared" si="34"/>
        <v>0.99319582566389208</v>
      </c>
      <c r="AD189" s="15">
        <f t="shared" si="35"/>
        <v>13.663000674915374</v>
      </c>
      <c r="AE189" s="3">
        <f t="shared" si="44"/>
        <v>786.09159999999974</v>
      </c>
      <c r="AF189" s="2">
        <f t="shared" si="45"/>
        <v>0.25</v>
      </c>
      <c r="AG189" s="9">
        <f t="shared" si="46"/>
        <v>4.5184487298455742E-3</v>
      </c>
      <c r="AH189" s="2">
        <f t="shared" si="47"/>
        <v>0.21864538252221966</v>
      </c>
    </row>
    <row r="190" spans="1:34">
      <c r="A190" s="1">
        <f>Raw!A190</f>
        <v>177</v>
      </c>
      <c r="B190" s="14">
        <f>Raw!B190</f>
        <v>0.4425694444444444</v>
      </c>
      <c r="C190" s="15">
        <f>Raw!C190</f>
        <v>57.6</v>
      </c>
      <c r="D190" s="15">
        <f>IF(C190&gt;0.5,Raw!D190*D$11,-999)</f>
        <v>3.5</v>
      </c>
      <c r="E190" s="9">
        <f>IF(Raw!$G190&gt;$C$8,IF(Raw!$Q190&gt;$C$8,IF(Raw!$N190&gt;$C$9,IF(Raw!$N190&lt;$A$9,IF(Raw!$X190&gt;$C$9,IF(Raw!$X190&lt;$A$9,Raw!H190,-999),-999),-999),-999),-999),-999)</f>
        <v>0.19207399999999999</v>
      </c>
      <c r="F190" s="9">
        <f>IF(Raw!$G190&gt;$C$8,IF(Raw!$Q190&gt;$C$8,IF(Raw!$N190&gt;$C$9,IF(Raw!$N190&lt;$A$9,IF(Raw!$X190&gt;$C$9,IF(Raw!$X190&lt;$A$9,Raw!I190,-999),-999),-999),-999),-999),-999)</f>
        <v>0.33147599999999999</v>
      </c>
      <c r="G190" s="9">
        <f>Raw!G190</f>
        <v>0.97765500000000005</v>
      </c>
      <c r="H190" s="9">
        <f>IF(Raw!$G190&gt;$C$8,IF(Raw!$Q190&gt;$C$8,IF(Raw!$N190&gt;$C$9,IF(Raw!$N190&lt;$A$9,IF(Raw!$X190&gt;$C$9,IF(Raw!$X190&lt;$A$9,Raw!L190,-999),-999),-999),-999),-999),-999)</f>
        <v>677.8</v>
      </c>
      <c r="I190" s="9">
        <f>IF(Raw!$G190&gt;$C$8,IF(Raw!$Q190&gt;$C$8,IF(Raw!$N190&gt;$C$9,IF(Raw!$N190&lt;$A$9,IF(Raw!$X190&gt;$C$9,IF(Raw!$X190&lt;$A$9,Raw!M190,-999),-999),-999),-999),-999),-999)</f>
        <v>0.29342600000000002</v>
      </c>
      <c r="J190" s="9">
        <f>IF(Raw!$G190&gt;$C$8,IF(Raw!$Q190&gt;$C$8,IF(Raw!$N190&gt;$C$9,IF(Raw!$N190&lt;$A$9,IF(Raw!$X190&gt;$C$9,IF(Raw!$X190&lt;$A$9,Raw!N190,-999),-999),-999),-999),-999),-999)</f>
        <v>446</v>
      </c>
      <c r="K190" s="9">
        <f>IF(Raw!$G190&gt;$C$8,IF(Raw!$Q190&gt;$C$8,IF(Raw!$N190&gt;$C$9,IF(Raw!$N190&lt;$A$9,IF(Raw!$X190&gt;$C$9,IF(Raw!$X190&lt;$A$9,Raw!R190,-999),-999),-999),-999),-999),-999)</f>
        <v>0.171845</v>
      </c>
      <c r="L190" s="9">
        <f>IF(Raw!$G190&gt;$C$8,IF(Raw!$Q190&gt;$C$8,IF(Raw!$N190&gt;$C$9,IF(Raw!$N190&lt;$A$9,IF(Raw!$X190&gt;$C$9,IF(Raw!$X190&lt;$A$9,Raw!S190,-999),-999),-999),-999),-999),-999)</f>
        <v>0.29306500000000002</v>
      </c>
      <c r="M190" s="9">
        <f>Raw!Q190</f>
        <v>0.97772099999999995</v>
      </c>
      <c r="N190" s="9">
        <f>IF(Raw!$G190&gt;$C$8,IF(Raw!$Q190&gt;$C$8,IF(Raw!$N190&gt;$C$9,IF(Raw!$N190&lt;$A$9,IF(Raw!$X190&gt;$C$9,IF(Raw!$X190&lt;$A$9,Raw!V190,-999),-999),-999),-999),-999),-999)</f>
        <v>663.2</v>
      </c>
      <c r="O190" s="9">
        <f>IF(Raw!$G190&gt;$C$8,IF(Raw!$Q190&gt;$C$8,IF(Raw!$N190&gt;$C$9,IF(Raw!$N190&lt;$A$9,IF(Raw!$X190&gt;$C$9,IF(Raw!$X190&lt;$A$9,Raw!W190,-999),-999),-999),-999),-999),-999)</f>
        <v>0.249805</v>
      </c>
      <c r="P190" s="9">
        <f>IF(Raw!$G190&gt;$C$8,IF(Raw!$Q190&gt;$C$8,IF(Raw!$N190&gt;$C$9,IF(Raw!$N190&lt;$A$9,IF(Raw!$X190&gt;$C$9,IF(Raw!$X190&lt;$A$9,Raw!X190,-999),-999),-999),-999),-999),-999)</f>
        <v>485</v>
      </c>
      <c r="R190" s="9">
        <f t="shared" si="36"/>
        <v>0.139402</v>
      </c>
      <c r="S190" s="9">
        <f t="shared" si="37"/>
        <v>0.42054930070352003</v>
      </c>
      <c r="T190" s="9">
        <f t="shared" si="38"/>
        <v>0.12122000000000002</v>
      </c>
      <c r="U190" s="9">
        <f t="shared" si="39"/>
        <v>0.41362837595755214</v>
      </c>
      <c r="V190" s="15">
        <f t="shared" si="32"/>
        <v>0.2375877955</v>
      </c>
      <c r="X190" s="11">
        <f t="shared" si="40"/>
        <v>2.1069999999999997E+18</v>
      </c>
      <c r="Y190" s="11">
        <f t="shared" si="41"/>
        <v>6.7779999999999989E-18</v>
      </c>
      <c r="Z190" s="11">
        <f t="shared" si="42"/>
        <v>4.46E-4</v>
      </c>
      <c r="AA190" s="16">
        <f t="shared" si="43"/>
        <v>6.3291227753437748E-3</v>
      </c>
      <c r="AB190" s="9">
        <f t="shared" si="33"/>
        <v>0.17261221626282716</v>
      </c>
      <c r="AC190" s="9">
        <f t="shared" si="34"/>
        <v>0.9936708772246563</v>
      </c>
      <c r="AD190" s="15">
        <f t="shared" si="35"/>
        <v>14.190858240681109</v>
      </c>
      <c r="AE190" s="3">
        <f t="shared" si="44"/>
        <v>816.07119999999964</v>
      </c>
      <c r="AF190" s="2">
        <f t="shared" si="45"/>
        <v>0.25</v>
      </c>
      <c r="AG190" s="9">
        <f t="shared" si="46"/>
        <v>4.5151858827205942E-3</v>
      </c>
      <c r="AH190" s="2">
        <f t="shared" si="47"/>
        <v>0.21848749504791004</v>
      </c>
    </row>
    <row r="191" spans="1:34">
      <c r="A191" s="1">
        <f>Raw!A191</f>
        <v>178</v>
      </c>
      <c r="B191" s="14">
        <f>Raw!B191</f>
        <v>0.44261574074074073</v>
      </c>
      <c r="C191" s="15">
        <f>Raw!C191</f>
        <v>57</v>
      </c>
      <c r="D191" s="15">
        <f>IF(C191&gt;0.5,Raw!D191*D$11,-999)</f>
        <v>3.5</v>
      </c>
      <c r="E191" s="9">
        <f>IF(Raw!$G191&gt;$C$8,IF(Raw!$Q191&gt;$C$8,IF(Raw!$N191&gt;$C$9,IF(Raw!$N191&lt;$A$9,IF(Raw!$X191&gt;$C$9,IF(Raw!$X191&lt;$A$9,Raw!H191,-999),-999),-999),-999),-999),-999)</f>
        <v>0.20561599999999999</v>
      </c>
      <c r="F191" s="9">
        <f>IF(Raw!$G191&gt;$C$8,IF(Raw!$Q191&gt;$C$8,IF(Raw!$N191&gt;$C$9,IF(Raw!$N191&lt;$A$9,IF(Raw!$X191&gt;$C$9,IF(Raw!$X191&lt;$A$9,Raw!I191,-999),-999),-999),-999),-999),-999)</f>
        <v>0.34873300000000002</v>
      </c>
      <c r="G191" s="9">
        <f>Raw!G191</f>
        <v>0.98229200000000005</v>
      </c>
      <c r="H191" s="9">
        <f>IF(Raw!$G191&gt;$C$8,IF(Raw!$Q191&gt;$C$8,IF(Raw!$N191&gt;$C$9,IF(Raw!$N191&lt;$A$9,IF(Raw!$X191&gt;$C$9,IF(Raw!$X191&lt;$A$9,Raw!L191,-999),-999),-999),-999),-999),-999)</f>
        <v>665.5</v>
      </c>
      <c r="I191" s="9">
        <f>IF(Raw!$G191&gt;$C$8,IF(Raw!$Q191&gt;$C$8,IF(Raw!$N191&gt;$C$9,IF(Raw!$N191&lt;$A$9,IF(Raw!$X191&gt;$C$9,IF(Raw!$X191&lt;$A$9,Raw!M191,-999),-999),-999),-999),-999),-999)</f>
        <v>0.34154400000000001</v>
      </c>
      <c r="J191" s="9">
        <f>IF(Raw!$G191&gt;$C$8,IF(Raw!$Q191&gt;$C$8,IF(Raw!$N191&gt;$C$9,IF(Raw!$N191&lt;$A$9,IF(Raw!$X191&gt;$C$9,IF(Raw!$X191&lt;$A$9,Raw!N191,-999),-999),-999),-999),-999),-999)</f>
        <v>484</v>
      </c>
      <c r="K191" s="9">
        <f>IF(Raw!$G191&gt;$C$8,IF(Raw!$Q191&gt;$C$8,IF(Raw!$N191&gt;$C$9,IF(Raw!$N191&lt;$A$9,IF(Raw!$X191&gt;$C$9,IF(Raw!$X191&lt;$A$9,Raw!R191,-999),-999),-999),-999),-999),-999)</f>
        <v>0.190854</v>
      </c>
      <c r="L191" s="9">
        <f>IF(Raw!$G191&gt;$C$8,IF(Raw!$Q191&gt;$C$8,IF(Raw!$N191&gt;$C$9,IF(Raw!$N191&lt;$A$9,IF(Raw!$X191&gt;$C$9,IF(Raw!$X191&lt;$A$9,Raw!S191,-999),-999),-999),-999),-999),-999)</f>
        <v>0.329847</v>
      </c>
      <c r="M191" s="9">
        <f>Raw!Q191</f>
        <v>0.97518300000000002</v>
      </c>
      <c r="N191" s="9">
        <f>IF(Raw!$G191&gt;$C$8,IF(Raw!$Q191&gt;$C$8,IF(Raw!$N191&gt;$C$9,IF(Raw!$N191&lt;$A$9,IF(Raw!$X191&gt;$C$9,IF(Raw!$X191&lt;$A$9,Raw!V191,-999),-999),-999),-999),-999),-999)</f>
        <v>692.7</v>
      </c>
      <c r="O191" s="9">
        <f>IF(Raw!$G191&gt;$C$8,IF(Raw!$Q191&gt;$C$8,IF(Raw!$N191&gt;$C$9,IF(Raw!$N191&lt;$A$9,IF(Raw!$X191&gt;$C$9,IF(Raw!$X191&lt;$A$9,Raw!W191,-999),-999),-999),-999),-999),-999)</f>
        <v>0.233017</v>
      </c>
      <c r="P191" s="9">
        <f>IF(Raw!$G191&gt;$C$8,IF(Raw!$Q191&gt;$C$8,IF(Raw!$N191&gt;$C$9,IF(Raw!$N191&lt;$A$9,IF(Raw!$X191&gt;$C$9,IF(Raw!$X191&lt;$A$9,Raw!X191,-999),-999),-999),-999),-999),-999)</f>
        <v>450</v>
      </c>
      <c r="R191" s="9">
        <f t="shared" si="36"/>
        <v>0.14311700000000002</v>
      </c>
      <c r="S191" s="9">
        <f t="shared" si="37"/>
        <v>0.41039133090358532</v>
      </c>
      <c r="T191" s="9">
        <f t="shared" si="38"/>
        <v>0.13899300000000001</v>
      </c>
      <c r="U191" s="9">
        <f t="shared" si="39"/>
        <v>0.42138627909303406</v>
      </c>
      <c r="V191" s="15">
        <f t="shared" si="32"/>
        <v>0.26740696289999999</v>
      </c>
      <c r="X191" s="11">
        <f t="shared" si="40"/>
        <v>2.1069999999999997E+18</v>
      </c>
      <c r="Y191" s="11">
        <f t="shared" si="41"/>
        <v>6.6549999999999996E-18</v>
      </c>
      <c r="Z191" s="11">
        <f t="shared" si="42"/>
        <v>4.84E-4</v>
      </c>
      <c r="AA191" s="16">
        <f t="shared" si="43"/>
        <v>6.7409404725018839E-3</v>
      </c>
      <c r="AB191" s="9">
        <f t="shared" si="33"/>
        <v>0.19179094353909446</v>
      </c>
      <c r="AC191" s="9">
        <f t="shared" si="34"/>
        <v>0.99325905952749804</v>
      </c>
      <c r="AD191" s="15">
        <f t="shared" si="35"/>
        <v>13.927562959714635</v>
      </c>
      <c r="AE191" s="3">
        <f t="shared" si="44"/>
        <v>801.26199999999972</v>
      </c>
      <c r="AF191" s="2">
        <f t="shared" si="45"/>
        <v>0.25</v>
      </c>
      <c r="AG191" s="9">
        <f t="shared" si="46"/>
        <v>4.5145261018677803E-3</v>
      </c>
      <c r="AH191" s="2">
        <f t="shared" si="47"/>
        <v>0.21845556859580903</v>
      </c>
    </row>
    <row r="192" spans="1:34">
      <c r="A192" s="1">
        <f>Raw!A192</f>
        <v>179</v>
      </c>
      <c r="B192" s="14">
        <f>Raw!B192</f>
        <v>0.44267361111111114</v>
      </c>
      <c r="C192" s="15">
        <f>Raw!C192</f>
        <v>55.7</v>
      </c>
      <c r="D192" s="15">
        <f>IF(C192&gt;0.5,Raw!D192*D$11,-999)</f>
        <v>3.5</v>
      </c>
      <c r="E192" s="9">
        <f>IF(Raw!$G192&gt;$C$8,IF(Raw!$Q192&gt;$C$8,IF(Raw!$N192&gt;$C$9,IF(Raw!$N192&lt;$A$9,IF(Raw!$X192&gt;$C$9,IF(Raw!$X192&lt;$A$9,Raw!H192,-999),-999),-999),-999),-999),-999)</f>
        <v>0.20355899999999999</v>
      </c>
      <c r="F192" s="9">
        <f>IF(Raw!$G192&gt;$C$8,IF(Raw!$Q192&gt;$C$8,IF(Raw!$N192&gt;$C$9,IF(Raw!$N192&lt;$A$9,IF(Raw!$X192&gt;$C$9,IF(Raw!$X192&lt;$A$9,Raw!I192,-999),-999),-999),-999),-999),-999)</f>
        <v>0.34462799999999999</v>
      </c>
      <c r="G192" s="9">
        <f>Raw!G192</f>
        <v>0.98758500000000005</v>
      </c>
      <c r="H192" s="9">
        <f>IF(Raw!$G192&gt;$C$8,IF(Raw!$Q192&gt;$C$8,IF(Raw!$N192&gt;$C$9,IF(Raw!$N192&lt;$A$9,IF(Raw!$X192&gt;$C$9,IF(Raw!$X192&lt;$A$9,Raw!L192,-999),-999),-999),-999),-999),-999)</f>
        <v>678.3</v>
      </c>
      <c r="I192" s="9">
        <f>IF(Raw!$G192&gt;$C$8,IF(Raw!$Q192&gt;$C$8,IF(Raw!$N192&gt;$C$9,IF(Raw!$N192&lt;$A$9,IF(Raw!$X192&gt;$C$9,IF(Raw!$X192&lt;$A$9,Raw!M192,-999),-999),-999),-999),-999),-999)</f>
        <v>0.20458200000000001</v>
      </c>
      <c r="J192" s="9">
        <f>IF(Raw!$G192&gt;$C$8,IF(Raw!$Q192&gt;$C$8,IF(Raw!$N192&gt;$C$9,IF(Raw!$N192&lt;$A$9,IF(Raw!$X192&gt;$C$9,IF(Raw!$X192&lt;$A$9,Raw!N192,-999),-999),-999),-999),-999),-999)</f>
        <v>787</v>
      </c>
      <c r="K192" s="9">
        <f>IF(Raw!$G192&gt;$C$8,IF(Raw!$Q192&gt;$C$8,IF(Raw!$N192&gt;$C$9,IF(Raw!$N192&lt;$A$9,IF(Raw!$X192&gt;$C$9,IF(Raw!$X192&lt;$A$9,Raw!R192,-999),-999),-999),-999),-999),-999)</f>
        <v>0.18367600000000001</v>
      </c>
      <c r="L192" s="9">
        <f>IF(Raw!$G192&gt;$C$8,IF(Raw!$Q192&gt;$C$8,IF(Raw!$N192&gt;$C$9,IF(Raw!$N192&lt;$A$9,IF(Raw!$X192&gt;$C$9,IF(Raw!$X192&lt;$A$9,Raw!S192,-999),-999),-999),-999),-999),-999)</f>
        <v>0.32811299999999999</v>
      </c>
      <c r="M192" s="9">
        <f>Raw!Q192</f>
        <v>0.983491</v>
      </c>
      <c r="N192" s="9">
        <f>IF(Raw!$G192&gt;$C$8,IF(Raw!$Q192&gt;$C$8,IF(Raw!$N192&gt;$C$9,IF(Raw!$N192&lt;$A$9,IF(Raw!$X192&gt;$C$9,IF(Raw!$X192&lt;$A$9,Raw!V192,-999),-999),-999),-999),-999),-999)</f>
        <v>651</v>
      </c>
      <c r="O192" s="9">
        <f>IF(Raw!$G192&gt;$C$8,IF(Raw!$Q192&gt;$C$8,IF(Raw!$N192&gt;$C$9,IF(Raw!$N192&lt;$A$9,IF(Raw!$X192&gt;$C$9,IF(Raw!$X192&lt;$A$9,Raw!W192,-999),-999),-999),-999),-999),-999)</f>
        <v>0.28327999999999998</v>
      </c>
      <c r="P192" s="9">
        <f>IF(Raw!$G192&gt;$C$8,IF(Raw!$Q192&gt;$C$8,IF(Raw!$N192&gt;$C$9,IF(Raw!$N192&lt;$A$9,IF(Raw!$X192&gt;$C$9,IF(Raw!$X192&lt;$A$9,Raw!X192,-999),-999),-999),-999),-999),-999)</f>
        <v>529</v>
      </c>
      <c r="R192" s="9">
        <f t="shared" si="36"/>
        <v>0.141069</v>
      </c>
      <c r="S192" s="9">
        <f t="shared" si="37"/>
        <v>0.4093370242696473</v>
      </c>
      <c r="T192" s="9">
        <f t="shared" si="38"/>
        <v>0.14443699999999998</v>
      </c>
      <c r="U192" s="9">
        <f t="shared" si="39"/>
        <v>0.44020505130854304</v>
      </c>
      <c r="V192" s="15">
        <f t="shared" si="32"/>
        <v>0.26600120909999997</v>
      </c>
      <c r="X192" s="11">
        <f t="shared" si="40"/>
        <v>2.1069999999999997E+18</v>
      </c>
      <c r="Y192" s="11">
        <f t="shared" si="41"/>
        <v>6.7829999999999993E-18</v>
      </c>
      <c r="Z192" s="11">
        <f t="shared" si="42"/>
        <v>7.8699999999999994E-4</v>
      </c>
      <c r="AA192" s="16">
        <f t="shared" si="43"/>
        <v>1.1122529531842949E-2</v>
      </c>
      <c r="AB192" s="9">
        <f t="shared" si="33"/>
        <v>0.1852825047979908</v>
      </c>
      <c r="AC192" s="9">
        <f t="shared" si="34"/>
        <v>0.9888774704681571</v>
      </c>
      <c r="AD192" s="15">
        <f t="shared" si="35"/>
        <v>14.132820243764865</v>
      </c>
      <c r="AE192" s="3">
        <f t="shared" si="44"/>
        <v>816.67319999999972</v>
      </c>
      <c r="AF192" s="2">
        <f t="shared" si="45"/>
        <v>0.25</v>
      </c>
      <c r="AG192" s="9">
        <f t="shared" si="46"/>
        <v>4.7856452773391758E-3</v>
      </c>
      <c r="AH192" s="2">
        <f t="shared" si="47"/>
        <v>0.23157488439959331</v>
      </c>
    </row>
    <row r="193" spans="1:34">
      <c r="A193" s="1">
        <f>Raw!A193</f>
        <v>180</v>
      </c>
      <c r="B193" s="14">
        <f>Raw!B193</f>
        <v>0.4427314814814815</v>
      </c>
      <c r="C193" s="15">
        <f>Raw!C193</f>
        <v>55.4</v>
      </c>
      <c r="D193" s="15">
        <f>IF(C193&gt;0.5,Raw!D193*D$11,-999)</f>
        <v>4.4000000000000004</v>
      </c>
      <c r="E193" s="9">
        <f>IF(Raw!$G193&gt;$C$8,IF(Raw!$Q193&gt;$C$8,IF(Raw!$N193&gt;$C$9,IF(Raw!$N193&lt;$A$9,IF(Raw!$X193&gt;$C$9,IF(Raw!$X193&lt;$A$9,Raw!H193,-999),-999),-999),-999),-999),-999)</f>
        <v>0.237315</v>
      </c>
      <c r="F193" s="9">
        <f>IF(Raw!$G193&gt;$C$8,IF(Raw!$Q193&gt;$C$8,IF(Raw!$N193&gt;$C$9,IF(Raw!$N193&lt;$A$9,IF(Raw!$X193&gt;$C$9,IF(Raw!$X193&lt;$A$9,Raw!I193,-999),-999),-999),-999),-999),-999)</f>
        <v>0.40381600000000001</v>
      </c>
      <c r="G193" s="9">
        <f>Raw!G193</f>
        <v>0.98965499999999995</v>
      </c>
      <c r="H193" s="9">
        <f>IF(Raw!$G193&gt;$C$8,IF(Raw!$Q193&gt;$C$8,IF(Raw!$N193&gt;$C$9,IF(Raw!$N193&lt;$A$9,IF(Raw!$X193&gt;$C$9,IF(Raw!$X193&lt;$A$9,Raw!L193,-999),-999),-999),-999),-999),-999)</f>
        <v>657.9</v>
      </c>
      <c r="I193" s="9">
        <f>IF(Raw!$G193&gt;$C$8,IF(Raw!$Q193&gt;$C$8,IF(Raw!$N193&gt;$C$9,IF(Raw!$N193&lt;$A$9,IF(Raw!$X193&gt;$C$9,IF(Raw!$X193&lt;$A$9,Raw!M193,-999),-999),-999),-999),-999),-999)</f>
        <v>0.233069</v>
      </c>
      <c r="J193" s="9">
        <f>IF(Raw!$G193&gt;$C$8,IF(Raw!$Q193&gt;$C$8,IF(Raw!$N193&gt;$C$9,IF(Raw!$N193&lt;$A$9,IF(Raw!$X193&gt;$C$9,IF(Raw!$X193&lt;$A$9,Raw!N193,-999),-999),-999),-999),-999),-999)</f>
        <v>567</v>
      </c>
      <c r="K193" s="9">
        <f>IF(Raw!$G193&gt;$C$8,IF(Raw!$Q193&gt;$C$8,IF(Raw!$N193&gt;$C$9,IF(Raw!$N193&lt;$A$9,IF(Raw!$X193&gt;$C$9,IF(Raw!$X193&lt;$A$9,Raw!R193,-999),-999),-999),-999),-999),-999)</f>
        <v>0.231019</v>
      </c>
      <c r="L193" s="9">
        <f>IF(Raw!$G193&gt;$C$8,IF(Raw!$Q193&gt;$C$8,IF(Raw!$N193&gt;$C$9,IF(Raw!$N193&lt;$A$9,IF(Raw!$X193&gt;$C$9,IF(Raw!$X193&lt;$A$9,Raw!S193,-999),-999),-999),-999),-999),-999)</f>
        <v>0.400225</v>
      </c>
      <c r="M193" s="9">
        <f>Raw!Q193</f>
        <v>0.98414999999999997</v>
      </c>
      <c r="N193" s="9">
        <f>IF(Raw!$G193&gt;$C$8,IF(Raw!$Q193&gt;$C$8,IF(Raw!$N193&gt;$C$9,IF(Raw!$N193&lt;$A$9,IF(Raw!$X193&gt;$C$9,IF(Raw!$X193&lt;$A$9,Raw!V193,-999),-999),-999),-999),-999),-999)</f>
        <v>653.79999999999995</v>
      </c>
      <c r="O193" s="9">
        <f>IF(Raw!$G193&gt;$C$8,IF(Raw!$Q193&gt;$C$8,IF(Raw!$N193&gt;$C$9,IF(Raw!$N193&lt;$A$9,IF(Raw!$X193&gt;$C$9,IF(Raw!$X193&lt;$A$9,Raw!W193,-999),-999),-999),-999),-999),-999)</f>
        <v>0.32647399999999999</v>
      </c>
      <c r="P193" s="9">
        <f>IF(Raw!$G193&gt;$C$8,IF(Raw!$Q193&gt;$C$8,IF(Raw!$N193&gt;$C$9,IF(Raw!$N193&lt;$A$9,IF(Raw!$X193&gt;$C$9,IF(Raw!$X193&lt;$A$9,Raw!X193,-999),-999),-999),-999),-999),-999)</f>
        <v>475</v>
      </c>
      <c r="R193" s="9">
        <f t="shared" si="36"/>
        <v>0.16650100000000001</v>
      </c>
      <c r="S193" s="9">
        <f t="shared" si="37"/>
        <v>0.41231897695980352</v>
      </c>
      <c r="T193" s="9">
        <f t="shared" si="38"/>
        <v>0.169206</v>
      </c>
      <c r="U193" s="9">
        <f t="shared" si="39"/>
        <v>0.42277718783184459</v>
      </c>
      <c r="V193" s="15">
        <f t="shared" si="32"/>
        <v>0.32446240749999999</v>
      </c>
      <c r="X193" s="11">
        <f t="shared" si="40"/>
        <v>2.6487999999999995E+18</v>
      </c>
      <c r="Y193" s="11">
        <f t="shared" si="41"/>
        <v>6.5789999999999994E-18</v>
      </c>
      <c r="Z193" s="11">
        <f t="shared" si="42"/>
        <v>5.6700000000000001E-4</v>
      </c>
      <c r="AA193" s="16">
        <f t="shared" si="43"/>
        <v>9.7841251140107239E-3</v>
      </c>
      <c r="AB193" s="9">
        <f t="shared" si="33"/>
        <v>0.23267453267404131</v>
      </c>
      <c r="AC193" s="9">
        <f t="shared" si="34"/>
        <v>0.99021587488598917</v>
      </c>
      <c r="AD193" s="15">
        <f t="shared" si="35"/>
        <v>17.25595258202949</v>
      </c>
      <c r="AE193" s="3">
        <f t="shared" si="44"/>
        <v>792.11159999999973</v>
      </c>
      <c r="AF193" s="2">
        <f t="shared" si="45"/>
        <v>0.25</v>
      </c>
      <c r="AG193" s="9">
        <f t="shared" si="46"/>
        <v>5.6118639276846816E-3</v>
      </c>
      <c r="AH193" s="2">
        <f t="shared" si="47"/>
        <v>0.27155517490472852</v>
      </c>
    </row>
    <row r="194" spans="1:34">
      <c r="A194" s="1">
        <f>Raw!A194</f>
        <v>181</v>
      </c>
      <c r="B194" s="14">
        <f>Raw!B194</f>
        <v>0.44278935185185181</v>
      </c>
      <c r="C194" s="15">
        <f>Raw!C194</f>
        <v>54.1</v>
      </c>
      <c r="D194" s="15">
        <f>IF(C194&gt;0.5,Raw!D194*D$11,-999)</f>
        <v>4.4000000000000004</v>
      </c>
      <c r="E194" s="9">
        <f>IF(Raw!$G194&gt;$C$8,IF(Raw!$Q194&gt;$C$8,IF(Raw!$N194&gt;$C$9,IF(Raw!$N194&lt;$A$9,IF(Raw!$X194&gt;$C$9,IF(Raw!$X194&lt;$A$9,Raw!H194,-999),-999),-999),-999),-999),-999)</f>
        <v>0.26134499999999999</v>
      </c>
      <c r="F194" s="9">
        <f>IF(Raw!$G194&gt;$C$8,IF(Raw!$Q194&gt;$C$8,IF(Raw!$N194&gt;$C$9,IF(Raw!$N194&lt;$A$9,IF(Raw!$X194&gt;$C$9,IF(Raw!$X194&lt;$A$9,Raw!I194,-999),-999),-999),-999),-999),-999)</f>
        <v>0.44661099999999998</v>
      </c>
      <c r="G194" s="9">
        <f>Raw!G194</f>
        <v>0.98748499999999995</v>
      </c>
      <c r="H194" s="9">
        <f>IF(Raw!$G194&gt;$C$8,IF(Raw!$Q194&gt;$C$8,IF(Raw!$N194&gt;$C$9,IF(Raw!$N194&lt;$A$9,IF(Raw!$X194&gt;$C$9,IF(Raw!$X194&lt;$A$9,Raw!L194,-999),-999),-999),-999),-999),-999)</f>
        <v>683.6</v>
      </c>
      <c r="I194" s="9">
        <f>IF(Raw!$G194&gt;$C$8,IF(Raw!$Q194&gt;$C$8,IF(Raw!$N194&gt;$C$9,IF(Raw!$N194&lt;$A$9,IF(Raw!$X194&gt;$C$9,IF(Raw!$X194&lt;$A$9,Raw!M194,-999),-999),-999),-999),-999),-999)</f>
        <v>0.30050700000000002</v>
      </c>
      <c r="J194" s="9">
        <f>IF(Raw!$G194&gt;$C$8,IF(Raw!$Q194&gt;$C$8,IF(Raw!$N194&gt;$C$9,IF(Raw!$N194&lt;$A$9,IF(Raw!$X194&gt;$C$9,IF(Raw!$X194&lt;$A$9,Raw!N194,-999),-999),-999),-999),-999),-999)</f>
        <v>562</v>
      </c>
      <c r="K194" s="9">
        <f>IF(Raw!$G194&gt;$C$8,IF(Raw!$Q194&gt;$C$8,IF(Raw!$N194&gt;$C$9,IF(Raw!$N194&lt;$A$9,IF(Raw!$X194&gt;$C$9,IF(Raw!$X194&lt;$A$9,Raw!R194,-999),-999),-999),-999),-999),-999)</f>
        <v>0.242337</v>
      </c>
      <c r="L194" s="9">
        <f>IF(Raw!$G194&gt;$C$8,IF(Raw!$Q194&gt;$C$8,IF(Raw!$N194&gt;$C$9,IF(Raw!$N194&lt;$A$9,IF(Raw!$X194&gt;$C$9,IF(Raw!$X194&lt;$A$9,Raw!S194,-999),-999),-999),-999),-999),-999)</f>
        <v>0.43176399999999998</v>
      </c>
      <c r="M194" s="9">
        <f>Raw!Q194</f>
        <v>0.98803799999999997</v>
      </c>
      <c r="N194" s="9">
        <f>IF(Raw!$G194&gt;$C$8,IF(Raw!$Q194&gt;$C$8,IF(Raw!$N194&gt;$C$9,IF(Raw!$N194&lt;$A$9,IF(Raw!$X194&gt;$C$9,IF(Raw!$X194&lt;$A$9,Raw!V194,-999),-999),-999),-999),-999),-999)</f>
        <v>632.70000000000005</v>
      </c>
      <c r="O194" s="9">
        <f>IF(Raw!$G194&gt;$C$8,IF(Raw!$Q194&gt;$C$8,IF(Raw!$N194&gt;$C$9,IF(Raw!$N194&lt;$A$9,IF(Raw!$X194&gt;$C$9,IF(Raw!$X194&lt;$A$9,Raw!W194,-999),-999),-999),-999),-999),-999)</f>
        <v>0.244422</v>
      </c>
      <c r="P194" s="9">
        <f>IF(Raw!$G194&gt;$C$8,IF(Raw!$Q194&gt;$C$8,IF(Raw!$N194&gt;$C$9,IF(Raw!$N194&lt;$A$9,IF(Raw!$X194&gt;$C$9,IF(Raw!$X194&lt;$A$9,Raw!X194,-999),-999),-999),-999),-999),-999)</f>
        <v>412</v>
      </c>
      <c r="R194" s="9">
        <f t="shared" si="36"/>
        <v>0.18526599999999999</v>
      </c>
      <c r="S194" s="9">
        <f t="shared" si="37"/>
        <v>0.41482632537040065</v>
      </c>
      <c r="T194" s="9">
        <f t="shared" si="38"/>
        <v>0.18942699999999998</v>
      </c>
      <c r="U194" s="9">
        <f t="shared" si="39"/>
        <v>0.43872810146283614</v>
      </c>
      <c r="V194" s="15">
        <f t="shared" si="32"/>
        <v>0.35003107479999995</v>
      </c>
      <c r="X194" s="11">
        <f t="shared" si="40"/>
        <v>2.6487999999999995E+18</v>
      </c>
      <c r="Y194" s="11">
        <f t="shared" si="41"/>
        <v>6.8359999999999997E-18</v>
      </c>
      <c r="Z194" s="11">
        <f t="shared" si="42"/>
        <v>5.62E-4</v>
      </c>
      <c r="AA194" s="16">
        <f t="shared" si="43"/>
        <v>1.0073731842321607E-2</v>
      </c>
      <c r="AB194" s="9">
        <f t="shared" si="33"/>
        <v>0.24424523680169546</v>
      </c>
      <c r="AC194" s="9">
        <f t="shared" si="34"/>
        <v>0.98992626815767837</v>
      </c>
      <c r="AD194" s="15">
        <f t="shared" si="35"/>
        <v>17.924789755020651</v>
      </c>
      <c r="AE194" s="3">
        <f t="shared" si="44"/>
        <v>823.05439999999976</v>
      </c>
      <c r="AF194" s="2">
        <f t="shared" si="45"/>
        <v>0.25</v>
      </c>
      <c r="AG194" s="9">
        <f t="shared" si="46"/>
        <v>6.0493145987236194E-3</v>
      </c>
      <c r="AH194" s="2">
        <f t="shared" si="47"/>
        <v>0.29272318521590868</v>
      </c>
    </row>
    <row r="195" spans="1:34">
      <c r="A195" s="1">
        <f>Raw!A195</f>
        <v>182</v>
      </c>
      <c r="B195" s="14">
        <f>Raw!B195</f>
        <v>0.44283564814814813</v>
      </c>
      <c r="C195" s="15">
        <f>Raw!C195</f>
        <v>53.7</v>
      </c>
      <c r="D195" s="15">
        <f>IF(C195&gt;0.5,Raw!D195*D$11,-999)</f>
        <v>4.4000000000000004</v>
      </c>
      <c r="E195" s="9">
        <f>IF(Raw!$G195&gt;$C$8,IF(Raw!$Q195&gt;$C$8,IF(Raw!$N195&gt;$C$9,IF(Raw!$N195&lt;$A$9,IF(Raw!$X195&gt;$C$9,IF(Raw!$X195&lt;$A$9,Raw!H195,-999),-999),-999),-999),-999),-999)</f>
        <v>0.31373899999999999</v>
      </c>
      <c r="F195" s="9">
        <f>IF(Raw!$G195&gt;$C$8,IF(Raw!$Q195&gt;$C$8,IF(Raw!$N195&gt;$C$9,IF(Raw!$N195&lt;$A$9,IF(Raw!$X195&gt;$C$9,IF(Raw!$X195&lt;$A$9,Raw!I195,-999),-999),-999),-999),-999),-999)</f>
        <v>0.53571800000000003</v>
      </c>
      <c r="G195" s="9">
        <f>Raw!G195</f>
        <v>0.98849200000000004</v>
      </c>
      <c r="H195" s="9">
        <f>IF(Raw!$G195&gt;$C$8,IF(Raw!$Q195&gt;$C$8,IF(Raw!$N195&gt;$C$9,IF(Raw!$N195&lt;$A$9,IF(Raw!$X195&gt;$C$9,IF(Raw!$X195&lt;$A$9,Raw!L195,-999),-999),-999),-999),-999),-999)</f>
        <v>677.1</v>
      </c>
      <c r="I195" s="9">
        <f>IF(Raw!$G195&gt;$C$8,IF(Raw!$Q195&gt;$C$8,IF(Raw!$N195&gt;$C$9,IF(Raw!$N195&lt;$A$9,IF(Raw!$X195&gt;$C$9,IF(Raw!$X195&lt;$A$9,Raw!M195,-999),-999),-999),-999),-999),-999)</f>
        <v>0.26286900000000002</v>
      </c>
      <c r="J195" s="9">
        <f>IF(Raw!$G195&gt;$C$8,IF(Raw!$Q195&gt;$C$8,IF(Raw!$N195&gt;$C$9,IF(Raw!$N195&lt;$A$9,IF(Raw!$X195&gt;$C$9,IF(Raw!$X195&lt;$A$9,Raw!N195,-999),-999),-999),-999),-999),-999)</f>
        <v>542</v>
      </c>
      <c r="K195" s="9">
        <f>IF(Raw!$G195&gt;$C$8,IF(Raw!$Q195&gt;$C$8,IF(Raw!$N195&gt;$C$9,IF(Raw!$N195&lt;$A$9,IF(Raw!$X195&gt;$C$9,IF(Raw!$X195&lt;$A$9,Raw!R195,-999),-999),-999),-999),-999),-999)</f>
        <v>0.28196300000000002</v>
      </c>
      <c r="L195" s="9">
        <f>IF(Raw!$G195&gt;$C$8,IF(Raw!$Q195&gt;$C$8,IF(Raw!$N195&gt;$C$9,IF(Raw!$N195&lt;$A$9,IF(Raw!$X195&gt;$C$9,IF(Raw!$X195&lt;$A$9,Raw!S195,-999),-999),-999),-999),-999),-999)</f>
        <v>0.49201499999999998</v>
      </c>
      <c r="M195" s="9">
        <f>Raw!Q195</f>
        <v>0.98687000000000002</v>
      </c>
      <c r="N195" s="9">
        <f>IF(Raw!$G195&gt;$C$8,IF(Raw!$Q195&gt;$C$8,IF(Raw!$N195&gt;$C$9,IF(Raw!$N195&lt;$A$9,IF(Raw!$X195&gt;$C$9,IF(Raw!$X195&lt;$A$9,Raw!V195,-999),-999),-999),-999),-999),-999)</f>
        <v>665.1</v>
      </c>
      <c r="O195" s="9">
        <f>IF(Raw!$G195&gt;$C$8,IF(Raw!$Q195&gt;$C$8,IF(Raw!$N195&gt;$C$9,IF(Raw!$N195&lt;$A$9,IF(Raw!$X195&gt;$C$9,IF(Raw!$X195&lt;$A$9,Raw!W195,-999),-999),-999),-999),-999),-999)</f>
        <v>0.27890599999999999</v>
      </c>
      <c r="P195" s="9">
        <f>IF(Raw!$G195&gt;$C$8,IF(Raw!$Q195&gt;$C$8,IF(Raw!$N195&gt;$C$9,IF(Raw!$N195&lt;$A$9,IF(Raw!$X195&gt;$C$9,IF(Raw!$X195&lt;$A$9,Raw!X195,-999),-999),-999),-999),-999),-999)</f>
        <v>466</v>
      </c>
      <c r="R195" s="9">
        <f t="shared" si="36"/>
        <v>0.22197900000000004</v>
      </c>
      <c r="S195" s="9">
        <f t="shared" si="37"/>
        <v>0.41435792711837205</v>
      </c>
      <c r="T195" s="9">
        <f t="shared" si="38"/>
        <v>0.21005199999999996</v>
      </c>
      <c r="U195" s="9">
        <f t="shared" si="39"/>
        <v>0.42692194343668377</v>
      </c>
      <c r="V195" s="15">
        <f t="shared" si="32"/>
        <v>0.39887656049999998</v>
      </c>
      <c r="X195" s="11">
        <f t="shared" si="40"/>
        <v>2.6487999999999995E+18</v>
      </c>
      <c r="Y195" s="11">
        <f t="shared" si="41"/>
        <v>6.7709999999999996E-18</v>
      </c>
      <c r="Z195" s="11">
        <f t="shared" si="42"/>
        <v>5.4199999999999995E-4</v>
      </c>
      <c r="AA195" s="16">
        <f t="shared" si="43"/>
        <v>9.627199519917801E-3</v>
      </c>
      <c r="AB195" s="9">
        <f t="shared" si="33"/>
        <v>0.28398521251355779</v>
      </c>
      <c r="AC195" s="9">
        <f t="shared" si="34"/>
        <v>0.99037280048008214</v>
      </c>
      <c r="AD195" s="15">
        <f t="shared" si="35"/>
        <v>17.762360737855722</v>
      </c>
      <c r="AE195" s="3">
        <f t="shared" si="44"/>
        <v>815.22839999999974</v>
      </c>
      <c r="AF195" s="2">
        <f t="shared" si="45"/>
        <v>0.25</v>
      </c>
      <c r="AG195" s="9">
        <f t="shared" si="46"/>
        <v>5.8331858201760107E-3</v>
      </c>
      <c r="AH195" s="2">
        <f t="shared" si="47"/>
        <v>0.282264826100873</v>
      </c>
    </row>
    <row r="196" spans="1:34">
      <c r="A196" s="1">
        <f>Raw!A196</f>
        <v>183</v>
      </c>
      <c r="B196" s="14">
        <f>Raw!B196</f>
        <v>0.44289351851851855</v>
      </c>
      <c r="C196" s="15">
        <f>Raw!C196</f>
        <v>51.9</v>
      </c>
      <c r="D196" s="15">
        <f>IF(C196&gt;0.5,Raw!D196*D$11,-999)</f>
        <v>4.4000000000000004</v>
      </c>
      <c r="E196" s="9">
        <f>IF(Raw!$G196&gt;$C$8,IF(Raw!$Q196&gt;$C$8,IF(Raw!$N196&gt;$C$9,IF(Raw!$N196&lt;$A$9,IF(Raw!$X196&gt;$C$9,IF(Raw!$X196&lt;$A$9,Raw!H196,-999),-999),-999),-999),-999),-999)</f>
        <v>0.30415999999999999</v>
      </c>
      <c r="F196" s="9">
        <f>IF(Raw!$G196&gt;$C$8,IF(Raw!$Q196&gt;$C$8,IF(Raw!$N196&gt;$C$9,IF(Raw!$N196&lt;$A$9,IF(Raw!$X196&gt;$C$9,IF(Raw!$X196&lt;$A$9,Raw!I196,-999),-999),-999),-999),-999),-999)</f>
        <v>0.52498900000000004</v>
      </c>
      <c r="G196" s="9">
        <f>Raw!G196</f>
        <v>0.99310900000000002</v>
      </c>
      <c r="H196" s="9">
        <f>IF(Raw!$G196&gt;$C$8,IF(Raw!$Q196&gt;$C$8,IF(Raw!$N196&gt;$C$9,IF(Raw!$N196&lt;$A$9,IF(Raw!$X196&gt;$C$9,IF(Raw!$X196&lt;$A$9,Raw!L196,-999),-999),-999),-999),-999),-999)</f>
        <v>677.3</v>
      </c>
      <c r="I196" s="9">
        <f>IF(Raw!$G196&gt;$C$8,IF(Raw!$Q196&gt;$C$8,IF(Raw!$N196&gt;$C$9,IF(Raw!$N196&lt;$A$9,IF(Raw!$X196&gt;$C$9,IF(Raw!$X196&lt;$A$9,Raw!M196,-999),-999),-999),-999),-999),-999)</f>
        <v>0.230185</v>
      </c>
      <c r="J196" s="9">
        <f>IF(Raw!$G196&gt;$C$8,IF(Raw!$Q196&gt;$C$8,IF(Raw!$N196&gt;$C$9,IF(Raw!$N196&lt;$A$9,IF(Raw!$X196&gt;$C$9,IF(Raw!$X196&lt;$A$9,Raw!N196,-999),-999),-999),-999),-999),-999)</f>
        <v>425</v>
      </c>
      <c r="K196" s="9">
        <f>IF(Raw!$G196&gt;$C$8,IF(Raw!$Q196&gt;$C$8,IF(Raw!$N196&gt;$C$9,IF(Raw!$N196&lt;$A$9,IF(Raw!$X196&gt;$C$9,IF(Raw!$X196&lt;$A$9,Raw!R196,-999),-999),-999),-999),-999),-999)</f>
        <v>0.28645599999999999</v>
      </c>
      <c r="L196" s="9">
        <f>IF(Raw!$G196&gt;$C$8,IF(Raw!$Q196&gt;$C$8,IF(Raw!$N196&gt;$C$9,IF(Raw!$N196&lt;$A$9,IF(Raw!$X196&gt;$C$9,IF(Raw!$X196&lt;$A$9,Raw!S196,-999),-999),-999),-999),-999),-999)</f>
        <v>0.50240600000000002</v>
      </c>
      <c r="M196" s="9">
        <f>Raw!Q196</f>
        <v>0.99037500000000001</v>
      </c>
      <c r="N196" s="9">
        <f>IF(Raw!$G196&gt;$C$8,IF(Raw!$Q196&gt;$C$8,IF(Raw!$N196&gt;$C$9,IF(Raw!$N196&lt;$A$9,IF(Raw!$X196&gt;$C$9,IF(Raw!$X196&lt;$A$9,Raw!V196,-999),-999),-999),-999),-999),-999)</f>
        <v>642.9</v>
      </c>
      <c r="O196" s="9">
        <f>IF(Raw!$G196&gt;$C$8,IF(Raw!$Q196&gt;$C$8,IF(Raw!$N196&gt;$C$9,IF(Raw!$N196&lt;$A$9,IF(Raw!$X196&gt;$C$9,IF(Raw!$X196&lt;$A$9,Raw!W196,-999),-999),-999),-999),-999),-999)</f>
        <v>0.24940499999999999</v>
      </c>
      <c r="P196" s="9">
        <f>IF(Raw!$G196&gt;$C$8,IF(Raw!$Q196&gt;$C$8,IF(Raw!$N196&gt;$C$9,IF(Raw!$N196&lt;$A$9,IF(Raw!$X196&gt;$C$9,IF(Raw!$X196&lt;$A$9,Raw!X196,-999),-999),-999),-999),-999),-999)</f>
        <v>600</v>
      </c>
      <c r="R196" s="9">
        <f t="shared" si="36"/>
        <v>0.22082900000000005</v>
      </c>
      <c r="S196" s="9">
        <f t="shared" si="37"/>
        <v>0.42063547998148537</v>
      </c>
      <c r="T196" s="9">
        <f t="shared" si="38"/>
        <v>0.21595000000000003</v>
      </c>
      <c r="U196" s="9">
        <f t="shared" si="39"/>
        <v>0.42983165009972019</v>
      </c>
      <c r="V196" s="15">
        <f t="shared" si="32"/>
        <v>0.4073005442</v>
      </c>
      <c r="X196" s="11">
        <f t="shared" si="40"/>
        <v>2.6487999999999995E+18</v>
      </c>
      <c r="Y196" s="11">
        <f t="shared" si="41"/>
        <v>6.7729999999999993E-18</v>
      </c>
      <c r="Z196" s="11">
        <f t="shared" si="42"/>
        <v>4.2499999999999998E-4</v>
      </c>
      <c r="AA196" s="16">
        <f t="shared" si="43"/>
        <v>7.5669418351554853E-3</v>
      </c>
      <c r="AB196" s="9">
        <f t="shared" si="33"/>
        <v>0.28809008108930184</v>
      </c>
      <c r="AC196" s="9">
        <f t="shared" si="34"/>
        <v>0.99243305816484439</v>
      </c>
      <c r="AD196" s="15">
        <f t="shared" si="35"/>
        <v>17.804569023895258</v>
      </c>
      <c r="AE196" s="3">
        <f t="shared" si="44"/>
        <v>815.46919999999966</v>
      </c>
      <c r="AF196" s="2">
        <f t="shared" si="45"/>
        <v>0.25</v>
      </c>
      <c r="AG196" s="9">
        <f t="shared" si="46"/>
        <v>5.8868979098886639E-3</v>
      </c>
      <c r="AH196" s="2">
        <f t="shared" si="47"/>
        <v>0.28486392616893813</v>
      </c>
    </row>
    <row r="197" spans="1:34">
      <c r="A197" s="1">
        <f>Raw!A197</f>
        <v>184</v>
      </c>
      <c r="B197" s="14">
        <f>Raw!B197</f>
        <v>0.44295138888888891</v>
      </c>
      <c r="C197" s="15">
        <f>Raw!C197</f>
        <v>51.7</v>
      </c>
      <c r="D197" s="15">
        <f>IF(C197&gt;0.5,Raw!D197*D$11,-999)</f>
        <v>4.4000000000000004</v>
      </c>
      <c r="E197" s="9">
        <f>IF(Raw!$G197&gt;$C$8,IF(Raw!$Q197&gt;$C$8,IF(Raw!$N197&gt;$C$9,IF(Raw!$N197&lt;$A$9,IF(Raw!$X197&gt;$C$9,IF(Raw!$X197&lt;$A$9,Raw!H197,-999),-999),-999),-999),-999),-999)</f>
        <v>0.34353099999999998</v>
      </c>
      <c r="F197" s="9">
        <f>IF(Raw!$G197&gt;$C$8,IF(Raw!$Q197&gt;$C$8,IF(Raw!$N197&gt;$C$9,IF(Raw!$N197&lt;$A$9,IF(Raw!$X197&gt;$C$9,IF(Raw!$X197&lt;$A$9,Raw!I197,-999),-999),-999),-999),-999),-999)</f>
        <v>0.59015899999999999</v>
      </c>
      <c r="G197" s="9">
        <f>Raw!G197</f>
        <v>0.99055599999999999</v>
      </c>
      <c r="H197" s="9">
        <f>IF(Raw!$G197&gt;$C$8,IF(Raw!$Q197&gt;$C$8,IF(Raw!$N197&gt;$C$9,IF(Raw!$N197&lt;$A$9,IF(Raw!$X197&gt;$C$9,IF(Raw!$X197&lt;$A$9,Raw!L197,-999),-999),-999),-999),-999),-999)</f>
        <v>660.4</v>
      </c>
      <c r="I197" s="9">
        <f>IF(Raw!$G197&gt;$C$8,IF(Raw!$Q197&gt;$C$8,IF(Raw!$N197&gt;$C$9,IF(Raw!$N197&lt;$A$9,IF(Raw!$X197&gt;$C$9,IF(Raw!$X197&lt;$A$9,Raw!M197,-999),-999),-999),-999),-999),-999)</f>
        <v>0.226603</v>
      </c>
      <c r="J197" s="9">
        <f>IF(Raw!$G197&gt;$C$8,IF(Raw!$Q197&gt;$C$8,IF(Raw!$N197&gt;$C$9,IF(Raw!$N197&lt;$A$9,IF(Raw!$X197&gt;$C$9,IF(Raw!$X197&lt;$A$9,Raw!N197,-999),-999),-999),-999),-999),-999)</f>
        <v>418</v>
      </c>
      <c r="K197" s="9">
        <f>IF(Raw!$G197&gt;$C$8,IF(Raw!$Q197&gt;$C$8,IF(Raw!$N197&gt;$C$9,IF(Raw!$N197&lt;$A$9,IF(Raw!$X197&gt;$C$9,IF(Raw!$X197&lt;$A$9,Raw!R197,-999),-999),-999),-999),-999),-999)</f>
        <v>0.32315899999999997</v>
      </c>
      <c r="L197" s="9">
        <f>IF(Raw!$G197&gt;$C$8,IF(Raw!$Q197&gt;$C$8,IF(Raw!$N197&gt;$C$9,IF(Raw!$N197&lt;$A$9,IF(Raw!$X197&gt;$C$9,IF(Raw!$X197&lt;$A$9,Raw!S197,-999),-999),-999),-999),-999),-999)</f>
        <v>0.56614699999999996</v>
      </c>
      <c r="M197" s="9">
        <f>Raw!Q197</f>
        <v>0.99124900000000005</v>
      </c>
      <c r="N197" s="9">
        <f>IF(Raw!$G197&gt;$C$8,IF(Raw!$Q197&gt;$C$8,IF(Raw!$N197&gt;$C$9,IF(Raw!$N197&lt;$A$9,IF(Raw!$X197&gt;$C$9,IF(Raw!$X197&lt;$A$9,Raw!V197,-999),-999),-999),-999),-999),-999)</f>
        <v>675.3</v>
      </c>
      <c r="O197" s="9">
        <f>IF(Raw!$G197&gt;$C$8,IF(Raw!$Q197&gt;$C$8,IF(Raw!$N197&gt;$C$9,IF(Raw!$N197&lt;$A$9,IF(Raw!$X197&gt;$C$9,IF(Raw!$X197&lt;$A$9,Raw!W197,-999),-999),-999),-999),-999),-999)</f>
        <v>0.22603200000000001</v>
      </c>
      <c r="P197" s="9">
        <f>IF(Raw!$G197&gt;$C$8,IF(Raw!$Q197&gt;$C$8,IF(Raw!$N197&gt;$C$9,IF(Raw!$N197&lt;$A$9,IF(Raw!$X197&gt;$C$9,IF(Raw!$X197&lt;$A$9,Raw!X197,-999),-999),-999),-999),-999),-999)</f>
        <v>426</v>
      </c>
      <c r="R197" s="9">
        <f t="shared" si="36"/>
        <v>0.24662800000000001</v>
      </c>
      <c r="S197" s="9">
        <f t="shared" si="37"/>
        <v>0.41790093856062521</v>
      </c>
      <c r="T197" s="9">
        <f t="shared" si="38"/>
        <v>0.24298799999999998</v>
      </c>
      <c r="U197" s="9">
        <f t="shared" si="39"/>
        <v>0.42919595087494944</v>
      </c>
      <c r="V197" s="15">
        <f t="shared" si="32"/>
        <v>0.45897537289999996</v>
      </c>
      <c r="X197" s="11">
        <f t="shared" si="40"/>
        <v>2.6487999999999995E+18</v>
      </c>
      <c r="Y197" s="11">
        <f t="shared" si="41"/>
        <v>6.6039999999999997E-18</v>
      </c>
      <c r="Z197" s="11">
        <f t="shared" si="42"/>
        <v>4.1799999999999997E-4</v>
      </c>
      <c r="AA197" s="16">
        <f t="shared" si="43"/>
        <v>7.2588618838589879E-3</v>
      </c>
      <c r="AB197" s="9">
        <f t="shared" si="33"/>
        <v>0.3249228163314351</v>
      </c>
      <c r="AC197" s="9">
        <f t="shared" si="34"/>
        <v>0.99274113811614095</v>
      </c>
      <c r="AD197" s="15">
        <f t="shared" si="35"/>
        <v>17.365698286743992</v>
      </c>
      <c r="AE197" s="3">
        <f t="shared" si="44"/>
        <v>795.12159999999972</v>
      </c>
      <c r="AF197" s="2">
        <f t="shared" si="45"/>
        <v>0.25</v>
      </c>
      <c r="AG197" s="9">
        <f t="shared" si="46"/>
        <v>5.7332979913742831E-3</v>
      </c>
      <c r="AH197" s="2">
        <f t="shared" si="47"/>
        <v>0.27743130604930999</v>
      </c>
    </row>
    <row r="198" spans="1:34">
      <c r="A198" s="1">
        <f>Raw!A198</f>
        <v>185</v>
      </c>
      <c r="B198" s="14">
        <f>Raw!B198</f>
        <v>0.44300925925925921</v>
      </c>
      <c r="C198" s="15">
        <f>Raw!C198</f>
        <v>50.4</v>
      </c>
      <c r="D198" s="15">
        <f>IF(C198&gt;0.5,Raw!D198*D$11,-999)</f>
        <v>5.3</v>
      </c>
      <c r="E198" s="9">
        <f>IF(Raw!$G198&gt;$C$8,IF(Raw!$Q198&gt;$C$8,IF(Raw!$N198&gt;$C$9,IF(Raw!$N198&lt;$A$9,IF(Raw!$X198&gt;$C$9,IF(Raw!$X198&lt;$A$9,Raw!H198,-999),-999),-999),-999),-999),-999)</f>
        <v>0.36466900000000002</v>
      </c>
      <c r="F198" s="9">
        <f>IF(Raw!$G198&gt;$C$8,IF(Raw!$Q198&gt;$C$8,IF(Raw!$N198&gt;$C$9,IF(Raw!$N198&lt;$A$9,IF(Raw!$X198&gt;$C$9,IF(Raw!$X198&lt;$A$9,Raw!I198,-999),-999),-999),-999),-999),-999)</f>
        <v>0.62226700000000001</v>
      </c>
      <c r="G198" s="9">
        <f>Raw!G198</f>
        <v>0.99404700000000001</v>
      </c>
      <c r="H198" s="9">
        <f>IF(Raw!$G198&gt;$C$8,IF(Raw!$Q198&gt;$C$8,IF(Raw!$N198&gt;$C$9,IF(Raw!$N198&lt;$A$9,IF(Raw!$X198&gt;$C$9,IF(Raw!$X198&lt;$A$9,Raw!L198,-999),-999),-999),-999),-999),-999)</f>
        <v>656.2</v>
      </c>
      <c r="I198" s="9">
        <f>IF(Raw!$G198&gt;$C$8,IF(Raw!$Q198&gt;$C$8,IF(Raw!$N198&gt;$C$9,IF(Raw!$N198&lt;$A$9,IF(Raw!$X198&gt;$C$9,IF(Raw!$X198&lt;$A$9,Raw!M198,-999),-999),-999),-999),-999),-999)</f>
        <v>0.24454899999999999</v>
      </c>
      <c r="J198" s="9">
        <f>IF(Raw!$G198&gt;$C$8,IF(Raw!$Q198&gt;$C$8,IF(Raw!$N198&gt;$C$9,IF(Raw!$N198&lt;$A$9,IF(Raw!$X198&gt;$C$9,IF(Raw!$X198&lt;$A$9,Raw!N198,-999),-999),-999),-999),-999),-999)</f>
        <v>453</v>
      </c>
      <c r="K198" s="9">
        <f>IF(Raw!$G198&gt;$C$8,IF(Raw!$Q198&gt;$C$8,IF(Raw!$N198&gt;$C$9,IF(Raw!$N198&lt;$A$9,IF(Raw!$X198&gt;$C$9,IF(Raw!$X198&lt;$A$9,Raw!R198,-999),-999),-999),-999),-999),-999)</f>
        <v>0.3266</v>
      </c>
      <c r="L198" s="9">
        <f>IF(Raw!$G198&gt;$C$8,IF(Raw!$Q198&gt;$C$8,IF(Raw!$N198&gt;$C$9,IF(Raw!$N198&lt;$A$9,IF(Raw!$X198&gt;$C$9,IF(Raw!$X198&lt;$A$9,Raw!S198,-999),-999),-999),-999),-999),-999)</f>
        <v>0.58203700000000003</v>
      </c>
      <c r="M198" s="9">
        <f>Raw!Q198</f>
        <v>0.99224000000000001</v>
      </c>
      <c r="N198" s="9">
        <f>IF(Raw!$G198&gt;$C$8,IF(Raw!$Q198&gt;$C$8,IF(Raw!$N198&gt;$C$9,IF(Raw!$N198&lt;$A$9,IF(Raw!$X198&gt;$C$9,IF(Raw!$X198&lt;$A$9,Raw!V198,-999),-999),-999),-999),-999),-999)</f>
        <v>628.1</v>
      </c>
      <c r="O198" s="9">
        <f>IF(Raw!$G198&gt;$C$8,IF(Raw!$Q198&gt;$C$8,IF(Raw!$N198&gt;$C$9,IF(Raw!$N198&lt;$A$9,IF(Raw!$X198&gt;$C$9,IF(Raw!$X198&lt;$A$9,Raw!W198,-999),-999),-999),-999),-999),-999)</f>
        <v>0.22914000000000001</v>
      </c>
      <c r="P198" s="9">
        <f>IF(Raw!$G198&gt;$C$8,IF(Raw!$Q198&gt;$C$8,IF(Raw!$N198&gt;$C$9,IF(Raw!$N198&lt;$A$9,IF(Raw!$X198&gt;$C$9,IF(Raw!$X198&lt;$A$9,Raw!X198,-999),-999),-999),-999),-999),-999)</f>
        <v>481</v>
      </c>
      <c r="R198" s="9">
        <f t="shared" si="36"/>
        <v>0.25759799999999999</v>
      </c>
      <c r="S198" s="9">
        <f t="shared" si="37"/>
        <v>0.41396699487519023</v>
      </c>
      <c r="T198" s="9">
        <f t="shared" si="38"/>
        <v>0.25543700000000003</v>
      </c>
      <c r="U198" s="9">
        <f t="shared" si="39"/>
        <v>0.4388672885057136</v>
      </c>
      <c r="V198" s="15">
        <f t="shared" si="32"/>
        <v>0.47185739590000003</v>
      </c>
      <c r="X198" s="11">
        <f t="shared" si="40"/>
        <v>3.190599999999999E+18</v>
      </c>
      <c r="Y198" s="11">
        <f t="shared" si="41"/>
        <v>6.5620000000000002E-18</v>
      </c>
      <c r="Z198" s="11">
        <f t="shared" si="42"/>
        <v>4.5300000000000001E-4</v>
      </c>
      <c r="AA198" s="16">
        <f t="shared" si="43"/>
        <v>9.3952254458796423E-3</v>
      </c>
      <c r="AB198" s="9">
        <f t="shared" si="33"/>
        <v>0.32899988820221915</v>
      </c>
      <c r="AC198" s="9">
        <f t="shared" si="34"/>
        <v>0.99060477455412044</v>
      </c>
      <c r="AD198" s="15">
        <f t="shared" si="35"/>
        <v>20.74001202180937</v>
      </c>
      <c r="AE198" s="3">
        <f t="shared" si="44"/>
        <v>790.06479999999976</v>
      </c>
      <c r="AF198" s="2">
        <f t="shared" si="45"/>
        <v>0.25</v>
      </c>
      <c r="AG198" s="9">
        <f t="shared" si="46"/>
        <v>7.0016252612210639E-3</v>
      </c>
      <c r="AH198" s="2">
        <f t="shared" si="47"/>
        <v>0.33880500256760371</v>
      </c>
    </row>
    <row r="199" spans="1:34">
      <c r="A199" s="1">
        <f>Raw!A199</f>
        <v>186</v>
      </c>
      <c r="B199" s="14">
        <f>Raw!B199</f>
        <v>0.44305555555555554</v>
      </c>
      <c r="C199" s="15">
        <f>Raw!C199</f>
        <v>49.9</v>
      </c>
      <c r="D199" s="15">
        <f>IF(C199&gt;0.5,Raw!D199*D$11,-999)</f>
        <v>5.3</v>
      </c>
      <c r="E199" s="9">
        <f>IF(Raw!$G199&gt;$C$8,IF(Raw!$Q199&gt;$C$8,IF(Raw!$N199&gt;$C$9,IF(Raw!$N199&lt;$A$9,IF(Raw!$X199&gt;$C$9,IF(Raw!$X199&lt;$A$9,Raw!H199,-999),-999),-999),-999),-999),-999)</f>
        <v>0.41017100000000001</v>
      </c>
      <c r="F199" s="9">
        <f>IF(Raw!$G199&gt;$C$8,IF(Raw!$Q199&gt;$C$8,IF(Raw!$N199&gt;$C$9,IF(Raw!$N199&lt;$A$9,IF(Raw!$X199&gt;$C$9,IF(Raw!$X199&lt;$A$9,Raw!I199,-999),-999),-999),-999),-999),-999)</f>
        <v>0.69208700000000001</v>
      </c>
      <c r="G199" s="9">
        <f>Raw!G199</f>
        <v>0.99166100000000001</v>
      </c>
      <c r="H199" s="9">
        <f>IF(Raw!$G199&gt;$C$8,IF(Raw!$Q199&gt;$C$8,IF(Raw!$N199&gt;$C$9,IF(Raw!$N199&lt;$A$9,IF(Raw!$X199&gt;$C$9,IF(Raw!$X199&lt;$A$9,Raw!L199,-999),-999),-999),-999),-999),-999)</f>
        <v>662.5</v>
      </c>
      <c r="I199" s="9">
        <f>IF(Raw!$G199&gt;$C$8,IF(Raw!$Q199&gt;$C$8,IF(Raw!$N199&gt;$C$9,IF(Raw!$N199&lt;$A$9,IF(Raw!$X199&gt;$C$9,IF(Raw!$X199&lt;$A$9,Raw!M199,-999),-999),-999),-999),-999),-999)</f>
        <v>0.28832200000000002</v>
      </c>
      <c r="J199" s="9">
        <f>IF(Raw!$G199&gt;$C$8,IF(Raw!$Q199&gt;$C$8,IF(Raw!$N199&gt;$C$9,IF(Raw!$N199&lt;$A$9,IF(Raw!$X199&gt;$C$9,IF(Raw!$X199&lt;$A$9,Raw!N199,-999),-999),-999),-999),-999),-999)</f>
        <v>601</v>
      </c>
      <c r="K199" s="9">
        <f>IF(Raw!$G199&gt;$C$8,IF(Raw!$Q199&gt;$C$8,IF(Raw!$N199&gt;$C$9,IF(Raw!$N199&lt;$A$9,IF(Raw!$X199&gt;$C$9,IF(Raw!$X199&lt;$A$9,Raw!R199,-999),-999),-999),-999),-999),-999)</f>
        <v>0.39509300000000003</v>
      </c>
      <c r="L199" s="9">
        <f>IF(Raw!$G199&gt;$C$8,IF(Raw!$Q199&gt;$C$8,IF(Raw!$N199&gt;$C$9,IF(Raw!$N199&lt;$A$9,IF(Raw!$X199&gt;$C$9,IF(Raw!$X199&lt;$A$9,Raw!S199,-999),-999),-999),-999),-999),-999)</f>
        <v>0.690666</v>
      </c>
      <c r="M199" s="9">
        <f>Raw!Q199</f>
        <v>0.99342299999999994</v>
      </c>
      <c r="N199" s="9">
        <f>IF(Raw!$G199&gt;$C$8,IF(Raw!$Q199&gt;$C$8,IF(Raw!$N199&gt;$C$9,IF(Raw!$N199&lt;$A$9,IF(Raw!$X199&gt;$C$9,IF(Raw!$X199&lt;$A$9,Raw!V199,-999),-999),-999),-999),-999),-999)</f>
        <v>672.9</v>
      </c>
      <c r="O199" s="9">
        <f>IF(Raw!$G199&gt;$C$8,IF(Raw!$Q199&gt;$C$8,IF(Raw!$N199&gt;$C$9,IF(Raw!$N199&lt;$A$9,IF(Raw!$X199&gt;$C$9,IF(Raw!$X199&lt;$A$9,Raw!W199,-999),-999),-999),-999),-999),-999)</f>
        <v>0.27423700000000001</v>
      </c>
      <c r="P199" s="9">
        <f>IF(Raw!$G199&gt;$C$8,IF(Raw!$Q199&gt;$C$8,IF(Raw!$N199&gt;$C$9,IF(Raw!$N199&lt;$A$9,IF(Raw!$X199&gt;$C$9,IF(Raw!$X199&lt;$A$9,Raw!X199,-999),-999),-999),-999),-999),-999)</f>
        <v>465</v>
      </c>
      <c r="R199" s="9">
        <f t="shared" si="36"/>
        <v>0.281916</v>
      </c>
      <c r="S199" s="9">
        <f t="shared" si="37"/>
        <v>0.40734185153022667</v>
      </c>
      <c r="T199" s="9">
        <f t="shared" si="38"/>
        <v>0.29557299999999997</v>
      </c>
      <c r="U199" s="9">
        <f t="shared" si="39"/>
        <v>0.42795359841080927</v>
      </c>
      <c r="V199" s="15">
        <f t="shared" si="32"/>
        <v>0.55992292619999995</v>
      </c>
      <c r="X199" s="11">
        <f t="shared" si="40"/>
        <v>3.190599999999999E+18</v>
      </c>
      <c r="Y199" s="11">
        <f t="shared" si="41"/>
        <v>6.6249999999999998E-18</v>
      </c>
      <c r="Z199" s="11">
        <f t="shared" si="42"/>
        <v>6.0099999999999997E-4</v>
      </c>
      <c r="AA199" s="16">
        <f t="shared" si="43"/>
        <v>1.2544411373936599E-2</v>
      </c>
      <c r="AB199" s="9">
        <f t="shared" si="33"/>
        <v>0.39880078930302859</v>
      </c>
      <c r="AC199" s="9">
        <f t="shared" si="34"/>
        <v>0.98745558862606342</v>
      </c>
      <c r="AD199" s="15">
        <f t="shared" si="35"/>
        <v>20.87256468209085</v>
      </c>
      <c r="AE199" s="3">
        <f t="shared" si="44"/>
        <v>797.64999999999975</v>
      </c>
      <c r="AF199" s="2">
        <f t="shared" si="45"/>
        <v>0.25</v>
      </c>
      <c r="AG199" s="9">
        <f t="shared" si="46"/>
        <v>6.8711455105870374E-3</v>
      </c>
      <c r="AH199" s="2">
        <f t="shared" si="47"/>
        <v>0.33249115533938572</v>
      </c>
    </row>
    <row r="200" spans="1:34">
      <c r="A200" s="1">
        <f>Raw!A200</f>
        <v>187</v>
      </c>
      <c r="B200" s="14">
        <f>Raw!B200</f>
        <v>0.44311342592592595</v>
      </c>
      <c r="C200" s="15">
        <f>Raw!C200</f>
        <v>49</v>
      </c>
      <c r="D200" s="15">
        <f>IF(C200&gt;0.5,Raw!D200*D$11,-999)</f>
        <v>6.2</v>
      </c>
      <c r="E200" s="9">
        <f>IF(Raw!$G200&gt;$C$8,IF(Raw!$Q200&gt;$C$8,IF(Raw!$N200&gt;$C$9,IF(Raw!$N200&lt;$A$9,IF(Raw!$X200&gt;$C$9,IF(Raw!$X200&lt;$A$9,Raw!H200,-999),-999),-999),-999),-999),-999)</f>
        <v>0.42247899999999999</v>
      </c>
      <c r="F200" s="9">
        <f>IF(Raw!$G200&gt;$C$8,IF(Raw!$Q200&gt;$C$8,IF(Raw!$N200&gt;$C$9,IF(Raw!$N200&lt;$A$9,IF(Raw!$X200&gt;$C$9,IF(Raw!$X200&lt;$A$9,Raw!I200,-999),-999),-999),-999),-999),-999)</f>
        <v>0.70972400000000002</v>
      </c>
      <c r="G200" s="9">
        <f>Raw!G200</f>
        <v>0.99027200000000004</v>
      </c>
      <c r="H200" s="9">
        <f>IF(Raw!$G200&gt;$C$8,IF(Raw!$Q200&gt;$C$8,IF(Raw!$N200&gt;$C$9,IF(Raw!$N200&lt;$A$9,IF(Raw!$X200&gt;$C$9,IF(Raw!$X200&lt;$A$9,Raw!L200,-999),-999),-999),-999),-999),-999)</f>
        <v>650.9</v>
      </c>
      <c r="I200" s="9">
        <f>IF(Raw!$G200&gt;$C$8,IF(Raw!$Q200&gt;$C$8,IF(Raw!$N200&gt;$C$9,IF(Raw!$N200&lt;$A$9,IF(Raw!$X200&gt;$C$9,IF(Raw!$X200&lt;$A$9,Raw!M200,-999),-999),-999),-999),-999),-999)</f>
        <v>0.18055199999999999</v>
      </c>
      <c r="J200" s="9">
        <f>IF(Raw!$G200&gt;$C$8,IF(Raw!$Q200&gt;$C$8,IF(Raw!$N200&gt;$C$9,IF(Raw!$N200&lt;$A$9,IF(Raw!$X200&gt;$C$9,IF(Raw!$X200&lt;$A$9,Raw!N200,-999),-999),-999),-999),-999),-999)</f>
        <v>704</v>
      </c>
      <c r="K200" s="9">
        <f>IF(Raw!$G200&gt;$C$8,IF(Raw!$Q200&gt;$C$8,IF(Raw!$N200&gt;$C$9,IF(Raw!$N200&lt;$A$9,IF(Raw!$X200&gt;$C$9,IF(Raw!$X200&lt;$A$9,Raw!R200,-999),-999),-999),-999),-999),-999)</f>
        <v>0.41059000000000001</v>
      </c>
      <c r="L200" s="9">
        <f>IF(Raw!$G200&gt;$C$8,IF(Raw!$Q200&gt;$C$8,IF(Raw!$N200&gt;$C$9,IF(Raw!$N200&lt;$A$9,IF(Raw!$X200&gt;$C$9,IF(Raw!$X200&lt;$A$9,Raw!S200,-999),-999),-999),-999),-999),-999)</f>
        <v>0.70854099999999998</v>
      </c>
      <c r="M200" s="9">
        <f>Raw!Q200</f>
        <v>0.99275199999999997</v>
      </c>
      <c r="N200" s="9">
        <f>IF(Raw!$G200&gt;$C$8,IF(Raw!$Q200&gt;$C$8,IF(Raw!$N200&gt;$C$9,IF(Raw!$N200&lt;$A$9,IF(Raw!$X200&gt;$C$9,IF(Raw!$X200&lt;$A$9,Raw!V200,-999),-999),-999),-999),-999),-999)</f>
        <v>645.9</v>
      </c>
      <c r="O200" s="9">
        <f>IF(Raw!$G200&gt;$C$8,IF(Raw!$Q200&gt;$C$8,IF(Raw!$N200&gt;$C$9,IF(Raw!$N200&lt;$A$9,IF(Raw!$X200&gt;$C$9,IF(Raw!$X200&lt;$A$9,Raw!W200,-999),-999),-999),-999),-999),-999)</f>
        <v>0.25759300000000002</v>
      </c>
      <c r="P200" s="9">
        <f>IF(Raw!$G200&gt;$C$8,IF(Raw!$Q200&gt;$C$8,IF(Raw!$N200&gt;$C$9,IF(Raw!$N200&lt;$A$9,IF(Raw!$X200&gt;$C$9,IF(Raw!$X200&lt;$A$9,Raw!X200,-999),-999),-999),-999),-999),-999)</f>
        <v>565</v>
      </c>
      <c r="R200" s="9">
        <f t="shared" si="36"/>
        <v>0.28724500000000003</v>
      </c>
      <c r="S200" s="9">
        <f t="shared" si="37"/>
        <v>0.40472775332382732</v>
      </c>
      <c r="T200" s="9">
        <f t="shared" si="38"/>
        <v>0.29795099999999997</v>
      </c>
      <c r="U200" s="9">
        <f t="shared" si="39"/>
        <v>0.42051342124167829</v>
      </c>
      <c r="V200" s="15">
        <f t="shared" si="32"/>
        <v>0.57441418869999994</v>
      </c>
      <c r="X200" s="11">
        <f t="shared" si="40"/>
        <v>3.7323999999999995E+18</v>
      </c>
      <c r="Y200" s="11">
        <f t="shared" si="41"/>
        <v>6.508999999999999E-18</v>
      </c>
      <c r="Z200" s="11">
        <f t="shared" si="42"/>
        <v>7.0399999999999998E-4</v>
      </c>
      <c r="AA200" s="16">
        <f t="shared" si="43"/>
        <v>1.6815513297855047E-2</v>
      </c>
      <c r="AB200" s="9">
        <f t="shared" si="33"/>
        <v>0.41560019900260919</v>
      </c>
      <c r="AC200" s="9">
        <f t="shared" si="34"/>
        <v>0.98318448670214509</v>
      </c>
      <c r="AD200" s="15">
        <f t="shared" si="35"/>
        <v>23.88567229808956</v>
      </c>
      <c r="AE200" s="3">
        <f t="shared" si="44"/>
        <v>783.68359999999961</v>
      </c>
      <c r="AF200" s="2">
        <f t="shared" si="45"/>
        <v>0.25</v>
      </c>
      <c r="AG200" s="9">
        <f t="shared" si="46"/>
        <v>7.7263429051747847E-3</v>
      </c>
      <c r="AH200" s="2">
        <f t="shared" si="47"/>
        <v>0.3738737121971315</v>
      </c>
    </row>
    <row r="201" spans="1:34">
      <c r="A201" s="1">
        <f>Raw!A201</f>
        <v>188</v>
      </c>
      <c r="B201" s="14">
        <f>Raw!B201</f>
        <v>0.44317129629629631</v>
      </c>
      <c r="C201" s="15">
        <f>Raw!C201</f>
        <v>47.5</v>
      </c>
      <c r="D201" s="15">
        <f>IF(C201&gt;0.5,Raw!D201*D$11,-999)</f>
        <v>7</v>
      </c>
      <c r="E201" s="9">
        <f>IF(Raw!$G201&gt;$C$8,IF(Raw!$Q201&gt;$C$8,IF(Raw!$N201&gt;$C$9,IF(Raw!$N201&lt;$A$9,IF(Raw!$X201&gt;$C$9,IF(Raw!$X201&lt;$A$9,Raw!H201,-999),-999),-999),-999),-999),-999)</f>
        <v>0.44416</v>
      </c>
      <c r="F201" s="9">
        <f>IF(Raw!$G201&gt;$C$8,IF(Raw!$Q201&gt;$C$8,IF(Raw!$N201&gt;$C$9,IF(Raw!$N201&lt;$A$9,IF(Raw!$X201&gt;$C$9,IF(Raw!$X201&lt;$A$9,Raw!I201,-999),-999),-999),-999),-999),-999)</f>
        <v>0.75578800000000002</v>
      </c>
      <c r="G201" s="9">
        <f>Raw!G201</f>
        <v>0.993591</v>
      </c>
      <c r="H201" s="9">
        <f>IF(Raw!$G201&gt;$C$8,IF(Raw!$Q201&gt;$C$8,IF(Raw!$N201&gt;$C$9,IF(Raw!$N201&lt;$A$9,IF(Raw!$X201&gt;$C$9,IF(Raw!$X201&lt;$A$9,Raw!L201,-999),-999),-999),-999),-999),-999)</f>
        <v>647.6</v>
      </c>
      <c r="I201" s="9">
        <f>IF(Raw!$G201&gt;$C$8,IF(Raw!$Q201&gt;$C$8,IF(Raw!$N201&gt;$C$9,IF(Raw!$N201&lt;$A$9,IF(Raw!$X201&gt;$C$9,IF(Raw!$X201&lt;$A$9,Raw!M201,-999),-999),-999),-999),-999),-999)</f>
        <v>0.14164099999999999</v>
      </c>
      <c r="J201" s="9">
        <f>IF(Raw!$G201&gt;$C$8,IF(Raw!$Q201&gt;$C$8,IF(Raw!$N201&gt;$C$9,IF(Raw!$N201&lt;$A$9,IF(Raw!$X201&gt;$C$9,IF(Raw!$X201&lt;$A$9,Raw!N201,-999),-999),-999),-999),-999),-999)</f>
        <v>611</v>
      </c>
      <c r="K201" s="9">
        <f>IF(Raw!$G201&gt;$C$8,IF(Raw!$Q201&gt;$C$8,IF(Raw!$N201&gt;$C$9,IF(Raw!$N201&lt;$A$9,IF(Raw!$X201&gt;$C$9,IF(Raw!$X201&lt;$A$9,Raw!R201,-999),-999),-999),-999),-999),-999)</f>
        <v>0.43001099999999998</v>
      </c>
      <c r="L201" s="9">
        <f>IF(Raw!$G201&gt;$C$8,IF(Raw!$Q201&gt;$C$8,IF(Raw!$N201&gt;$C$9,IF(Raw!$N201&lt;$A$9,IF(Raw!$X201&gt;$C$9,IF(Raw!$X201&lt;$A$9,Raw!S201,-999),-999),-999),-999),-999),-999)</f>
        <v>0.73887899999999995</v>
      </c>
      <c r="M201" s="9">
        <f>Raw!Q201</f>
        <v>0.99447399999999997</v>
      </c>
      <c r="N201" s="9">
        <f>IF(Raw!$G201&gt;$C$8,IF(Raw!$Q201&gt;$C$8,IF(Raw!$N201&gt;$C$9,IF(Raw!$N201&lt;$A$9,IF(Raw!$X201&gt;$C$9,IF(Raw!$X201&lt;$A$9,Raw!V201,-999),-999),-999),-999),-999),-999)</f>
        <v>648.4</v>
      </c>
      <c r="O201" s="9">
        <f>IF(Raw!$G201&gt;$C$8,IF(Raw!$Q201&gt;$C$8,IF(Raw!$N201&gt;$C$9,IF(Raw!$N201&lt;$A$9,IF(Raw!$X201&gt;$C$9,IF(Raw!$X201&lt;$A$9,Raw!W201,-999),-999),-999),-999),-999),-999)</f>
        <v>0.228769</v>
      </c>
      <c r="P201" s="9">
        <f>IF(Raw!$G201&gt;$C$8,IF(Raw!$Q201&gt;$C$8,IF(Raw!$N201&gt;$C$9,IF(Raw!$N201&lt;$A$9,IF(Raw!$X201&gt;$C$9,IF(Raw!$X201&lt;$A$9,Raw!X201,-999),-999),-999),-999),-999),-999)</f>
        <v>496</v>
      </c>
      <c r="R201" s="9">
        <f t="shared" si="36"/>
        <v>0.31162800000000002</v>
      </c>
      <c r="S201" s="9">
        <f t="shared" si="37"/>
        <v>0.41232197388685715</v>
      </c>
      <c r="T201" s="9">
        <f t="shared" si="38"/>
        <v>0.30886799999999998</v>
      </c>
      <c r="U201" s="9">
        <f t="shared" si="39"/>
        <v>0.41802243669125799</v>
      </c>
      <c r="V201" s="15">
        <f t="shared" si="32"/>
        <v>0.5990092052999999</v>
      </c>
      <c r="X201" s="11">
        <f t="shared" si="40"/>
        <v>4.2139999999999995E+18</v>
      </c>
      <c r="Y201" s="11">
        <f t="shared" si="41"/>
        <v>6.4760000000000001E-18</v>
      </c>
      <c r="Z201" s="11">
        <f t="shared" si="42"/>
        <v>6.11E-4</v>
      </c>
      <c r="AA201" s="16">
        <f t="shared" si="43"/>
        <v>1.6400640864924144E-2</v>
      </c>
      <c r="AB201" s="9">
        <f t="shared" si="33"/>
        <v>0.43507663314266737</v>
      </c>
      <c r="AC201" s="9">
        <f t="shared" si="34"/>
        <v>0.9835993591350759</v>
      </c>
      <c r="AD201" s="15">
        <f t="shared" si="35"/>
        <v>26.842292741283377</v>
      </c>
      <c r="AE201" s="3">
        <f t="shared" si="44"/>
        <v>779.71039999999982</v>
      </c>
      <c r="AF201" s="2">
        <f t="shared" si="45"/>
        <v>0.25</v>
      </c>
      <c r="AG201" s="9">
        <f t="shared" si="46"/>
        <v>8.6312927831471882E-3</v>
      </c>
      <c r="AH201" s="2">
        <f t="shared" si="47"/>
        <v>0.41766376583340997</v>
      </c>
    </row>
    <row r="202" spans="1:34">
      <c r="A202" s="1">
        <f>Raw!A202</f>
        <v>189</v>
      </c>
      <c r="B202" s="14">
        <f>Raw!B202</f>
        <v>0.44322916666666662</v>
      </c>
      <c r="C202" s="15">
        <f>Raw!C202</f>
        <v>47.2</v>
      </c>
      <c r="D202" s="15">
        <f>IF(C202&gt;0.5,Raw!D202*D$11,-999)</f>
        <v>7</v>
      </c>
      <c r="E202" s="9">
        <f>IF(Raw!$G202&gt;$C$8,IF(Raw!$Q202&gt;$C$8,IF(Raw!$N202&gt;$C$9,IF(Raw!$N202&lt;$A$9,IF(Raw!$X202&gt;$C$9,IF(Raw!$X202&lt;$A$9,Raw!H202,-999),-999),-999),-999),-999),-999)</f>
        <v>0.526644</v>
      </c>
      <c r="F202" s="9">
        <f>IF(Raw!$G202&gt;$C$8,IF(Raw!$Q202&gt;$C$8,IF(Raw!$N202&gt;$C$9,IF(Raw!$N202&lt;$A$9,IF(Raw!$X202&gt;$C$9,IF(Raw!$X202&lt;$A$9,Raw!I202,-999),-999),-999),-999),-999),-999)</f>
        <v>0.86925300000000005</v>
      </c>
      <c r="G202" s="9">
        <f>Raw!G202</f>
        <v>0.99352600000000002</v>
      </c>
      <c r="H202" s="9">
        <f>IF(Raw!$G202&gt;$C$8,IF(Raw!$Q202&gt;$C$8,IF(Raw!$N202&gt;$C$9,IF(Raw!$N202&lt;$A$9,IF(Raw!$X202&gt;$C$9,IF(Raw!$X202&lt;$A$9,Raw!L202,-999),-999),-999),-999),-999),-999)</f>
        <v>674.3</v>
      </c>
      <c r="I202" s="9">
        <f>IF(Raw!$G202&gt;$C$8,IF(Raw!$Q202&gt;$C$8,IF(Raw!$N202&gt;$C$9,IF(Raw!$N202&lt;$A$9,IF(Raw!$X202&gt;$C$9,IF(Raw!$X202&lt;$A$9,Raw!M202,-999),-999),-999),-999),-999),-999)</f>
        <v>0.237314</v>
      </c>
      <c r="J202" s="9">
        <f>IF(Raw!$G202&gt;$C$8,IF(Raw!$Q202&gt;$C$8,IF(Raw!$N202&gt;$C$9,IF(Raw!$N202&lt;$A$9,IF(Raw!$X202&gt;$C$9,IF(Raw!$X202&lt;$A$9,Raw!N202,-999),-999),-999),-999),-999),-999)</f>
        <v>551</v>
      </c>
      <c r="K202" s="9">
        <f>IF(Raw!$G202&gt;$C$8,IF(Raw!$Q202&gt;$C$8,IF(Raw!$N202&gt;$C$9,IF(Raw!$N202&lt;$A$9,IF(Raw!$X202&gt;$C$9,IF(Raw!$X202&lt;$A$9,Raw!R202,-999),-999),-999),-999),-999),-999)</f>
        <v>0.52220900000000003</v>
      </c>
      <c r="L202" s="9">
        <f>IF(Raw!$G202&gt;$C$8,IF(Raw!$Q202&gt;$C$8,IF(Raw!$N202&gt;$C$9,IF(Raw!$N202&lt;$A$9,IF(Raw!$X202&gt;$C$9,IF(Raw!$X202&lt;$A$9,Raw!S202,-999),-999),-999),-999),-999),-999)</f>
        <v>0.90075899999999998</v>
      </c>
      <c r="M202" s="9">
        <f>Raw!Q202</f>
        <v>0.995367</v>
      </c>
      <c r="N202" s="9">
        <f>IF(Raw!$G202&gt;$C$8,IF(Raw!$Q202&gt;$C$8,IF(Raw!$N202&gt;$C$9,IF(Raw!$N202&lt;$A$9,IF(Raw!$X202&gt;$C$9,IF(Raw!$X202&lt;$A$9,Raw!V202,-999),-999),-999),-999),-999),-999)</f>
        <v>670.9</v>
      </c>
      <c r="O202" s="9">
        <f>IF(Raw!$G202&gt;$C$8,IF(Raw!$Q202&gt;$C$8,IF(Raw!$N202&gt;$C$9,IF(Raw!$N202&lt;$A$9,IF(Raw!$X202&gt;$C$9,IF(Raw!$X202&lt;$A$9,Raw!W202,-999),-999),-999),-999),-999),-999)</f>
        <v>0.2306</v>
      </c>
      <c r="P202" s="9">
        <f>IF(Raw!$G202&gt;$C$8,IF(Raw!$Q202&gt;$C$8,IF(Raw!$N202&gt;$C$9,IF(Raw!$N202&lt;$A$9,IF(Raw!$X202&gt;$C$9,IF(Raw!$X202&lt;$A$9,Raw!X202,-999),-999),-999),-999),-999),-999)</f>
        <v>528</v>
      </c>
      <c r="R202" s="9">
        <f t="shared" si="36"/>
        <v>0.34260900000000005</v>
      </c>
      <c r="S202" s="9">
        <f t="shared" si="37"/>
        <v>0.39414186663721612</v>
      </c>
      <c r="T202" s="9">
        <f t="shared" si="38"/>
        <v>0.37854999999999994</v>
      </c>
      <c r="U202" s="9">
        <f t="shared" si="39"/>
        <v>0.42025669463197141</v>
      </c>
      <c r="V202" s="15">
        <f t="shared" si="32"/>
        <v>0.73024532129999997</v>
      </c>
      <c r="X202" s="11">
        <f t="shared" si="40"/>
        <v>4.2139999999999995E+18</v>
      </c>
      <c r="Y202" s="11">
        <f t="shared" si="41"/>
        <v>6.7429999999999995E-18</v>
      </c>
      <c r="Z202" s="11">
        <f t="shared" si="42"/>
        <v>5.5099999999999995E-4</v>
      </c>
      <c r="AA202" s="16">
        <f t="shared" si="43"/>
        <v>1.5415313682810638E-2</v>
      </c>
      <c r="AB202" s="9">
        <f t="shared" si="33"/>
        <v>0.52804446699462804</v>
      </c>
      <c r="AC202" s="9">
        <f t="shared" si="34"/>
        <v>0.98458468631718932</v>
      </c>
      <c r="AD202" s="15">
        <f t="shared" si="35"/>
        <v>27.976975830872302</v>
      </c>
      <c r="AE202" s="3">
        <f t="shared" si="44"/>
        <v>811.85719999999969</v>
      </c>
      <c r="AF202" s="2">
        <f t="shared" si="45"/>
        <v>0.25</v>
      </c>
      <c r="AG202" s="9">
        <f t="shared" si="46"/>
        <v>9.0442395296007269E-3</v>
      </c>
      <c r="AH202" s="2">
        <f t="shared" si="47"/>
        <v>0.43764604398636486</v>
      </c>
    </row>
    <row r="203" spans="1:34">
      <c r="A203" s="1">
        <f>Raw!A203</f>
        <v>190</v>
      </c>
      <c r="B203" s="14">
        <f>Raw!B203</f>
        <v>0.44328703703703703</v>
      </c>
      <c r="C203" s="15">
        <f>Raw!C203</f>
        <v>45.7</v>
      </c>
      <c r="D203" s="15">
        <f>IF(C203&gt;0.5,Raw!D203*D$11,-999)</f>
        <v>7.9</v>
      </c>
      <c r="E203" s="9">
        <f>IF(Raw!$G203&gt;$C$8,IF(Raw!$Q203&gt;$C$8,IF(Raw!$N203&gt;$C$9,IF(Raw!$N203&lt;$A$9,IF(Raw!$X203&gt;$C$9,IF(Raw!$X203&lt;$A$9,Raw!H203,-999),-999),-999),-999),-999),-999)</f>
        <v>0.53133200000000003</v>
      </c>
      <c r="F203" s="9">
        <f>IF(Raw!$G203&gt;$C$8,IF(Raw!$Q203&gt;$C$8,IF(Raw!$N203&gt;$C$9,IF(Raw!$N203&lt;$A$9,IF(Raw!$X203&gt;$C$9,IF(Raw!$X203&lt;$A$9,Raw!I203,-999),-999),-999),-999),-999),-999)</f>
        <v>0.89481100000000002</v>
      </c>
      <c r="G203" s="9">
        <f>Raw!G203</f>
        <v>0.99654900000000002</v>
      </c>
      <c r="H203" s="9">
        <f>IF(Raw!$G203&gt;$C$8,IF(Raw!$Q203&gt;$C$8,IF(Raw!$N203&gt;$C$9,IF(Raw!$N203&lt;$A$9,IF(Raw!$X203&gt;$C$9,IF(Raw!$X203&lt;$A$9,Raw!L203,-999),-999),-999),-999),-999),-999)</f>
        <v>641</v>
      </c>
      <c r="I203" s="9">
        <f>IF(Raw!$G203&gt;$C$8,IF(Raw!$Q203&gt;$C$8,IF(Raw!$N203&gt;$C$9,IF(Raw!$N203&lt;$A$9,IF(Raw!$X203&gt;$C$9,IF(Raw!$X203&lt;$A$9,Raw!M203,-999),-999),-999),-999),-999),-999)</f>
        <v>8.1948999999999994E-2</v>
      </c>
      <c r="J203" s="9">
        <f>IF(Raw!$G203&gt;$C$8,IF(Raw!$Q203&gt;$C$8,IF(Raw!$N203&gt;$C$9,IF(Raw!$N203&lt;$A$9,IF(Raw!$X203&gt;$C$9,IF(Raw!$X203&lt;$A$9,Raw!N203,-999),-999),-999),-999),-999),-999)</f>
        <v>475</v>
      </c>
      <c r="K203" s="9">
        <f>IF(Raw!$G203&gt;$C$8,IF(Raw!$Q203&gt;$C$8,IF(Raw!$N203&gt;$C$9,IF(Raw!$N203&lt;$A$9,IF(Raw!$X203&gt;$C$9,IF(Raw!$X203&lt;$A$9,Raw!R203,-999),-999),-999),-999),-999),-999)</f>
        <v>0.49195499999999998</v>
      </c>
      <c r="L203" s="9">
        <f>IF(Raw!$G203&gt;$C$8,IF(Raw!$Q203&gt;$C$8,IF(Raw!$N203&gt;$C$9,IF(Raw!$N203&lt;$A$9,IF(Raw!$X203&gt;$C$9,IF(Raw!$X203&lt;$A$9,Raw!S203,-999),-999),-999),-999),-999),-999)</f>
        <v>0.871286</v>
      </c>
      <c r="M203" s="9">
        <f>Raw!Q203</f>
        <v>0.99570000000000003</v>
      </c>
      <c r="N203" s="9">
        <f>IF(Raw!$G203&gt;$C$8,IF(Raw!$Q203&gt;$C$8,IF(Raw!$N203&gt;$C$9,IF(Raw!$N203&lt;$A$9,IF(Raw!$X203&gt;$C$9,IF(Raw!$X203&lt;$A$9,Raw!V203,-999),-999),-999),-999),-999),-999)</f>
        <v>640.6</v>
      </c>
      <c r="O203" s="9">
        <f>IF(Raw!$G203&gt;$C$8,IF(Raw!$Q203&gt;$C$8,IF(Raw!$N203&gt;$C$9,IF(Raw!$N203&lt;$A$9,IF(Raw!$X203&gt;$C$9,IF(Raw!$X203&lt;$A$9,Raw!W203,-999),-999),-999),-999),-999),-999)</f>
        <v>0.14164099999999999</v>
      </c>
      <c r="P203" s="9">
        <f>IF(Raw!$G203&gt;$C$8,IF(Raw!$Q203&gt;$C$8,IF(Raw!$N203&gt;$C$9,IF(Raw!$N203&lt;$A$9,IF(Raw!$X203&gt;$C$9,IF(Raw!$X203&lt;$A$9,Raw!X203,-999),-999),-999),-999),-999),-999)</f>
        <v>537</v>
      </c>
      <c r="R203" s="9">
        <f t="shared" si="36"/>
        <v>0.363479</v>
      </c>
      <c r="S203" s="9">
        <f t="shared" si="37"/>
        <v>0.40620756785511131</v>
      </c>
      <c r="T203" s="9">
        <f t="shared" si="38"/>
        <v>0.37933100000000003</v>
      </c>
      <c r="U203" s="9">
        <f t="shared" si="39"/>
        <v>0.4353690980917862</v>
      </c>
      <c r="V203" s="15">
        <f t="shared" si="32"/>
        <v>0.70635156020000001</v>
      </c>
      <c r="X203" s="11">
        <f t="shared" si="40"/>
        <v>4.7558E+18</v>
      </c>
      <c r="Y203" s="11">
        <f t="shared" si="41"/>
        <v>6.4099999999999998E-18</v>
      </c>
      <c r="Z203" s="11">
        <f t="shared" si="42"/>
        <v>4.75E-4</v>
      </c>
      <c r="AA203" s="16">
        <f t="shared" si="43"/>
        <v>1.4273538049602632E-2</v>
      </c>
      <c r="AB203" s="9">
        <f t="shared" si="33"/>
        <v>0.49736939546189379</v>
      </c>
      <c r="AC203" s="9">
        <f t="shared" si="34"/>
        <v>0.98572646195039737</v>
      </c>
      <c r="AD203" s="15">
        <f t="shared" si="35"/>
        <v>30.049553788637116</v>
      </c>
      <c r="AE203" s="3">
        <f t="shared" si="44"/>
        <v>771.76399999999978</v>
      </c>
      <c r="AF203" s="2">
        <f t="shared" si="45"/>
        <v>0.25</v>
      </c>
      <c r="AG203" s="9">
        <f t="shared" si="46"/>
        <v>1.0063574716168892E-2</v>
      </c>
      <c r="AH203" s="2">
        <f t="shared" si="47"/>
        <v>0.48697114317658446</v>
      </c>
    </row>
    <row r="204" spans="1:34">
      <c r="A204" s="1">
        <f>Raw!A204</f>
        <v>191</v>
      </c>
      <c r="B204" s="14">
        <f>Raw!B204</f>
        <v>0.44333333333333336</v>
      </c>
      <c r="C204" s="15">
        <f>Raw!C204</f>
        <v>45.5</v>
      </c>
      <c r="D204" s="15">
        <f>IF(C204&gt;0.5,Raw!D204*D$11,-999)</f>
        <v>7.9</v>
      </c>
      <c r="E204" s="9">
        <f>IF(Raw!$G204&gt;$C$8,IF(Raw!$Q204&gt;$C$8,IF(Raw!$N204&gt;$C$9,IF(Raw!$N204&lt;$A$9,IF(Raw!$X204&gt;$C$9,IF(Raw!$X204&lt;$A$9,Raw!H204,-999),-999),-999),-999),-999),-999)</f>
        <v>0.58106999999999998</v>
      </c>
      <c r="F204" s="9">
        <f>IF(Raw!$G204&gt;$C$8,IF(Raw!$Q204&gt;$C$8,IF(Raw!$N204&gt;$C$9,IF(Raw!$N204&lt;$A$9,IF(Raw!$X204&gt;$C$9,IF(Raw!$X204&lt;$A$9,Raw!I204,-999),-999),-999),-999),-999),-999)</f>
        <v>0.95960900000000005</v>
      </c>
      <c r="G204" s="9">
        <f>Raw!G204</f>
        <v>0.99411000000000005</v>
      </c>
      <c r="H204" s="9">
        <f>IF(Raw!$G204&gt;$C$8,IF(Raw!$Q204&gt;$C$8,IF(Raw!$N204&gt;$C$9,IF(Raw!$N204&lt;$A$9,IF(Raw!$X204&gt;$C$9,IF(Raw!$X204&lt;$A$9,Raw!L204,-999),-999),-999),-999),-999),-999)</f>
        <v>662.6</v>
      </c>
      <c r="I204" s="9">
        <f>IF(Raw!$G204&gt;$C$8,IF(Raw!$Q204&gt;$C$8,IF(Raw!$N204&gt;$C$9,IF(Raw!$N204&lt;$A$9,IF(Raw!$X204&gt;$C$9,IF(Raw!$X204&lt;$A$9,Raw!M204,-999),-999),-999),-999),-999),-999)</f>
        <v>0.15240400000000001</v>
      </c>
      <c r="J204" s="9">
        <f>IF(Raw!$G204&gt;$C$8,IF(Raw!$Q204&gt;$C$8,IF(Raw!$N204&gt;$C$9,IF(Raw!$N204&lt;$A$9,IF(Raw!$X204&gt;$C$9,IF(Raw!$X204&lt;$A$9,Raw!N204,-999),-999),-999),-999),-999),-999)</f>
        <v>665</v>
      </c>
      <c r="K204" s="9">
        <f>IF(Raw!$G204&gt;$C$8,IF(Raw!$Q204&gt;$C$8,IF(Raw!$N204&gt;$C$9,IF(Raw!$N204&lt;$A$9,IF(Raw!$X204&gt;$C$9,IF(Raw!$X204&lt;$A$9,Raw!R204,-999),-999),-999),-999),-999),-999)</f>
        <v>0.57663299999999995</v>
      </c>
      <c r="L204" s="9">
        <f>IF(Raw!$G204&gt;$C$8,IF(Raw!$Q204&gt;$C$8,IF(Raw!$N204&gt;$C$9,IF(Raw!$N204&lt;$A$9,IF(Raw!$X204&gt;$C$9,IF(Raw!$X204&lt;$A$9,Raw!S204,-999),-999),-999),-999),-999),-999)</f>
        <v>0.98015300000000005</v>
      </c>
      <c r="M204" s="9">
        <f>Raw!Q204</f>
        <v>0.99321899999999996</v>
      </c>
      <c r="N204" s="9">
        <f>IF(Raw!$G204&gt;$C$8,IF(Raw!$Q204&gt;$C$8,IF(Raw!$N204&gt;$C$9,IF(Raw!$N204&lt;$A$9,IF(Raw!$X204&gt;$C$9,IF(Raw!$X204&lt;$A$9,Raw!V204,-999),-999),-999),-999),-999),-999)</f>
        <v>670</v>
      </c>
      <c r="O204" s="9">
        <f>IF(Raw!$G204&gt;$C$8,IF(Raw!$Q204&gt;$C$8,IF(Raw!$N204&gt;$C$9,IF(Raw!$N204&lt;$A$9,IF(Raw!$X204&gt;$C$9,IF(Raw!$X204&lt;$A$9,Raw!W204,-999),-999),-999),-999),-999),-999)</f>
        <v>0.22018399999999999</v>
      </c>
      <c r="P204" s="9">
        <f>IF(Raw!$G204&gt;$C$8,IF(Raw!$Q204&gt;$C$8,IF(Raw!$N204&gt;$C$9,IF(Raw!$N204&lt;$A$9,IF(Raw!$X204&gt;$C$9,IF(Raw!$X204&lt;$A$9,Raw!X204,-999),-999),-999),-999),-999),-999)</f>
        <v>564</v>
      </c>
      <c r="R204" s="9">
        <f t="shared" si="36"/>
        <v>0.37853900000000007</v>
      </c>
      <c r="S204" s="9">
        <f t="shared" si="37"/>
        <v>0.39447212354198435</v>
      </c>
      <c r="T204" s="9">
        <f t="shared" si="38"/>
        <v>0.4035200000000001</v>
      </c>
      <c r="U204" s="9">
        <f t="shared" si="39"/>
        <v>0.41169082786054839</v>
      </c>
      <c r="V204" s="15">
        <f t="shared" si="32"/>
        <v>0.7946100371</v>
      </c>
      <c r="X204" s="11">
        <f t="shared" si="40"/>
        <v>4.7558E+18</v>
      </c>
      <c r="Y204" s="11">
        <f t="shared" si="41"/>
        <v>6.626E-18</v>
      </c>
      <c r="Z204" s="11">
        <f t="shared" si="42"/>
        <v>6.6500000000000001E-4</v>
      </c>
      <c r="AA204" s="16">
        <f t="shared" si="43"/>
        <v>2.0525317055484181E-2</v>
      </c>
      <c r="AB204" s="9">
        <f t="shared" si="33"/>
        <v>0.58491537593822895</v>
      </c>
      <c r="AC204" s="9">
        <f t="shared" si="34"/>
        <v>0.97947468294451578</v>
      </c>
      <c r="AD204" s="15">
        <f t="shared" si="35"/>
        <v>30.865138429299524</v>
      </c>
      <c r="AE204" s="3">
        <f t="shared" si="44"/>
        <v>797.77039999999977</v>
      </c>
      <c r="AF204" s="2">
        <f t="shared" si="45"/>
        <v>0.25</v>
      </c>
      <c r="AG204" s="9">
        <f t="shared" si="46"/>
        <v>9.7745341476836514E-3</v>
      </c>
      <c r="AH204" s="2">
        <f t="shared" si="47"/>
        <v>0.47298462049160639</v>
      </c>
    </row>
    <row r="205" spans="1:34">
      <c r="A205" s="1">
        <f>Raw!A205</f>
        <v>192</v>
      </c>
      <c r="B205" s="14">
        <f>Raw!B205</f>
        <v>0.44339120370370372</v>
      </c>
      <c r="C205" s="15">
        <f>Raw!C205</f>
        <v>44.3</v>
      </c>
      <c r="D205" s="15">
        <f>IF(C205&gt;0.5,Raw!D205*D$11,-999)</f>
        <v>8.8000000000000007</v>
      </c>
      <c r="E205" s="9">
        <f>IF(Raw!$G205&gt;$C$8,IF(Raw!$Q205&gt;$C$8,IF(Raw!$N205&gt;$C$9,IF(Raw!$N205&lt;$A$9,IF(Raw!$X205&gt;$C$9,IF(Raw!$X205&lt;$A$9,Raw!H205,-999),-999),-999),-999),-999),-999)</f>
        <v>0.64969699999999997</v>
      </c>
      <c r="F205" s="9">
        <f>IF(Raw!$G205&gt;$C$8,IF(Raw!$Q205&gt;$C$8,IF(Raw!$N205&gt;$C$9,IF(Raw!$N205&lt;$A$9,IF(Raw!$X205&gt;$C$9,IF(Raw!$X205&lt;$A$9,Raw!I205,-999),-999),-999),-999),-999),-999)</f>
        <v>1.0578179999999999</v>
      </c>
      <c r="G205" s="9">
        <f>Raw!G205</f>
        <v>0.995444</v>
      </c>
      <c r="H205" s="9">
        <f>IF(Raw!$G205&gt;$C$8,IF(Raw!$Q205&gt;$C$8,IF(Raw!$N205&gt;$C$9,IF(Raw!$N205&lt;$A$9,IF(Raw!$X205&gt;$C$9,IF(Raw!$X205&lt;$A$9,Raw!L205,-999),-999),-999),-999),-999),-999)</f>
        <v>635.4</v>
      </c>
      <c r="I205" s="9">
        <f>IF(Raw!$G205&gt;$C$8,IF(Raw!$Q205&gt;$C$8,IF(Raw!$N205&gt;$C$9,IF(Raw!$N205&lt;$A$9,IF(Raw!$X205&gt;$C$9,IF(Raw!$X205&lt;$A$9,Raw!M205,-999),-999),-999),-999),-999),-999)</f>
        <v>0.13206399999999999</v>
      </c>
      <c r="J205" s="9">
        <f>IF(Raw!$G205&gt;$C$8,IF(Raw!$Q205&gt;$C$8,IF(Raw!$N205&gt;$C$9,IF(Raw!$N205&lt;$A$9,IF(Raw!$X205&gt;$C$9,IF(Raw!$X205&lt;$A$9,Raw!N205,-999),-999),-999),-999),-999),-999)</f>
        <v>637</v>
      </c>
      <c r="K205" s="9">
        <f>IF(Raw!$G205&gt;$C$8,IF(Raw!$Q205&gt;$C$8,IF(Raw!$N205&gt;$C$9,IF(Raw!$N205&lt;$A$9,IF(Raw!$X205&gt;$C$9,IF(Raw!$X205&lt;$A$9,Raw!R205,-999),-999),-999),-999),-999),-999)</f>
        <v>0.58732099999999998</v>
      </c>
      <c r="L205" s="9">
        <f>IF(Raw!$G205&gt;$C$8,IF(Raw!$Q205&gt;$C$8,IF(Raw!$N205&gt;$C$9,IF(Raw!$N205&lt;$A$9,IF(Raw!$X205&gt;$C$9,IF(Raw!$X205&lt;$A$9,Raw!S205,-999),-999),-999),-999),-999),-999)</f>
        <v>1.020295</v>
      </c>
      <c r="M205" s="9">
        <f>Raw!Q205</f>
        <v>0.99559699999999995</v>
      </c>
      <c r="N205" s="9">
        <f>IF(Raw!$G205&gt;$C$8,IF(Raw!$Q205&gt;$C$8,IF(Raw!$N205&gt;$C$9,IF(Raw!$N205&lt;$A$9,IF(Raw!$X205&gt;$C$9,IF(Raw!$X205&lt;$A$9,Raw!V205,-999),-999),-999),-999),-999),-999)</f>
        <v>647.4</v>
      </c>
      <c r="O205" s="9">
        <f>IF(Raw!$G205&gt;$C$8,IF(Raw!$Q205&gt;$C$8,IF(Raw!$N205&gt;$C$9,IF(Raw!$N205&lt;$A$9,IF(Raw!$X205&gt;$C$9,IF(Raw!$X205&lt;$A$9,Raw!W205,-999),-999),-999),-999),-999),-999)</f>
        <v>0.13861899999999999</v>
      </c>
      <c r="P205" s="9">
        <f>IF(Raw!$G205&gt;$C$8,IF(Raw!$Q205&gt;$C$8,IF(Raw!$N205&gt;$C$9,IF(Raw!$N205&lt;$A$9,IF(Raw!$X205&gt;$C$9,IF(Raw!$X205&lt;$A$9,Raw!X205,-999),-999),-999),-999),-999),-999)</f>
        <v>565</v>
      </c>
      <c r="R205" s="9">
        <f t="shared" si="36"/>
        <v>0.40812099999999996</v>
      </c>
      <c r="S205" s="9">
        <f t="shared" si="37"/>
        <v>0.38581400581196384</v>
      </c>
      <c r="T205" s="9">
        <f t="shared" si="38"/>
        <v>0.43297399999999997</v>
      </c>
      <c r="U205" s="9">
        <f t="shared" si="39"/>
        <v>0.42436158169941046</v>
      </c>
      <c r="V205" s="15">
        <f>IF(L205&gt;0,L205*V$8+V$10,-999)</f>
        <v>0.82715315649999999</v>
      </c>
      <c r="X205" s="11">
        <f t="shared" si="40"/>
        <v>5.297599999999999E+18</v>
      </c>
      <c r="Y205" s="11">
        <f t="shared" si="41"/>
        <v>6.3539999999999995E-18</v>
      </c>
      <c r="Z205" s="11">
        <f t="shared" si="42"/>
        <v>6.3699999999999998E-4</v>
      </c>
      <c r="AA205" s="16">
        <f t="shared" si="43"/>
        <v>2.0991916204252968E-2</v>
      </c>
      <c r="AB205" s="9">
        <f>K205+T205*AA205</f>
        <v>0.59640995392662022</v>
      </c>
      <c r="AC205" s="9">
        <f>IF(T205&gt;0,(L205-AB205)/T205,-999)</f>
        <v>0.979008083795747</v>
      </c>
      <c r="AD205" s="15">
        <f>IF(AC205&gt;0,X205*Y205*AC205,-999)</f>
        <v>32.954342549847674</v>
      </c>
      <c r="AE205" s="3">
        <f t="shared" si="44"/>
        <v>765.02159999999969</v>
      </c>
      <c r="AF205" s="2">
        <f t="shared" si="45"/>
        <v>0.25</v>
      </c>
      <c r="AG205" s="9">
        <f t="shared" si="46"/>
        <v>1.0757351483321185E-2</v>
      </c>
      <c r="AH205" s="2">
        <f t="shared" si="47"/>
        <v>0.52054263988010596</v>
      </c>
    </row>
    <row r="206" spans="1:34">
      <c r="A206" s="1">
        <f>Raw!A206</f>
        <v>193</v>
      </c>
      <c r="B206" s="14">
        <f>Raw!B206</f>
        <v>0.44344907407407402</v>
      </c>
      <c r="C206" s="15">
        <f>Raw!C206</f>
        <v>43.5</v>
      </c>
      <c r="D206" s="15">
        <f>IF(C206&gt;0.5,Raw!D206*D$11,-999)</f>
        <v>10.6</v>
      </c>
      <c r="E206" s="9">
        <f>IF(Raw!$G206&gt;$C$8,IF(Raw!$Q206&gt;$C$8,IF(Raw!$N206&gt;$C$9,IF(Raw!$N206&lt;$A$9,IF(Raw!$X206&gt;$C$9,IF(Raw!$X206&lt;$A$9,Raw!H206,-999),-999),-999),-999),-999),-999)</f>
        <v>0.63999499999999998</v>
      </c>
      <c r="F206" s="9">
        <f>IF(Raw!$G206&gt;$C$8,IF(Raw!$Q206&gt;$C$8,IF(Raw!$N206&gt;$C$9,IF(Raw!$N206&lt;$A$9,IF(Raw!$X206&gt;$C$9,IF(Raw!$X206&lt;$A$9,Raw!I206,-999),-999),-999),-999),-999),-999)</f>
        <v>1.0526279999999999</v>
      </c>
      <c r="G206" s="9">
        <f>Raw!G206</f>
        <v>0.99561900000000003</v>
      </c>
      <c r="H206" s="9">
        <f>IF(Raw!$G206&gt;$C$8,IF(Raw!$Q206&gt;$C$8,IF(Raw!$N206&gt;$C$9,IF(Raw!$N206&lt;$A$9,IF(Raw!$X206&gt;$C$9,IF(Raw!$X206&lt;$A$9,Raw!L206,-999),-999),-999),-999),-999),-999)</f>
        <v>659.8</v>
      </c>
      <c r="I206" s="9">
        <f>IF(Raw!$G206&gt;$C$8,IF(Raw!$Q206&gt;$C$8,IF(Raw!$N206&gt;$C$9,IF(Raw!$N206&lt;$A$9,IF(Raw!$X206&gt;$C$9,IF(Raw!$X206&lt;$A$9,Raw!M206,-999),-999),-999),-999),-999),-999)</f>
        <v>0.135545</v>
      </c>
      <c r="J206" s="9">
        <f>IF(Raw!$G206&gt;$C$8,IF(Raw!$Q206&gt;$C$8,IF(Raw!$N206&gt;$C$9,IF(Raw!$N206&lt;$A$9,IF(Raw!$X206&gt;$C$9,IF(Raw!$X206&lt;$A$9,Raw!N206,-999),-999),-999),-999),-999),-999)</f>
        <v>365</v>
      </c>
      <c r="K206" s="9">
        <f>IF(Raw!$G206&gt;$C$8,IF(Raw!$Q206&gt;$C$8,IF(Raw!$N206&gt;$C$9,IF(Raw!$N206&lt;$A$9,IF(Raw!$X206&gt;$C$9,IF(Raw!$X206&lt;$A$9,Raw!R206,-999),-999),-999),-999),-999),-999)</f>
        <v>0.59921899999999995</v>
      </c>
      <c r="L206" s="9">
        <f>IF(Raw!$G206&gt;$C$8,IF(Raw!$Q206&gt;$C$8,IF(Raw!$N206&gt;$C$9,IF(Raw!$N206&lt;$A$9,IF(Raw!$X206&gt;$C$9,IF(Raw!$X206&lt;$A$9,Raw!S206,-999),-999),-999),-999),-999),-999)</f>
        <v>1.022697</v>
      </c>
      <c r="M206" s="9">
        <f>Raw!Q206</f>
        <v>0.99747799999999998</v>
      </c>
      <c r="N206" s="9">
        <f>IF(Raw!$G206&gt;$C$8,IF(Raw!$Q206&gt;$C$8,IF(Raw!$N206&gt;$C$9,IF(Raw!$N206&lt;$A$9,IF(Raw!$X206&gt;$C$9,IF(Raw!$X206&lt;$A$9,Raw!V206,-999),-999),-999),-999),-999),-999)</f>
        <v>629.20000000000005</v>
      </c>
      <c r="O206" s="9">
        <f>IF(Raw!$G206&gt;$C$8,IF(Raw!$Q206&gt;$C$8,IF(Raw!$N206&gt;$C$9,IF(Raw!$N206&lt;$A$9,IF(Raw!$X206&gt;$C$9,IF(Raw!$X206&lt;$A$9,Raw!W206,-999),-999),-999),-999),-999),-999)</f>
        <v>0.14004900000000001</v>
      </c>
      <c r="P206" s="9">
        <f>IF(Raw!$G206&gt;$C$8,IF(Raw!$Q206&gt;$C$8,IF(Raw!$N206&gt;$C$9,IF(Raw!$N206&lt;$A$9,IF(Raw!$X206&gt;$C$9,IF(Raw!$X206&lt;$A$9,Raw!X206,-999),-999),-999),-999),-999),-999)</f>
        <v>559</v>
      </c>
      <c r="R206" s="9">
        <f>F206-E206</f>
        <v>0.41263299999999992</v>
      </c>
      <c r="S206" s="9">
        <f>R206/F206</f>
        <v>0.39200268280912148</v>
      </c>
      <c r="T206" s="9">
        <f>L206-K206</f>
        <v>0.42347800000000002</v>
      </c>
      <c r="U206" s="9">
        <f>T206/L206</f>
        <v>0.41407963453496005</v>
      </c>
      <c r="V206" s="15">
        <f>IF(L206&gt;0,L206*V$8+V$10,-999)</f>
        <v>0.82910045789999998</v>
      </c>
      <c r="X206" s="11">
        <f>D206*6.02*10^23*10^(-6)</f>
        <v>6.381199999999998E+18</v>
      </c>
      <c r="Y206" s="11">
        <f>H206*10^(-20)</f>
        <v>6.5979999999999991E-18</v>
      </c>
      <c r="Z206" s="11">
        <f>J206*10^(-6)</f>
        <v>3.6499999999999998E-4</v>
      </c>
      <c r="AA206" s="16">
        <f>IF(Z206&gt;0,(X206*Y206/(X206*Y206+1/Z206)),1)</f>
        <v>1.5135062147980679E-2</v>
      </c>
      <c r="AB206" s="9">
        <f>K206+T206*AA206</f>
        <v>0.60562836584830249</v>
      </c>
      <c r="AC206" s="9">
        <f>IF(T206&gt;0,(L206-AB206)/T206,-999)</f>
        <v>0.98486493785201934</v>
      </c>
      <c r="AD206" s="15">
        <f>IF(AC206&gt;0,X206*Y206*AC206,-999)</f>
        <v>41.465923693097757</v>
      </c>
      <c r="AE206" s="3">
        <f>AE$9*Y206</f>
        <v>794.39919999999972</v>
      </c>
      <c r="AF206" s="2">
        <f>IF(AD206&lt;=AE206,AF$6,AF$6/(AD206/AE206))</f>
        <v>0.25</v>
      </c>
      <c r="AG206" s="9">
        <f>AD206*AF206*$AG$6*U206/AG$8</f>
        <v>1.3207841944994197E-2</v>
      </c>
      <c r="AH206" s="2">
        <f>((AG206*12.01)/893.5)*3600</f>
        <v>0.63912059802324472</v>
      </c>
    </row>
    <row r="207" spans="1:34">
      <c r="A207" s="1">
        <f>Raw!A207</f>
        <v>194</v>
      </c>
      <c r="B207" s="14">
        <f>Raw!B207</f>
        <v>0.44350694444444444</v>
      </c>
      <c r="C207" s="15">
        <f>Raw!C207</f>
        <v>42.4</v>
      </c>
      <c r="D207" s="15">
        <f>IF(C207&gt;0.5,Raw!D207*D$11,-999)</f>
        <v>11.4</v>
      </c>
      <c r="E207" s="9">
        <f>IF(Raw!$G207&gt;$C$8,IF(Raw!$Q207&gt;$C$8,IF(Raw!$N207&gt;$C$9,IF(Raw!$N207&lt;$A$9,IF(Raw!$X207&gt;$C$9,IF(Raw!$X207&lt;$A$9,Raw!H207,-999),-999),-999),-999),-999),-999)</f>
        <v>0.72499400000000003</v>
      </c>
      <c r="F207" s="9">
        <f>IF(Raw!$G207&gt;$C$8,IF(Raw!$Q207&gt;$C$8,IF(Raw!$N207&gt;$C$9,IF(Raw!$N207&lt;$A$9,IF(Raw!$X207&gt;$C$9,IF(Raw!$X207&lt;$A$9,Raw!I207,-999),-999),-999),-999),-999),-999)</f>
        <v>1.181327</v>
      </c>
      <c r="G207" s="9">
        <f>Raw!G207</f>
        <v>0.99653599999999998</v>
      </c>
      <c r="H207" s="9">
        <f>IF(Raw!$G207&gt;$C$8,IF(Raw!$Q207&gt;$C$8,IF(Raw!$N207&gt;$C$9,IF(Raw!$N207&lt;$A$9,IF(Raw!$X207&gt;$C$9,IF(Raw!$X207&lt;$A$9,Raw!L207,-999),-999),-999),-999),-999),-999)</f>
        <v>633</v>
      </c>
      <c r="I207" s="9">
        <f>IF(Raw!$G207&gt;$C$8,IF(Raw!$Q207&gt;$C$8,IF(Raw!$N207&gt;$C$9,IF(Raw!$N207&lt;$A$9,IF(Raw!$X207&gt;$C$9,IF(Raw!$X207&lt;$A$9,Raw!M207,-999),-999),-999),-999),-999),-999)</f>
        <v>8.1503000000000006E-2</v>
      </c>
      <c r="J207" s="9">
        <f>IF(Raw!$G207&gt;$C$8,IF(Raw!$Q207&gt;$C$8,IF(Raw!$N207&gt;$C$9,IF(Raw!$N207&lt;$A$9,IF(Raw!$X207&gt;$C$9,IF(Raw!$X207&lt;$A$9,Raw!N207,-999),-999),-999),-999),-999),-999)</f>
        <v>538</v>
      </c>
      <c r="K207" s="9">
        <f>IF(Raw!$G207&gt;$C$8,IF(Raw!$Q207&gt;$C$8,IF(Raw!$N207&gt;$C$9,IF(Raw!$N207&lt;$A$9,IF(Raw!$X207&gt;$C$9,IF(Raw!$X207&lt;$A$9,Raw!R207,-999),-999),-999),-999),-999),-999)</f>
        <v>0.65176199999999995</v>
      </c>
      <c r="L207" s="9">
        <f>IF(Raw!$G207&gt;$C$8,IF(Raw!$Q207&gt;$C$8,IF(Raw!$N207&gt;$C$9,IF(Raw!$N207&lt;$A$9,IF(Raw!$X207&gt;$C$9,IF(Raw!$X207&lt;$A$9,Raw!S207,-999),-999),-999),-999),-999),-999)</f>
        <v>1.112474</v>
      </c>
      <c r="M207" s="9">
        <f>Raw!Q207</f>
        <v>0.99625900000000001</v>
      </c>
      <c r="N207" s="9">
        <f>IF(Raw!$G207&gt;$C$8,IF(Raw!$Q207&gt;$C$8,IF(Raw!$N207&gt;$C$9,IF(Raw!$N207&lt;$A$9,IF(Raw!$X207&gt;$C$9,IF(Raw!$X207&lt;$A$9,Raw!V207,-999),-999),-999),-999),-999),-999)</f>
        <v>632.9</v>
      </c>
      <c r="O207" s="9">
        <f>IF(Raw!$G207&gt;$C$8,IF(Raw!$Q207&gt;$C$8,IF(Raw!$N207&gt;$C$9,IF(Raw!$N207&lt;$A$9,IF(Raw!$X207&gt;$C$9,IF(Raw!$X207&lt;$A$9,Raw!W207,-999),-999),-999),-999),-999),-999)</f>
        <v>0.107735</v>
      </c>
      <c r="P207" s="9">
        <f>IF(Raw!$G207&gt;$C$8,IF(Raw!$Q207&gt;$C$8,IF(Raw!$N207&gt;$C$9,IF(Raw!$N207&lt;$A$9,IF(Raw!$X207&gt;$C$9,IF(Raw!$X207&lt;$A$9,Raw!X207,-999),-999),-999),-999),-999),-999)</f>
        <v>577</v>
      </c>
      <c r="R207" s="9">
        <f t="shared" ref="R207:R213" si="48">F207-E207</f>
        <v>0.45633299999999999</v>
      </c>
      <c r="S207" s="9">
        <f t="shared" ref="S207:S213" si="49">R207/F207</f>
        <v>0.38628847050816578</v>
      </c>
      <c r="T207" s="9">
        <f t="shared" ref="T207:T213" si="50">L207-K207</f>
        <v>0.46071200000000001</v>
      </c>
      <c r="U207" s="9">
        <f t="shared" ref="U207:U213" si="51">T207/L207</f>
        <v>0.41413282467725093</v>
      </c>
      <c r="V207" s="15">
        <f t="shared" ref="V207:V213" si="52">IF(L207&gt;0,L207*V$8+V$10,-999)</f>
        <v>0.90188267179999992</v>
      </c>
      <c r="X207" s="11">
        <f t="shared" ref="X207:X213" si="53">D207*6.02*10^23*10^(-6)</f>
        <v>6.862799999999999E+18</v>
      </c>
      <c r="Y207" s="11">
        <f t="shared" ref="Y207:Y213" si="54">H207*10^(-20)</f>
        <v>6.3299999999999994E-18</v>
      </c>
      <c r="Z207" s="11">
        <f t="shared" ref="Z207:Z213" si="55">J207*10^(-6)</f>
        <v>5.3799999999999996E-4</v>
      </c>
      <c r="AA207" s="16">
        <f t="shared" ref="AA207:AA213" si="56">IF(Z207&gt;0,(X207*Y207/(X207*Y207+1/Z207)),1)</f>
        <v>2.2837785692193194E-2</v>
      </c>
      <c r="AB207" s="9">
        <f t="shared" ref="AB207:AB213" si="57">K207+T207*AA207</f>
        <v>0.66228364192182165</v>
      </c>
      <c r="AC207" s="9">
        <f t="shared" ref="AC207:AC213" si="58">IF(T207&gt;0,(L207-AB207)/T207,-999)</f>
        <v>0.97716221430780681</v>
      </c>
      <c r="AD207" s="15">
        <f t="shared" ref="AD207:AD213" si="59">IF(AC207&gt;0,X207*Y207*AC207,-999)</f>
        <v>42.449415784745717</v>
      </c>
      <c r="AE207" s="3">
        <f t="shared" ref="AE207:AE213" si="60">AE$9*Y207</f>
        <v>762.13199999999972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1.3522843434489095E-2</v>
      </c>
      <c r="AH207" s="2">
        <f t="shared" ref="AH207:AH270" si="63">((AG207*12.01)/893.5)*3600</f>
        <v>0.65436335616516006</v>
      </c>
    </row>
    <row r="208" spans="1:34">
      <c r="A208" s="1">
        <f>Raw!A208</f>
        <v>195</v>
      </c>
      <c r="B208" s="14">
        <f>Raw!B208</f>
        <v>0.44355324074074076</v>
      </c>
      <c r="C208" s="15">
        <f>Raw!C208</f>
        <v>41.7</v>
      </c>
      <c r="D208" s="15">
        <f>IF(C208&gt;0.5,Raw!D208*D$11,-999)</f>
        <v>11.4</v>
      </c>
      <c r="E208" s="9">
        <f>IF(Raw!$G208&gt;$C$8,IF(Raw!$Q208&gt;$C$8,IF(Raw!$N208&gt;$C$9,IF(Raw!$N208&lt;$A$9,IF(Raw!$X208&gt;$C$9,IF(Raw!$X208&lt;$A$9,Raw!H208,-999),-999),-999),-999),-999),-999)</f>
        <v>0.75346500000000005</v>
      </c>
      <c r="F208" s="9">
        <f>IF(Raw!$G208&gt;$C$8,IF(Raw!$Q208&gt;$C$8,IF(Raw!$N208&gt;$C$9,IF(Raw!$N208&lt;$A$9,IF(Raw!$X208&gt;$C$9,IF(Raw!$X208&lt;$A$9,Raw!I208,-999),-999),-999),-999),-999),-999)</f>
        <v>1.217198</v>
      </c>
      <c r="G208" s="9">
        <f>Raw!G208</f>
        <v>0.99586399999999997</v>
      </c>
      <c r="H208" s="9">
        <f>IF(Raw!$G208&gt;$C$8,IF(Raw!$Q208&gt;$C$8,IF(Raw!$N208&gt;$C$9,IF(Raw!$N208&lt;$A$9,IF(Raw!$X208&gt;$C$9,IF(Raw!$X208&lt;$A$9,Raw!L208,-999),-999),-999),-999),-999),-999)</f>
        <v>607.9</v>
      </c>
      <c r="I208" s="9">
        <f>IF(Raw!$G208&gt;$C$8,IF(Raw!$Q208&gt;$C$8,IF(Raw!$N208&gt;$C$9,IF(Raw!$N208&lt;$A$9,IF(Raw!$X208&gt;$C$9,IF(Raw!$X208&lt;$A$9,Raw!M208,-999),-999),-999),-999),-999),-999)</f>
        <v>2.6999999999999999E-5</v>
      </c>
      <c r="J208" s="9">
        <f>IF(Raw!$G208&gt;$C$8,IF(Raw!$Q208&gt;$C$8,IF(Raw!$N208&gt;$C$9,IF(Raw!$N208&lt;$A$9,IF(Raw!$X208&gt;$C$9,IF(Raw!$X208&lt;$A$9,Raw!N208,-999),-999),-999),-999),-999),-999)</f>
        <v>653</v>
      </c>
      <c r="K208" s="9">
        <f>IF(Raw!$G208&gt;$C$8,IF(Raw!$Q208&gt;$C$8,IF(Raw!$N208&gt;$C$9,IF(Raw!$N208&lt;$A$9,IF(Raw!$X208&gt;$C$9,IF(Raw!$X208&lt;$A$9,Raw!R208,-999),-999),-999),-999),-999),-999)</f>
        <v>0.676898</v>
      </c>
      <c r="L208" s="9">
        <f>IF(Raw!$G208&gt;$C$8,IF(Raw!$Q208&gt;$C$8,IF(Raw!$N208&gt;$C$9,IF(Raw!$N208&lt;$A$9,IF(Raw!$X208&gt;$C$9,IF(Raw!$X208&lt;$A$9,Raw!S208,-999),-999),-999),-999),-999),-999)</f>
        <v>1.1498029999999999</v>
      </c>
      <c r="M208" s="9">
        <f>Raw!Q208</f>
        <v>0.996726</v>
      </c>
      <c r="N208" s="9">
        <f>IF(Raw!$G208&gt;$C$8,IF(Raw!$Q208&gt;$C$8,IF(Raw!$N208&gt;$C$9,IF(Raw!$N208&lt;$A$9,IF(Raw!$X208&gt;$C$9,IF(Raw!$X208&lt;$A$9,Raw!V208,-999),-999),-999),-999),-999),-999)</f>
        <v>617.1</v>
      </c>
      <c r="O208" s="9">
        <f>IF(Raw!$G208&gt;$C$8,IF(Raw!$Q208&gt;$C$8,IF(Raw!$N208&gt;$C$9,IF(Raw!$N208&lt;$A$9,IF(Raw!$X208&gt;$C$9,IF(Raw!$X208&lt;$A$9,Raw!W208,-999),-999),-999),-999),-999),-999)</f>
        <v>5.9944999999999998E-2</v>
      </c>
      <c r="P208" s="9">
        <f>IF(Raw!$G208&gt;$C$8,IF(Raw!$Q208&gt;$C$8,IF(Raw!$N208&gt;$C$9,IF(Raw!$N208&lt;$A$9,IF(Raw!$X208&gt;$C$9,IF(Raw!$X208&lt;$A$9,Raw!X208,-999),-999),-999),-999),-999),-999)</f>
        <v>672</v>
      </c>
      <c r="R208" s="9">
        <f t="shared" si="48"/>
        <v>0.46373299999999995</v>
      </c>
      <c r="S208" s="9">
        <f t="shared" si="49"/>
        <v>0.38098403053570573</v>
      </c>
      <c r="T208" s="9">
        <f t="shared" si="50"/>
        <v>0.47290499999999991</v>
      </c>
      <c r="U208" s="9">
        <f t="shared" si="51"/>
        <v>0.41129219527171174</v>
      </c>
      <c r="V208" s="15">
        <f t="shared" si="52"/>
        <v>0.93214529209999986</v>
      </c>
      <c r="X208" s="11">
        <f t="shared" si="53"/>
        <v>6.862799999999999E+18</v>
      </c>
      <c r="Y208" s="11">
        <f t="shared" si="54"/>
        <v>6.0789999999999998E-18</v>
      </c>
      <c r="Z208" s="11">
        <f t="shared" si="55"/>
        <v>6.5299999999999993E-4</v>
      </c>
      <c r="AA208" s="16">
        <f t="shared" si="56"/>
        <v>2.6520010756838353E-2</v>
      </c>
      <c r="AB208" s="9">
        <f t="shared" si="57"/>
        <v>0.68943944568696258</v>
      </c>
      <c r="AC208" s="9">
        <f t="shared" si="58"/>
        <v>0.97347998924316181</v>
      </c>
      <c r="AD208" s="15">
        <f t="shared" si="59"/>
        <v>40.612573900211878</v>
      </c>
      <c r="AE208" s="3">
        <f t="shared" si="60"/>
        <v>731.91159999999979</v>
      </c>
      <c r="AF208" s="2">
        <f t="shared" si="61"/>
        <v>0.25</v>
      </c>
      <c r="AG208" s="9">
        <f t="shared" si="62"/>
        <v>1.2848949750040589E-2</v>
      </c>
      <c r="AH208" s="2">
        <f t="shared" si="63"/>
        <v>0.62175399148601551</v>
      </c>
    </row>
    <row r="209" spans="1:34">
      <c r="A209" s="1">
        <f>Raw!A209</f>
        <v>196</v>
      </c>
      <c r="B209" s="14">
        <f>Raw!B209</f>
        <v>0.44361111111111112</v>
      </c>
      <c r="C209" s="15">
        <f>Raw!C209</f>
        <v>40.6</v>
      </c>
      <c r="D209" s="15">
        <f>IF(C209&gt;0.5,Raw!D209*D$11,-999)</f>
        <v>13.2</v>
      </c>
      <c r="E209" s="9">
        <f>IF(Raw!$G209&gt;$C$8,IF(Raw!$Q209&gt;$C$8,IF(Raw!$N209&gt;$C$9,IF(Raw!$N209&lt;$A$9,IF(Raw!$X209&gt;$C$9,IF(Raw!$X209&lt;$A$9,Raw!H209,-999),-999),-999),-999),-999),-999)</f>
        <v>0.77553499999999997</v>
      </c>
      <c r="F209" s="9">
        <f>IF(Raw!$G209&gt;$C$8,IF(Raw!$Q209&gt;$C$8,IF(Raw!$N209&gt;$C$9,IF(Raw!$N209&lt;$A$9,IF(Raw!$X209&gt;$C$9,IF(Raw!$X209&lt;$A$9,Raw!I209,-999),-999),-999),-999),-999),-999)</f>
        <v>1.248356</v>
      </c>
      <c r="G209" s="9">
        <f>Raw!G209</f>
        <v>0.99698299999999995</v>
      </c>
      <c r="H209" s="9">
        <f>IF(Raw!$G209&gt;$C$8,IF(Raw!$Q209&gt;$C$8,IF(Raw!$N209&gt;$C$9,IF(Raw!$N209&lt;$A$9,IF(Raw!$X209&gt;$C$9,IF(Raw!$X209&lt;$A$9,Raw!L209,-999),-999),-999),-999),-999),-999)</f>
        <v>597.79999999999995</v>
      </c>
      <c r="I209" s="9">
        <f>IF(Raw!$G209&gt;$C$8,IF(Raw!$Q209&gt;$C$8,IF(Raw!$N209&gt;$C$9,IF(Raw!$N209&lt;$A$9,IF(Raw!$X209&gt;$C$9,IF(Raw!$X209&lt;$A$9,Raw!M209,-999),-999),-999),-999),-999),-999)</f>
        <v>1.5762000000000002E-2</v>
      </c>
      <c r="J209" s="9">
        <f>IF(Raw!$G209&gt;$C$8,IF(Raw!$Q209&gt;$C$8,IF(Raw!$N209&gt;$C$9,IF(Raw!$N209&lt;$A$9,IF(Raw!$X209&gt;$C$9,IF(Raw!$X209&lt;$A$9,Raw!N209,-999),-999),-999),-999),-999),-999)</f>
        <v>791</v>
      </c>
      <c r="K209" s="9">
        <f>IF(Raw!$G209&gt;$C$8,IF(Raw!$Q209&gt;$C$8,IF(Raw!$N209&gt;$C$9,IF(Raw!$N209&lt;$A$9,IF(Raw!$X209&gt;$C$9,IF(Raw!$X209&lt;$A$9,Raw!R209,-999),-999),-999),-999),-999),-999)</f>
        <v>0.69333400000000001</v>
      </c>
      <c r="L209" s="9">
        <f>IF(Raw!$G209&gt;$C$8,IF(Raw!$Q209&gt;$C$8,IF(Raw!$N209&gt;$C$9,IF(Raw!$N209&lt;$A$9,IF(Raw!$X209&gt;$C$9,IF(Raw!$X209&lt;$A$9,Raw!S209,-999),-999),-999),-999),-999),-999)</f>
        <v>1.18679</v>
      </c>
      <c r="M209" s="9">
        <f>Raw!Q209</f>
        <v>0.99656900000000004</v>
      </c>
      <c r="N209" s="9">
        <f>IF(Raw!$G209&gt;$C$8,IF(Raw!$Q209&gt;$C$8,IF(Raw!$N209&gt;$C$9,IF(Raw!$N209&lt;$A$9,IF(Raw!$X209&gt;$C$9,IF(Raw!$X209&lt;$A$9,Raw!V209,-999),-999),-999),-999),-999),-999)</f>
        <v>580.4</v>
      </c>
      <c r="O209" s="9">
        <f>IF(Raw!$G209&gt;$C$8,IF(Raw!$Q209&gt;$C$8,IF(Raw!$N209&gt;$C$9,IF(Raw!$N209&lt;$A$9,IF(Raw!$X209&gt;$C$9,IF(Raw!$X209&lt;$A$9,Raw!W209,-999),-999),-999),-999),-999),-999)</f>
        <v>1.44E-4</v>
      </c>
      <c r="P209" s="9">
        <f>IF(Raw!$G209&gt;$C$8,IF(Raw!$Q209&gt;$C$8,IF(Raw!$N209&gt;$C$9,IF(Raw!$N209&lt;$A$9,IF(Raw!$X209&gt;$C$9,IF(Raw!$X209&lt;$A$9,Raw!X209,-999),-999),-999),-999),-999),-999)</f>
        <v>656</v>
      </c>
      <c r="R209" s="9">
        <f t="shared" si="48"/>
        <v>0.47282100000000005</v>
      </c>
      <c r="S209" s="9">
        <f t="shared" si="49"/>
        <v>0.37875493849510877</v>
      </c>
      <c r="T209" s="9">
        <f t="shared" si="50"/>
        <v>0.49345600000000001</v>
      </c>
      <c r="U209" s="9">
        <f t="shared" si="51"/>
        <v>0.41579049368464516</v>
      </c>
      <c r="V209" s="15">
        <f t="shared" si="52"/>
        <v>0.962130653</v>
      </c>
      <c r="X209" s="11">
        <f t="shared" si="53"/>
        <v>7.9463999999999969E+18</v>
      </c>
      <c r="Y209" s="11">
        <f t="shared" si="54"/>
        <v>5.9779999999999993E-18</v>
      </c>
      <c r="Z209" s="11">
        <f t="shared" si="55"/>
        <v>7.9099999999999993E-4</v>
      </c>
      <c r="AA209" s="16">
        <f t="shared" si="56"/>
        <v>3.6214557169217426E-2</v>
      </c>
      <c r="AB209" s="9">
        <f t="shared" si="57"/>
        <v>0.71120429052249334</v>
      </c>
      <c r="AC209" s="9">
        <f t="shared" si="58"/>
        <v>0.9637854428307826</v>
      </c>
      <c r="AD209" s="15">
        <f t="shared" si="59"/>
        <v>45.783258115319128</v>
      </c>
      <c r="AE209" s="3">
        <f t="shared" si="60"/>
        <v>719.7511999999997</v>
      </c>
      <c r="AF209" s="2">
        <f t="shared" si="61"/>
        <v>0.25</v>
      </c>
      <c r="AG209" s="9">
        <f t="shared" si="62"/>
        <v>1.4643264226353906E-2</v>
      </c>
      <c r="AH209" s="2">
        <f t="shared" si="63"/>
        <v>0.70857993518817841</v>
      </c>
    </row>
    <row r="210" spans="1:34">
      <c r="A210" s="1">
        <f>Raw!A210</f>
        <v>197</v>
      </c>
      <c r="B210" s="14">
        <f>Raw!B210</f>
        <v>0.44366898148148143</v>
      </c>
      <c r="C210" s="15">
        <f>Raw!C210</f>
        <v>39.5</v>
      </c>
      <c r="D210" s="15">
        <f>IF(C210&gt;0.5,Raw!D210*D$11,-999)</f>
        <v>15</v>
      </c>
      <c r="E210" s="9">
        <f>IF(Raw!$G210&gt;$C$8,IF(Raw!$Q210&gt;$C$8,IF(Raw!$N210&gt;$C$9,IF(Raw!$N210&lt;$A$9,IF(Raw!$X210&gt;$C$9,IF(Raw!$X210&lt;$A$9,Raw!H210,-999),-999),-999),-999),-999),-999)</f>
        <v>0.79640699999999998</v>
      </c>
      <c r="F210" s="9">
        <f>IF(Raw!$G210&gt;$C$8,IF(Raw!$Q210&gt;$C$8,IF(Raw!$N210&gt;$C$9,IF(Raw!$N210&lt;$A$9,IF(Raw!$X210&gt;$C$9,IF(Raw!$X210&lt;$A$9,Raw!I210,-999),-999),-999),-999),-999),-999)</f>
        <v>1.246248</v>
      </c>
      <c r="G210" s="9">
        <f>Raw!G210</f>
        <v>0.99595100000000003</v>
      </c>
      <c r="H210" s="9">
        <f>IF(Raw!$G210&gt;$C$8,IF(Raw!$Q210&gt;$C$8,IF(Raw!$N210&gt;$C$9,IF(Raw!$N210&lt;$A$9,IF(Raw!$X210&gt;$C$9,IF(Raw!$X210&lt;$A$9,Raw!L210,-999),-999),-999),-999),-999),-999)</f>
        <v>589.29999999999995</v>
      </c>
      <c r="I210" s="9">
        <f>IF(Raw!$G210&gt;$C$8,IF(Raw!$Q210&gt;$C$8,IF(Raw!$N210&gt;$C$9,IF(Raw!$N210&lt;$A$9,IF(Raw!$X210&gt;$C$9,IF(Raw!$X210&lt;$A$9,Raw!M210,-999),-999),-999),-999),-999),-999)</f>
        <v>1.1E-5</v>
      </c>
      <c r="J210" s="9">
        <f>IF(Raw!$G210&gt;$C$8,IF(Raw!$Q210&gt;$C$8,IF(Raw!$N210&gt;$C$9,IF(Raw!$N210&lt;$A$9,IF(Raw!$X210&gt;$C$9,IF(Raw!$X210&lt;$A$9,Raw!N210,-999),-999),-999),-999),-999),-999)</f>
        <v>549</v>
      </c>
      <c r="K210" s="9">
        <f>IF(Raw!$G210&gt;$C$8,IF(Raw!$Q210&gt;$C$8,IF(Raw!$N210&gt;$C$9,IF(Raw!$N210&lt;$A$9,IF(Raw!$X210&gt;$C$9,IF(Raw!$X210&lt;$A$9,Raw!R210,-999),-999),-999),-999),-999),-999)</f>
        <v>0.75285100000000005</v>
      </c>
      <c r="L210" s="9">
        <f>IF(Raw!$G210&gt;$C$8,IF(Raw!$Q210&gt;$C$8,IF(Raw!$N210&gt;$C$9,IF(Raw!$N210&lt;$A$9,IF(Raw!$X210&gt;$C$9,IF(Raw!$X210&lt;$A$9,Raw!S210,-999),-999),-999),-999),-999),-999)</f>
        <v>1.2551559999999999</v>
      </c>
      <c r="M210" s="9">
        <f>Raw!Q210</f>
        <v>0.99504700000000001</v>
      </c>
      <c r="N210" s="9">
        <f>IF(Raw!$G210&gt;$C$8,IF(Raw!$Q210&gt;$C$8,IF(Raw!$N210&gt;$C$9,IF(Raw!$N210&lt;$A$9,IF(Raw!$X210&gt;$C$9,IF(Raw!$X210&lt;$A$9,Raw!V210,-999),-999),-999),-999),-999),-999)</f>
        <v>579.29999999999995</v>
      </c>
      <c r="O210" s="9">
        <f>IF(Raw!$G210&gt;$C$8,IF(Raw!$Q210&gt;$C$8,IF(Raw!$N210&gt;$C$9,IF(Raw!$N210&lt;$A$9,IF(Raw!$X210&gt;$C$9,IF(Raw!$X210&lt;$A$9,Raw!W210,-999),-999),-999),-999),-999),-999)</f>
        <v>3.6000000000000001E-5</v>
      </c>
      <c r="P210" s="9">
        <f>IF(Raw!$G210&gt;$C$8,IF(Raw!$Q210&gt;$C$8,IF(Raw!$N210&gt;$C$9,IF(Raw!$N210&lt;$A$9,IF(Raw!$X210&gt;$C$9,IF(Raw!$X210&lt;$A$9,Raw!X210,-999),-999),-999),-999),-999),-999)</f>
        <v>618</v>
      </c>
      <c r="R210" s="9">
        <f t="shared" si="48"/>
        <v>0.44984100000000005</v>
      </c>
      <c r="S210" s="9">
        <f t="shared" si="49"/>
        <v>0.36095624626880046</v>
      </c>
      <c r="T210" s="9">
        <f t="shared" si="50"/>
        <v>0.50230499999999989</v>
      </c>
      <c r="U210" s="9">
        <f t="shared" si="51"/>
        <v>0.4001932827473238</v>
      </c>
      <c r="V210" s="15">
        <f t="shared" si="52"/>
        <v>1.0175549691999999</v>
      </c>
      <c r="X210" s="11">
        <f t="shared" si="53"/>
        <v>9.029999999999999E+18</v>
      </c>
      <c r="Y210" s="11">
        <f t="shared" si="54"/>
        <v>5.8929999999999994E-18</v>
      </c>
      <c r="Z210" s="11">
        <f t="shared" si="55"/>
        <v>5.4900000000000001E-4</v>
      </c>
      <c r="AA210" s="16">
        <f t="shared" si="56"/>
        <v>2.8385117368548363E-2</v>
      </c>
      <c r="AB210" s="9">
        <f t="shared" si="57"/>
        <v>0.76710898637980873</v>
      </c>
      <c r="AC210" s="9">
        <f t="shared" si="58"/>
        <v>0.97161488263145168</v>
      </c>
      <c r="AD210" s="15">
        <f t="shared" si="59"/>
        <v>51.703310325224706</v>
      </c>
      <c r="AE210" s="3">
        <f t="shared" si="60"/>
        <v>709.51719999999978</v>
      </c>
      <c r="AF210" s="2">
        <f t="shared" si="61"/>
        <v>0.25</v>
      </c>
      <c r="AG210" s="9">
        <f t="shared" si="62"/>
        <v>1.5916398067657902E-2</v>
      </c>
      <c r="AH210" s="2">
        <f t="shared" si="63"/>
        <v>0.77018621919782537</v>
      </c>
    </row>
    <row r="211" spans="1:34">
      <c r="A211" s="1">
        <f>Raw!A211</f>
        <v>198</v>
      </c>
      <c r="B211" s="14">
        <f>Raw!B211</f>
        <v>0.44372685185185184</v>
      </c>
      <c r="C211" s="15">
        <f>Raw!C211</f>
        <v>38.6</v>
      </c>
      <c r="D211" s="15">
        <f>IF(C211&gt;0.5,Raw!D211*D$11,-999)</f>
        <v>15.8</v>
      </c>
      <c r="E211" s="9">
        <f>IF(Raw!$G211&gt;$C$8,IF(Raw!$Q211&gt;$C$8,IF(Raw!$N211&gt;$C$9,IF(Raw!$N211&lt;$A$9,IF(Raw!$X211&gt;$C$9,IF(Raw!$X211&lt;$A$9,Raw!H211,-999),-999),-999),-999),-999),-999)</f>
        <v>0.81962599999999997</v>
      </c>
      <c r="F211" s="9">
        <f>IF(Raw!$G211&gt;$C$8,IF(Raw!$Q211&gt;$C$8,IF(Raw!$N211&gt;$C$9,IF(Raw!$N211&lt;$A$9,IF(Raw!$X211&gt;$C$9,IF(Raw!$X211&lt;$A$9,Raw!I211,-999),-999),-999),-999),-999),-999)</f>
        <v>1.283636</v>
      </c>
      <c r="G211" s="9">
        <f>Raw!G211</f>
        <v>0.99526700000000001</v>
      </c>
      <c r="H211" s="9">
        <f>IF(Raw!$G211&gt;$C$8,IF(Raw!$Q211&gt;$C$8,IF(Raw!$N211&gt;$C$9,IF(Raw!$N211&lt;$A$9,IF(Raw!$X211&gt;$C$9,IF(Raw!$X211&lt;$A$9,Raw!L211,-999),-999),-999),-999),-999),-999)</f>
        <v>589.6</v>
      </c>
      <c r="I211" s="9">
        <f>IF(Raw!$G211&gt;$C$8,IF(Raw!$Q211&gt;$C$8,IF(Raw!$N211&gt;$C$9,IF(Raw!$N211&lt;$A$9,IF(Raw!$X211&gt;$C$9,IF(Raw!$X211&lt;$A$9,Raw!M211,-999),-999),-999),-999),-999),-999)</f>
        <v>1.0000000000000001E-5</v>
      </c>
      <c r="J211" s="9">
        <f>IF(Raw!$G211&gt;$C$8,IF(Raw!$Q211&gt;$C$8,IF(Raw!$N211&gt;$C$9,IF(Raw!$N211&lt;$A$9,IF(Raw!$X211&gt;$C$9,IF(Raw!$X211&lt;$A$9,Raw!N211,-999),-999),-999),-999),-999),-999)</f>
        <v>711</v>
      </c>
      <c r="K211" s="9">
        <f>IF(Raw!$G211&gt;$C$8,IF(Raw!$Q211&gt;$C$8,IF(Raw!$N211&gt;$C$9,IF(Raw!$N211&lt;$A$9,IF(Raw!$X211&gt;$C$9,IF(Raw!$X211&lt;$A$9,Raw!R211,-999),-999),-999),-999),-999),-999)</f>
        <v>0.75911300000000004</v>
      </c>
      <c r="L211" s="9">
        <f>IF(Raw!$G211&gt;$C$8,IF(Raw!$Q211&gt;$C$8,IF(Raw!$N211&gt;$C$9,IF(Raw!$N211&lt;$A$9,IF(Raw!$X211&gt;$C$9,IF(Raw!$X211&lt;$A$9,Raw!S211,-999),-999),-999),-999),-999),-999)</f>
        <v>1.256793</v>
      </c>
      <c r="M211" s="9">
        <f>Raw!Q211</f>
        <v>0.99577800000000005</v>
      </c>
      <c r="N211" s="9">
        <f>IF(Raw!$G211&gt;$C$8,IF(Raw!$Q211&gt;$C$8,IF(Raw!$N211&gt;$C$9,IF(Raw!$N211&lt;$A$9,IF(Raw!$X211&gt;$C$9,IF(Raw!$X211&lt;$A$9,Raw!V211,-999),-999),-999),-999),-999),-999)</f>
        <v>567.79999999999995</v>
      </c>
      <c r="O211" s="9">
        <f>IF(Raw!$G211&gt;$C$8,IF(Raw!$Q211&gt;$C$8,IF(Raw!$N211&gt;$C$9,IF(Raw!$N211&lt;$A$9,IF(Raw!$X211&gt;$C$9,IF(Raw!$X211&lt;$A$9,Raw!W211,-999),-999),-999),-999),-999),-999)</f>
        <v>2.3E-5</v>
      </c>
      <c r="P211" s="9">
        <f>IF(Raw!$G211&gt;$C$8,IF(Raw!$Q211&gt;$C$8,IF(Raw!$N211&gt;$C$9,IF(Raw!$N211&lt;$A$9,IF(Raw!$X211&gt;$C$9,IF(Raw!$X211&lt;$A$9,Raw!X211,-999),-999),-999),-999),-999),-999)</f>
        <v>567</v>
      </c>
      <c r="R211" s="9">
        <f t="shared" si="48"/>
        <v>0.46401000000000003</v>
      </c>
      <c r="S211" s="9">
        <f t="shared" si="49"/>
        <v>0.36148098058951295</v>
      </c>
      <c r="T211" s="9">
        <f t="shared" si="50"/>
        <v>0.49768000000000001</v>
      </c>
      <c r="U211" s="9">
        <f t="shared" si="51"/>
        <v>0.39599202096128799</v>
      </c>
      <c r="V211" s="15">
        <f t="shared" si="52"/>
        <v>1.0188820851</v>
      </c>
      <c r="X211" s="11">
        <f t="shared" si="53"/>
        <v>9.5116E+18</v>
      </c>
      <c r="Y211" s="11">
        <f t="shared" si="54"/>
        <v>5.8960000000000001E-18</v>
      </c>
      <c r="Z211" s="11">
        <f t="shared" si="55"/>
        <v>7.1099999999999994E-4</v>
      </c>
      <c r="AA211" s="16">
        <f t="shared" si="56"/>
        <v>3.8344253308131328E-2</v>
      </c>
      <c r="AB211" s="9">
        <f t="shared" si="57"/>
        <v>0.7781961679863908</v>
      </c>
      <c r="AC211" s="9">
        <f t="shared" si="58"/>
        <v>0.96165574669186871</v>
      </c>
      <c r="AD211" s="15">
        <f t="shared" si="59"/>
        <v>53.930032782181897</v>
      </c>
      <c r="AE211" s="3">
        <f t="shared" si="60"/>
        <v>709.87839999999983</v>
      </c>
      <c r="AF211" s="2">
        <f t="shared" si="61"/>
        <v>0.25</v>
      </c>
      <c r="AG211" s="9">
        <f t="shared" si="62"/>
        <v>1.6427586670711324E-2</v>
      </c>
      <c r="AH211" s="2">
        <f t="shared" si="63"/>
        <v>0.79492236966410157</v>
      </c>
    </row>
    <row r="212" spans="1:34">
      <c r="A212" s="1">
        <f>Raw!A212</f>
        <v>199</v>
      </c>
      <c r="B212" s="14">
        <f>Raw!B212</f>
        <v>0.44377314814814817</v>
      </c>
      <c r="C212" s="15">
        <f>Raw!C212</f>
        <v>37.700000000000003</v>
      </c>
      <c r="D212" s="15">
        <f>IF(C212&gt;0.5,Raw!D212*D$11,-999)</f>
        <v>16.7</v>
      </c>
      <c r="E212" s="9">
        <f>IF(Raw!$G212&gt;$C$8,IF(Raw!$Q212&gt;$C$8,IF(Raw!$N212&gt;$C$9,IF(Raw!$N212&lt;$A$9,IF(Raw!$X212&gt;$C$9,IF(Raw!$X212&lt;$A$9,Raw!H212,-999),-999),-999),-999),-999),-999)</f>
        <v>0.89718600000000004</v>
      </c>
      <c r="F212" s="9">
        <f>IF(Raw!$G212&gt;$C$8,IF(Raw!$Q212&gt;$C$8,IF(Raw!$N212&gt;$C$9,IF(Raw!$N212&lt;$A$9,IF(Raw!$X212&gt;$C$9,IF(Raw!$X212&lt;$A$9,Raw!I212,-999),-999),-999),-999),-999),-999)</f>
        <v>1.38192</v>
      </c>
      <c r="G212" s="9">
        <f>Raw!G212</f>
        <v>0.99595199999999995</v>
      </c>
      <c r="H212" s="9">
        <f>IF(Raw!$G212&gt;$C$8,IF(Raw!$Q212&gt;$C$8,IF(Raw!$N212&gt;$C$9,IF(Raw!$N212&lt;$A$9,IF(Raw!$X212&gt;$C$9,IF(Raw!$X212&lt;$A$9,Raw!L212,-999),-999),-999),-999),-999),-999)</f>
        <v>572.79999999999995</v>
      </c>
      <c r="I212" s="9">
        <f>IF(Raw!$G212&gt;$C$8,IF(Raw!$Q212&gt;$C$8,IF(Raw!$N212&gt;$C$9,IF(Raw!$N212&lt;$A$9,IF(Raw!$X212&gt;$C$9,IF(Raw!$X212&lt;$A$9,Raw!M212,-999),-999),-999),-999),-999),-999)</f>
        <v>9.0000000000000002E-6</v>
      </c>
      <c r="J212" s="9">
        <f>IF(Raw!$G212&gt;$C$8,IF(Raw!$Q212&gt;$C$8,IF(Raw!$N212&gt;$C$9,IF(Raw!$N212&lt;$A$9,IF(Raw!$X212&gt;$C$9,IF(Raw!$X212&lt;$A$9,Raw!N212,-999),-999),-999),-999),-999),-999)</f>
        <v>826</v>
      </c>
      <c r="K212" s="9">
        <f>IF(Raw!$G212&gt;$C$8,IF(Raw!$Q212&gt;$C$8,IF(Raw!$N212&gt;$C$9,IF(Raw!$N212&lt;$A$9,IF(Raw!$X212&gt;$C$9,IF(Raw!$X212&lt;$A$9,Raw!R212,-999),-999),-999),-999),-999),-999)</f>
        <v>0.79378599999999999</v>
      </c>
      <c r="L212" s="9">
        <f>IF(Raw!$G212&gt;$C$8,IF(Raw!$Q212&gt;$C$8,IF(Raw!$N212&gt;$C$9,IF(Raw!$N212&lt;$A$9,IF(Raw!$X212&gt;$C$9,IF(Raw!$X212&lt;$A$9,Raw!S212,-999),-999),-999),-999),-999),-999)</f>
        <v>1.293927</v>
      </c>
      <c r="M212" s="9">
        <f>Raw!Q212</f>
        <v>0.997197</v>
      </c>
      <c r="N212" s="9">
        <f>IF(Raw!$G212&gt;$C$8,IF(Raw!$Q212&gt;$C$8,IF(Raw!$N212&gt;$C$9,IF(Raw!$N212&lt;$A$9,IF(Raw!$X212&gt;$C$9,IF(Raw!$X212&lt;$A$9,Raw!V212,-999),-999),-999),-999),-999),-999)</f>
        <v>583.6</v>
      </c>
      <c r="O212" s="9">
        <f>IF(Raw!$G212&gt;$C$8,IF(Raw!$Q212&gt;$C$8,IF(Raw!$N212&gt;$C$9,IF(Raw!$N212&lt;$A$9,IF(Raw!$X212&gt;$C$9,IF(Raw!$X212&lt;$A$9,Raw!W212,-999),-999),-999),-999),-999),-999)</f>
        <v>3.8999999999999999E-5</v>
      </c>
      <c r="P212" s="9">
        <f>IF(Raw!$G212&gt;$C$8,IF(Raw!$Q212&gt;$C$8,IF(Raw!$N212&gt;$C$9,IF(Raw!$N212&lt;$A$9,IF(Raw!$X212&gt;$C$9,IF(Raw!$X212&lt;$A$9,Raw!X212,-999),-999),-999),-999),-999),-999)</f>
        <v>570</v>
      </c>
      <c r="R212" s="9">
        <f t="shared" si="48"/>
        <v>0.484734</v>
      </c>
      <c r="S212" s="9">
        <f t="shared" si="49"/>
        <v>0.35076849600555748</v>
      </c>
      <c r="T212" s="9">
        <f t="shared" si="50"/>
        <v>0.50014100000000006</v>
      </c>
      <c r="U212" s="9">
        <f t="shared" si="51"/>
        <v>0.38652953373722015</v>
      </c>
      <c r="V212" s="15">
        <f t="shared" si="52"/>
        <v>1.0489866189000001</v>
      </c>
      <c r="X212" s="11">
        <f t="shared" si="53"/>
        <v>1.0053399999999998E+19</v>
      </c>
      <c r="Y212" s="11">
        <f t="shared" si="54"/>
        <v>5.7279999999999991E-18</v>
      </c>
      <c r="Z212" s="11">
        <f t="shared" si="55"/>
        <v>8.2599999999999991E-4</v>
      </c>
      <c r="AA212" s="16">
        <f t="shared" si="56"/>
        <v>4.5406147165202269E-2</v>
      </c>
      <c r="AB212" s="9">
        <f t="shared" si="57"/>
        <v>0.81649547584935145</v>
      </c>
      <c r="AC212" s="9">
        <f t="shared" si="58"/>
        <v>0.9545938528347977</v>
      </c>
      <c r="AD212" s="15">
        <f t="shared" si="59"/>
        <v>54.971122476031809</v>
      </c>
      <c r="AE212" s="3">
        <f t="shared" si="60"/>
        <v>689.65119999999968</v>
      </c>
      <c r="AF212" s="2">
        <f t="shared" si="61"/>
        <v>0.25</v>
      </c>
      <c r="AG212" s="9">
        <f t="shared" si="62"/>
        <v>1.6344586415132461E-2</v>
      </c>
      <c r="AH212" s="2">
        <f t="shared" si="63"/>
        <v>0.79090603049207286</v>
      </c>
    </row>
    <row r="213" spans="1:34">
      <c r="A213" s="1">
        <f>Raw!A213</f>
        <v>200</v>
      </c>
      <c r="B213" s="14">
        <f>Raw!B213</f>
        <v>0.44383101851851853</v>
      </c>
      <c r="C213" s="15">
        <f>Raw!C213</f>
        <v>36.6</v>
      </c>
      <c r="D213" s="15">
        <f>IF(C213&gt;0.5,Raw!D213*D$11,-999)</f>
        <v>16.7</v>
      </c>
      <c r="E213" s="9">
        <f>IF(Raw!$G213&gt;$C$8,IF(Raw!$Q213&gt;$C$8,IF(Raw!$N213&gt;$C$9,IF(Raw!$N213&lt;$A$9,IF(Raw!$X213&gt;$C$9,IF(Raw!$X213&lt;$A$9,Raw!H213,-999),-999),-999),-999),-999),-999)</f>
        <v>0.94318199999999996</v>
      </c>
      <c r="F213" s="9">
        <f>IF(Raw!$G213&gt;$C$8,IF(Raw!$Q213&gt;$C$8,IF(Raw!$N213&gt;$C$9,IF(Raw!$N213&lt;$A$9,IF(Raw!$X213&gt;$C$9,IF(Raw!$X213&lt;$A$9,Raw!I213,-999),-999),-999),-999),-999),-999)</f>
        <v>1.435657</v>
      </c>
      <c r="G213" s="9">
        <f>Raw!G213</f>
        <v>0.99644900000000003</v>
      </c>
      <c r="H213" s="9">
        <f>IF(Raw!$G213&gt;$C$8,IF(Raw!$Q213&gt;$C$8,IF(Raw!$N213&gt;$C$9,IF(Raw!$N213&lt;$A$9,IF(Raw!$X213&gt;$C$9,IF(Raw!$X213&lt;$A$9,Raw!L213,-999),-999),-999),-999),-999),-999)</f>
        <v>563.70000000000005</v>
      </c>
      <c r="I213" s="9">
        <f>IF(Raw!$G213&gt;$C$8,IF(Raw!$Q213&gt;$C$8,IF(Raw!$N213&gt;$C$9,IF(Raw!$N213&lt;$A$9,IF(Raw!$X213&gt;$C$9,IF(Raw!$X213&lt;$A$9,Raw!M213,-999),-999),-999),-999),-999),-999)</f>
        <v>3.9999999999999998E-6</v>
      </c>
      <c r="J213" s="9">
        <f>IF(Raw!$G213&gt;$C$8,IF(Raw!$Q213&gt;$C$8,IF(Raw!$N213&gt;$C$9,IF(Raw!$N213&lt;$A$9,IF(Raw!$X213&gt;$C$9,IF(Raw!$X213&lt;$A$9,Raw!N213,-999),-999),-999),-999),-999),-999)</f>
        <v>827</v>
      </c>
      <c r="K213" s="9">
        <f>IF(Raw!$G213&gt;$C$8,IF(Raw!$Q213&gt;$C$8,IF(Raw!$N213&gt;$C$9,IF(Raw!$N213&lt;$A$9,IF(Raw!$X213&gt;$C$9,IF(Raw!$X213&lt;$A$9,Raw!R213,-999),-999),-999),-999),-999),-999)</f>
        <v>0.83601800000000004</v>
      </c>
      <c r="L213" s="9">
        <f>IF(Raw!$G213&gt;$C$8,IF(Raw!$Q213&gt;$C$8,IF(Raw!$N213&gt;$C$9,IF(Raw!$N213&lt;$A$9,IF(Raw!$X213&gt;$C$9,IF(Raw!$X213&lt;$A$9,Raw!S213,-999),-999),-999),-999),-999),-999)</f>
        <v>1.356857</v>
      </c>
      <c r="M213" s="9">
        <f>Raw!Q213</f>
        <v>0.99589399999999995</v>
      </c>
      <c r="N213" s="9">
        <f>IF(Raw!$G213&gt;$C$8,IF(Raw!$Q213&gt;$C$8,IF(Raw!$N213&gt;$C$9,IF(Raw!$N213&lt;$A$9,IF(Raw!$X213&gt;$C$9,IF(Raw!$X213&lt;$A$9,Raw!V213,-999),-999),-999),-999),-999),-999)</f>
        <v>558.20000000000005</v>
      </c>
      <c r="O213" s="9">
        <f>IF(Raw!$G213&gt;$C$8,IF(Raw!$Q213&gt;$C$8,IF(Raw!$N213&gt;$C$9,IF(Raw!$N213&lt;$A$9,IF(Raw!$X213&gt;$C$9,IF(Raw!$X213&lt;$A$9,Raw!W213,-999),-999),-999),-999),-999),-999)</f>
        <v>1.2E-5</v>
      </c>
      <c r="P213" s="9">
        <f>IF(Raw!$G213&gt;$C$8,IF(Raw!$Q213&gt;$C$8,IF(Raw!$N213&gt;$C$9,IF(Raw!$N213&lt;$A$9,IF(Raw!$X213&gt;$C$9,IF(Raw!$X213&lt;$A$9,Raw!X213,-999),-999),-999),-999),-999),-999)</f>
        <v>752</v>
      </c>
      <c r="R213" s="9">
        <f t="shared" si="48"/>
        <v>0.492475</v>
      </c>
      <c r="S213" s="9">
        <f t="shared" si="49"/>
        <v>0.34303110004687748</v>
      </c>
      <c r="T213" s="9">
        <f t="shared" si="50"/>
        <v>0.52083899999999994</v>
      </c>
      <c r="U213" s="9">
        <f t="shared" si="51"/>
        <v>0.38385695766023975</v>
      </c>
      <c r="V213" s="15">
        <f t="shared" si="52"/>
        <v>1.1000039698999999</v>
      </c>
      <c r="X213" s="11">
        <f t="shared" si="53"/>
        <v>1.0053399999999998E+19</v>
      </c>
      <c r="Y213" s="11">
        <f t="shared" si="54"/>
        <v>5.6370000000000001E-18</v>
      </c>
      <c r="Z213" s="11">
        <f t="shared" si="55"/>
        <v>8.2699999999999994E-4</v>
      </c>
      <c r="AA213" s="16">
        <f t="shared" si="56"/>
        <v>4.4768755914009424E-2</v>
      </c>
      <c r="AB213" s="9">
        <f t="shared" si="57"/>
        <v>0.85933531406149677</v>
      </c>
      <c r="AC213" s="9">
        <f t="shared" si="58"/>
        <v>0.95523124408599058</v>
      </c>
      <c r="AD213" s="15">
        <f t="shared" si="59"/>
        <v>54.13392492625082</v>
      </c>
      <c r="AE213" s="3">
        <f t="shared" si="60"/>
        <v>678.69479999999987</v>
      </c>
      <c r="AF213" s="2">
        <f t="shared" si="61"/>
        <v>0.25</v>
      </c>
      <c r="AG213" s="9">
        <f t="shared" si="62"/>
        <v>1.5984372098768043E-2</v>
      </c>
      <c r="AH213" s="2">
        <f t="shared" si="63"/>
        <v>0.77347544718784</v>
      </c>
    </row>
    <row r="214" spans="1:34">
      <c r="A214" s="1">
        <f>Raw!A214</f>
        <v>201</v>
      </c>
      <c r="B214" s="14">
        <f>Raw!B214</f>
        <v>0.44388888888888894</v>
      </c>
      <c r="C214" s="15">
        <f>Raw!C214</f>
        <v>36.1</v>
      </c>
      <c r="D214" s="15">
        <f>IF(C214&gt;0.5,Raw!D214*D$11,-999)</f>
        <v>19.3</v>
      </c>
      <c r="E214" s="9">
        <f>IF(Raw!$G214&gt;$C$8,IF(Raw!$Q214&gt;$C$8,IF(Raw!$N214&gt;$C$9,IF(Raw!$N214&lt;$A$9,IF(Raw!$X214&gt;$C$9,IF(Raw!$X214&lt;$A$9,Raw!H214,-999),-999),-999),-999),-999),-999)</f>
        <v>0.96947499999999998</v>
      </c>
      <c r="F214" s="9">
        <f>IF(Raw!$G214&gt;$C$8,IF(Raw!$Q214&gt;$C$8,IF(Raw!$N214&gt;$C$9,IF(Raw!$N214&lt;$A$9,IF(Raw!$X214&gt;$C$9,IF(Raw!$X214&lt;$A$9,Raw!I214,-999),-999),-999),-999),-999),-999)</f>
        <v>1.457686</v>
      </c>
      <c r="G214" s="9">
        <f>Raw!G214</f>
        <v>0.99623700000000004</v>
      </c>
      <c r="H214" s="9">
        <f>IF(Raw!$G214&gt;$C$8,IF(Raw!$Q214&gt;$C$8,IF(Raw!$N214&gt;$C$9,IF(Raw!$N214&lt;$A$9,IF(Raw!$X214&gt;$C$9,IF(Raw!$X214&lt;$A$9,Raw!L214,-999),-999),-999),-999),-999),-999)</f>
        <v>596.70000000000005</v>
      </c>
      <c r="I214" s="9">
        <f>IF(Raw!$G214&gt;$C$8,IF(Raw!$Q214&gt;$C$8,IF(Raw!$N214&gt;$C$9,IF(Raw!$N214&lt;$A$9,IF(Raw!$X214&gt;$C$9,IF(Raw!$X214&lt;$A$9,Raw!M214,-999),-999),-999),-999),-999),-999)</f>
        <v>6.3999999999999997E-5</v>
      </c>
      <c r="J214" s="9">
        <f>IF(Raw!$G214&gt;$C$8,IF(Raw!$Q214&gt;$C$8,IF(Raw!$N214&gt;$C$9,IF(Raw!$N214&lt;$A$9,IF(Raw!$X214&gt;$C$9,IF(Raw!$X214&lt;$A$9,Raw!N214,-999),-999),-999),-999),-999),-999)</f>
        <v>643</v>
      </c>
      <c r="K214" s="9">
        <f>IF(Raw!$G214&gt;$C$8,IF(Raw!$Q214&gt;$C$8,IF(Raw!$N214&gt;$C$9,IF(Raw!$N214&lt;$A$9,IF(Raw!$X214&gt;$C$9,IF(Raw!$X214&lt;$A$9,Raw!R214,-999),-999),-999),-999),-999),-999)</f>
        <v>0.89852799999999999</v>
      </c>
      <c r="L214" s="9">
        <f>IF(Raw!$G214&gt;$C$8,IF(Raw!$Q214&gt;$C$8,IF(Raw!$N214&gt;$C$9,IF(Raw!$N214&lt;$A$9,IF(Raw!$X214&gt;$C$9,IF(Raw!$X214&lt;$A$9,Raw!S214,-999),-999),-999),-999),-999),-999)</f>
        <v>1.435073</v>
      </c>
      <c r="M214" s="9">
        <f>Raw!Q214</f>
        <v>0.99670899999999996</v>
      </c>
      <c r="N214" s="9">
        <f>IF(Raw!$G214&gt;$C$8,IF(Raw!$Q214&gt;$C$8,IF(Raw!$N214&gt;$C$9,IF(Raw!$N214&lt;$A$9,IF(Raw!$X214&gt;$C$9,IF(Raw!$X214&lt;$A$9,Raw!V214,-999),-999),-999),-999),-999),-999)</f>
        <v>578.29999999999995</v>
      </c>
      <c r="O214" s="9">
        <f>IF(Raw!$G214&gt;$C$8,IF(Raw!$Q214&gt;$C$8,IF(Raw!$N214&gt;$C$9,IF(Raw!$N214&lt;$A$9,IF(Raw!$X214&gt;$C$9,IF(Raw!$X214&lt;$A$9,Raw!W214,-999),-999),-999),-999),-999),-999)</f>
        <v>4.7619999999999997E-3</v>
      </c>
      <c r="P214" s="9">
        <f>IF(Raw!$G214&gt;$C$8,IF(Raw!$Q214&gt;$C$8,IF(Raw!$N214&gt;$C$9,IF(Raw!$N214&lt;$A$9,IF(Raw!$X214&gt;$C$9,IF(Raw!$X214&lt;$A$9,Raw!X214,-999),-999),-999),-999),-999),-999)</f>
        <v>548</v>
      </c>
      <c r="R214" s="9">
        <f t="shared" ref="R214:R270" si="64">F214-E214</f>
        <v>0.48821100000000006</v>
      </c>
      <c r="S214" s="9">
        <f t="shared" ref="S214:S270" si="65">R214/F214</f>
        <v>0.33492192420041084</v>
      </c>
      <c r="T214" s="9">
        <f t="shared" ref="T214:T270" si="66">L214-K214</f>
        <v>0.53654500000000005</v>
      </c>
      <c r="U214" s="9">
        <f t="shared" ref="U214:U270" si="67">T214/L214</f>
        <v>0.37387993502769545</v>
      </c>
      <c r="V214" s="15">
        <f t="shared" ref="V214:V270" si="68">IF(L214&gt;0,L214*V$8+V$10,-999)</f>
        <v>1.1634136811</v>
      </c>
      <c r="X214" s="11">
        <f t="shared" ref="X214:X270" si="69">D214*6.02*10^23*10^(-6)</f>
        <v>1.1618599999999998E+19</v>
      </c>
      <c r="Y214" s="11">
        <f t="shared" ref="Y214:Y270" si="70">H214*10^(-20)</f>
        <v>5.9669999999999999E-18</v>
      </c>
      <c r="Z214" s="11">
        <f t="shared" ref="Z214:Z270" si="71">J214*10^(-6)</f>
        <v>6.4300000000000002E-4</v>
      </c>
      <c r="AA214" s="16">
        <f t="shared" ref="AA214:AA270" si="72">IF(Z214&gt;0,(X214*Y214/(X214*Y214+1/Z214)),1)</f>
        <v>4.2675628544783094E-2</v>
      </c>
      <c r="AB214" s="9">
        <f t="shared" ref="AB214:AB270" si="73">K214+T214*AA214</f>
        <v>0.92142539511756061</v>
      </c>
      <c r="AC214" s="9">
        <f t="shared" ref="AC214:AC270" si="74">IF(T214&gt;0,(L214-AB214)/T214,-999)</f>
        <v>0.95732437145521698</v>
      </c>
      <c r="AD214" s="15">
        <f t="shared" ref="AD214:AD270" si="75">IF(AC214&gt;0,X214*Y214*AC214,-999)</f>
        <v>66.369562278045237</v>
      </c>
      <c r="AE214" s="3">
        <f t="shared" ref="AE214:AE270" si="76">AE$9*Y214</f>
        <v>718.42679999999984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1.9087882794101646E-2</v>
      </c>
      <c r="AH214" s="2">
        <f t="shared" si="63"/>
        <v>0.92365271458956766</v>
      </c>
    </row>
    <row r="215" spans="1:34">
      <c r="A215" s="1">
        <f>Raw!A215</f>
        <v>202</v>
      </c>
      <c r="B215" s="14">
        <f>Raw!B215</f>
        <v>0.44394675925925925</v>
      </c>
      <c r="C215" s="15">
        <f>Raw!C215</f>
        <v>34.799999999999997</v>
      </c>
      <c r="D215" s="15">
        <f>IF(C215&gt;0.5,Raw!D215*D$11,-999)</f>
        <v>23.7</v>
      </c>
      <c r="E215" s="9">
        <f>IF(Raw!$G215&gt;$C$8,IF(Raw!$Q215&gt;$C$8,IF(Raw!$N215&gt;$C$9,IF(Raw!$N215&lt;$A$9,IF(Raw!$X215&gt;$C$9,IF(Raw!$X215&lt;$A$9,Raw!H215,-999),-999),-999),-999),-999),-999)</f>
        <v>1.000149</v>
      </c>
      <c r="F215" s="9">
        <f>IF(Raw!$G215&gt;$C$8,IF(Raw!$Q215&gt;$C$8,IF(Raw!$N215&gt;$C$9,IF(Raw!$N215&lt;$A$9,IF(Raw!$X215&gt;$C$9,IF(Raw!$X215&lt;$A$9,Raw!I215,-999),-999),-999),-999),-999),-999)</f>
        <v>1.4819249999999999</v>
      </c>
      <c r="G215" s="9">
        <f>Raw!G215</f>
        <v>0.99499199999999999</v>
      </c>
      <c r="H215" s="9">
        <f>IF(Raw!$G215&gt;$C$8,IF(Raw!$Q215&gt;$C$8,IF(Raw!$N215&gt;$C$9,IF(Raw!$N215&lt;$A$9,IF(Raw!$X215&gt;$C$9,IF(Raw!$X215&lt;$A$9,Raw!L215,-999),-999),-999),-999),-999),-999)</f>
        <v>568.29999999999995</v>
      </c>
      <c r="I215" s="9">
        <f>IF(Raw!$G215&gt;$C$8,IF(Raw!$Q215&gt;$C$8,IF(Raw!$N215&gt;$C$9,IF(Raw!$N215&lt;$A$9,IF(Raw!$X215&gt;$C$9,IF(Raw!$X215&lt;$A$9,Raw!M215,-999),-999),-999),-999),-999),-999)</f>
        <v>9.0000000000000002E-6</v>
      </c>
      <c r="J215" s="9">
        <f>IF(Raw!$G215&gt;$C$8,IF(Raw!$Q215&gt;$C$8,IF(Raw!$N215&gt;$C$9,IF(Raw!$N215&lt;$A$9,IF(Raw!$X215&gt;$C$9,IF(Raw!$X215&lt;$A$9,Raw!N215,-999),-999),-999),-999),-999),-999)</f>
        <v>604</v>
      </c>
      <c r="K215" s="9">
        <f>IF(Raw!$G215&gt;$C$8,IF(Raw!$Q215&gt;$C$8,IF(Raw!$N215&gt;$C$9,IF(Raw!$N215&lt;$A$9,IF(Raw!$X215&gt;$C$9,IF(Raw!$X215&lt;$A$9,Raw!R215,-999),-999),-999),-999),-999),-999)</f>
        <v>0.88222699999999998</v>
      </c>
      <c r="L215" s="9">
        <f>IF(Raw!$G215&gt;$C$8,IF(Raw!$Q215&gt;$C$8,IF(Raw!$N215&gt;$C$9,IF(Raw!$N215&lt;$A$9,IF(Raw!$X215&gt;$C$9,IF(Raw!$X215&lt;$A$9,Raw!S215,-999),-999),-999),-999),-999),-999)</f>
        <v>1.4333279999999999</v>
      </c>
      <c r="M215" s="9">
        <f>Raw!Q215</f>
        <v>0.99561100000000002</v>
      </c>
      <c r="N215" s="9">
        <f>IF(Raw!$G215&gt;$C$8,IF(Raw!$Q215&gt;$C$8,IF(Raw!$N215&gt;$C$9,IF(Raw!$N215&lt;$A$9,IF(Raw!$X215&gt;$C$9,IF(Raw!$X215&lt;$A$9,Raw!V215,-999),-999),-999),-999),-999),-999)</f>
        <v>599.4</v>
      </c>
      <c r="O215" s="9">
        <f>IF(Raw!$G215&gt;$C$8,IF(Raw!$Q215&gt;$C$8,IF(Raw!$N215&gt;$C$9,IF(Raw!$N215&lt;$A$9,IF(Raw!$X215&gt;$C$9,IF(Raw!$X215&lt;$A$9,Raw!W215,-999),-999),-999),-999),-999),-999)</f>
        <v>7.4999999999999993E-5</v>
      </c>
      <c r="P215" s="9">
        <f>IF(Raw!$G215&gt;$C$8,IF(Raw!$Q215&gt;$C$8,IF(Raw!$N215&gt;$C$9,IF(Raw!$N215&lt;$A$9,IF(Raw!$X215&gt;$C$9,IF(Raw!$X215&lt;$A$9,Raw!X215,-999),-999),-999),-999),-999),-999)</f>
        <v>402</v>
      </c>
      <c r="R215" s="9">
        <f t="shared" si="64"/>
        <v>0.48177599999999998</v>
      </c>
      <c r="S215" s="9">
        <f t="shared" si="65"/>
        <v>0.32510147274659651</v>
      </c>
      <c r="T215" s="9">
        <f t="shared" si="66"/>
        <v>0.55110099999999995</v>
      </c>
      <c r="U215" s="9">
        <f t="shared" si="67"/>
        <v>0.38449050042976901</v>
      </c>
      <c r="V215" s="15">
        <f t="shared" si="68"/>
        <v>1.1619990095999999</v>
      </c>
      <c r="X215" s="11">
        <f t="shared" si="69"/>
        <v>1.4267399999999998E+19</v>
      </c>
      <c r="Y215" s="11">
        <f t="shared" si="70"/>
        <v>5.682999999999999E-18</v>
      </c>
      <c r="Z215" s="11">
        <f t="shared" si="71"/>
        <v>6.0399999999999994E-4</v>
      </c>
      <c r="AA215" s="16">
        <f t="shared" si="72"/>
        <v>4.6686895393181015E-2</v>
      </c>
      <c r="AB215" s="9">
        <f t="shared" si="73"/>
        <v>0.90795619473807743</v>
      </c>
      <c r="AC215" s="9">
        <f t="shared" si="74"/>
        <v>0.95331310460681895</v>
      </c>
      <c r="AD215" s="15">
        <f t="shared" si="75"/>
        <v>77.296184425796397</v>
      </c>
      <c r="AE215" s="3">
        <f t="shared" si="76"/>
        <v>684.23319999999967</v>
      </c>
      <c r="AF215" s="2">
        <f t="shared" si="77"/>
        <v>0.25</v>
      </c>
      <c r="AG215" s="9">
        <f t="shared" si="78"/>
        <v>2.2861268177835521E-2</v>
      </c>
      <c r="AH215" s="2">
        <f t="shared" si="63"/>
        <v>1.106244869543253</v>
      </c>
    </row>
    <row r="216" spans="1:34">
      <c r="A216" s="1">
        <f>Raw!A216</f>
        <v>203</v>
      </c>
      <c r="B216" s="14">
        <f>Raw!B216</f>
        <v>0.44399305555555557</v>
      </c>
      <c r="C216" s="15">
        <f>Raw!C216</f>
        <v>34.200000000000003</v>
      </c>
      <c r="D216" s="15">
        <f>IF(C216&gt;0.5,Raw!D216*D$11,-999)</f>
        <v>25.5</v>
      </c>
      <c r="E216" s="9">
        <f>IF(Raw!$G216&gt;$C$8,IF(Raw!$Q216&gt;$C$8,IF(Raw!$N216&gt;$C$9,IF(Raw!$N216&lt;$A$9,IF(Raw!$X216&gt;$C$9,IF(Raw!$X216&lt;$A$9,Raw!H216,-999),-999),-999),-999),-999),-999)</f>
        <v>0.98273299999999997</v>
      </c>
      <c r="F216" s="9">
        <f>IF(Raw!$G216&gt;$C$8,IF(Raw!$Q216&gt;$C$8,IF(Raw!$N216&gt;$C$9,IF(Raw!$N216&lt;$A$9,IF(Raw!$X216&gt;$C$9,IF(Raw!$X216&lt;$A$9,Raw!I216,-999),-999),-999),-999),-999),-999)</f>
        <v>1.4347049999999999</v>
      </c>
      <c r="G216" s="9">
        <f>Raw!G216</f>
        <v>0.99480999999999997</v>
      </c>
      <c r="H216" s="9">
        <f>IF(Raw!$G216&gt;$C$8,IF(Raw!$Q216&gt;$C$8,IF(Raw!$N216&gt;$C$9,IF(Raw!$N216&lt;$A$9,IF(Raw!$X216&gt;$C$9,IF(Raw!$X216&lt;$A$9,Raw!L216,-999),-999),-999),-999),-999),-999)</f>
        <v>545.5</v>
      </c>
      <c r="I216" s="9">
        <f>IF(Raw!$G216&gt;$C$8,IF(Raw!$Q216&gt;$C$8,IF(Raw!$N216&gt;$C$9,IF(Raw!$N216&lt;$A$9,IF(Raw!$X216&gt;$C$9,IF(Raw!$X216&lt;$A$9,Raw!M216,-999),-999),-999),-999),-999),-999)</f>
        <v>2.0999999999999999E-5</v>
      </c>
      <c r="J216" s="9">
        <f>IF(Raw!$G216&gt;$C$8,IF(Raw!$Q216&gt;$C$8,IF(Raw!$N216&gt;$C$9,IF(Raw!$N216&lt;$A$9,IF(Raw!$X216&gt;$C$9,IF(Raw!$X216&lt;$A$9,Raw!N216,-999),-999),-999),-999),-999),-999)</f>
        <v>713</v>
      </c>
      <c r="K216" s="9">
        <f>IF(Raw!$G216&gt;$C$8,IF(Raw!$Q216&gt;$C$8,IF(Raw!$N216&gt;$C$9,IF(Raw!$N216&lt;$A$9,IF(Raw!$X216&gt;$C$9,IF(Raw!$X216&lt;$A$9,Raw!R216,-999),-999),-999),-999),-999),-999)</f>
        <v>0.86937399999999998</v>
      </c>
      <c r="L216" s="9">
        <f>IF(Raw!$G216&gt;$C$8,IF(Raw!$Q216&gt;$C$8,IF(Raw!$N216&gt;$C$9,IF(Raw!$N216&lt;$A$9,IF(Raw!$X216&gt;$C$9,IF(Raw!$X216&lt;$A$9,Raw!S216,-999),-999),-999),-999),-999),-999)</f>
        <v>1.3878379999999999</v>
      </c>
      <c r="M216" s="9">
        <f>Raw!Q216</f>
        <v>0.99612999999999996</v>
      </c>
      <c r="N216" s="9">
        <f>IF(Raw!$G216&gt;$C$8,IF(Raw!$Q216&gt;$C$8,IF(Raw!$N216&gt;$C$9,IF(Raw!$N216&lt;$A$9,IF(Raw!$X216&gt;$C$9,IF(Raw!$X216&lt;$A$9,Raw!V216,-999),-999),-999),-999),-999),-999)</f>
        <v>584.29999999999995</v>
      </c>
      <c r="O216" s="9">
        <f>IF(Raw!$G216&gt;$C$8,IF(Raw!$Q216&gt;$C$8,IF(Raw!$N216&gt;$C$9,IF(Raw!$N216&lt;$A$9,IF(Raw!$X216&gt;$C$9,IF(Raw!$X216&lt;$A$9,Raw!W216,-999),-999),-999),-999),-999),-999)</f>
        <v>5.0000000000000004E-6</v>
      </c>
      <c r="P216" s="9">
        <f>IF(Raw!$G216&gt;$C$8,IF(Raw!$Q216&gt;$C$8,IF(Raw!$N216&gt;$C$9,IF(Raw!$N216&lt;$A$9,IF(Raw!$X216&gt;$C$9,IF(Raw!$X216&lt;$A$9,Raw!X216,-999),-999),-999),-999),-999),-999)</f>
        <v>552</v>
      </c>
      <c r="R216" s="9">
        <f t="shared" si="64"/>
        <v>0.45197199999999993</v>
      </c>
      <c r="S216" s="9">
        <f t="shared" si="65"/>
        <v>0.31502782802039442</v>
      </c>
      <c r="T216" s="9">
        <f t="shared" si="66"/>
        <v>0.51846399999999992</v>
      </c>
      <c r="U216" s="9">
        <f t="shared" si="67"/>
        <v>0.37357674310690436</v>
      </c>
      <c r="V216" s="15">
        <f t="shared" si="68"/>
        <v>1.1251202666</v>
      </c>
      <c r="X216" s="11">
        <f t="shared" si="69"/>
        <v>1.5350999999999996E+19</v>
      </c>
      <c r="Y216" s="11">
        <f t="shared" si="70"/>
        <v>5.4549999999999999E-18</v>
      </c>
      <c r="Z216" s="11">
        <f t="shared" si="71"/>
        <v>7.1299999999999998E-4</v>
      </c>
      <c r="AA216" s="16">
        <f t="shared" si="72"/>
        <v>5.6342406840659463E-2</v>
      </c>
      <c r="AB216" s="9">
        <f t="shared" si="73"/>
        <v>0.89858550962023565</v>
      </c>
      <c r="AC216" s="9">
        <f t="shared" si="74"/>
        <v>0.9436575931593405</v>
      </c>
      <c r="AD216" s="15">
        <f t="shared" si="75"/>
        <v>79.02160847217317</v>
      </c>
      <c r="AE216" s="3">
        <f t="shared" si="76"/>
        <v>656.78199999999981</v>
      </c>
      <c r="AF216" s="2">
        <f t="shared" si="77"/>
        <v>0.25</v>
      </c>
      <c r="AG216" s="9">
        <f t="shared" si="78"/>
        <v>2.2708180867771856E-2</v>
      </c>
      <c r="AH216" s="2">
        <f t="shared" si="63"/>
        <v>1.0988370542797805</v>
      </c>
    </row>
    <row r="217" spans="1:34">
      <c r="A217" s="1">
        <f>Raw!A217</f>
        <v>204</v>
      </c>
      <c r="B217" s="14">
        <f>Raw!B217</f>
        <v>0.44405092592592593</v>
      </c>
      <c r="C217" s="15">
        <f>Raw!C217</f>
        <v>33</v>
      </c>
      <c r="D217" s="15">
        <f>IF(C217&gt;0.5,Raw!D217*D$11,-999)</f>
        <v>30.8</v>
      </c>
      <c r="E217" s="9">
        <f>IF(Raw!$G217&gt;$C$8,IF(Raw!$Q217&gt;$C$8,IF(Raw!$N217&gt;$C$9,IF(Raw!$N217&lt;$A$9,IF(Raw!$X217&gt;$C$9,IF(Raw!$X217&lt;$A$9,Raw!H217,-999),-999),-999),-999),-999),-999)</f>
        <v>0.97350499999999995</v>
      </c>
      <c r="F217" s="9">
        <f>IF(Raw!$G217&gt;$C$8,IF(Raw!$Q217&gt;$C$8,IF(Raw!$N217&gt;$C$9,IF(Raw!$N217&lt;$A$9,IF(Raw!$X217&gt;$C$9,IF(Raw!$X217&lt;$A$9,Raw!I217,-999),-999),-999),-999),-999),-999)</f>
        <v>1.419384</v>
      </c>
      <c r="G217" s="9">
        <f>Raw!G217</f>
        <v>0.99507199999999996</v>
      </c>
      <c r="H217" s="9">
        <f>IF(Raw!$G217&gt;$C$8,IF(Raw!$Q217&gt;$C$8,IF(Raw!$N217&gt;$C$9,IF(Raw!$N217&lt;$A$9,IF(Raw!$X217&gt;$C$9,IF(Raw!$X217&lt;$A$9,Raw!L217,-999),-999),-999),-999),-999),-999)</f>
        <v>560.70000000000005</v>
      </c>
      <c r="I217" s="9">
        <f>IF(Raw!$G217&gt;$C$8,IF(Raw!$Q217&gt;$C$8,IF(Raw!$N217&gt;$C$9,IF(Raw!$N217&lt;$A$9,IF(Raw!$X217&gt;$C$9,IF(Raw!$X217&lt;$A$9,Raw!M217,-999),-999),-999),-999),-999),-999)</f>
        <v>6.9999999999999999E-6</v>
      </c>
      <c r="J217" s="9">
        <f>IF(Raw!$G217&gt;$C$8,IF(Raw!$Q217&gt;$C$8,IF(Raw!$N217&gt;$C$9,IF(Raw!$N217&lt;$A$9,IF(Raw!$X217&gt;$C$9,IF(Raw!$X217&lt;$A$9,Raw!N217,-999),-999),-999),-999),-999),-999)</f>
        <v>506</v>
      </c>
      <c r="K217" s="9">
        <f>IF(Raw!$G217&gt;$C$8,IF(Raw!$Q217&gt;$C$8,IF(Raw!$N217&gt;$C$9,IF(Raw!$N217&lt;$A$9,IF(Raw!$X217&gt;$C$9,IF(Raw!$X217&lt;$A$9,Raw!R217,-999),-999),-999),-999),-999),-999)</f>
        <v>0.88109300000000002</v>
      </c>
      <c r="L217" s="9">
        <f>IF(Raw!$G217&gt;$C$8,IF(Raw!$Q217&gt;$C$8,IF(Raw!$N217&gt;$C$9,IF(Raw!$N217&lt;$A$9,IF(Raw!$X217&gt;$C$9,IF(Raw!$X217&lt;$A$9,Raw!S217,-999),-999),-999),-999),-999),-999)</f>
        <v>1.39334</v>
      </c>
      <c r="M217" s="9">
        <f>Raw!Q217</f>
        <v>0.99595400000000001</v>
      </c>
      <c r="N217" s="9">
        <f>IF(Raw!$G217&gt;$C$8,IF(Raw!$Q217&gt;$C$8,IF(Raw!$N217&gt;$C$9,IF(Raw!$N217&lt;$A$9,IF(Raw!$X217&gt;$C$9,IF(Raw!$X217&lt;$A$9,Raw!V217,-999),-999),-999),-999),-999),-999)</f>
        <v>583</v>
      </c>
      <c r="O217" s="9">
        <f>IF(Raw!$G217&gt;$C$8,IF(Raw!$Q217&gt;$C$8,IF(Raw!$N217&gt;$C$9,IF(Raw!$N217&lt;$A$9,IF(Raw!$X217&gt;$C$9,IF(Raw!$X217&lt;$A$9,Raw!W217,-999),-999),-999),-999),-999),-999)</f>
        <v>9.0000000000000002E-6</v>
      </c>
      <c r="P217" s="9">
        <f>IF(Raw!$G217&gt;$C$8,IF(Raw!$Q217&gt;$C$8,IF(Raw!$N217&gt;$C$9,IF(Raw!$N217&lt;$A$9,IF(Raw!$X217&gt;$C$9,IF(Raw!$X217&lt;$A$9,Raw!X217,-999),-999),-999),-999),-999),-999)</f>
        <v>511</v>
      </c>
      <c r="R217" s="9">
        <f t="shared" si="64"/>
        <v>0.44587900000000003</v>
      </c>
      <c r="S217" s="9">
        <f t="shared" si="65"/>
        <v>0.31413556866922554</v>
      </c>
      <c r="T217" s="9">
        <f t="shared" si="66"/>
        <v>0.51224700000000001</v>
      </c>
      <c r="U217" s="9">
        <f t="shared" si="67"/>
        <v>0.36763962851852383</v>
      </c>
      <c r="V217" s="15">
        <f t="shared" si="68"/>
        <v>1.129580738</v>
      </c>
      <c r="X217" s="11">
        <f t="shared" si="69"/>
        <v>1.8541599999999996E+19</v>
      </c>
      <c r="Y217" s="11">
        <f t="shared" si="70"/>
        <v>5.6070000000000003E-18</v>
      </c>
      <c r="Z217" s="11">
        <f t="shared" si="71"/>
        <v>5.0599999999999994E-4</v>
      </c>
      <c r="AA217" s="16">
        <f t="shared" si="72"/>
        <v>4.9976149177961213E-2</v>
      </c>
      <c r="AB217" s="9">
        <f t="shared" si="73"/>
        <v>0.90669313248796313</v>
      </c>
      <c r="AC217" s="9">
        <f t="shared" si="74"/>
        <v>0.95002385082203877</v>
      </c>
      <c r="AD217" s="15">
        <f t="shared" si="75"/>
        <v>98.767093237077518</v>
      </c>
      <c r="AE217" s="3">
        <f t="shared" si="76"/>
        <v>675.08279999999991</v>
      </c>
      <c r="AF217" s="2">
        <f t="shared" si="77"/>
        <v>0.25</v>
      </c>
      <c r="AG217" s="9">
        <f t="shared" si="78"/>
        <v>2.7931305744256608E-2</v>
      </c>
      <c r="AH217" s="2">
        <f t="shared" si="63"/>
        <v>1.3515813488065793</v>
      </c>
    </row>
    <row r="218" spans="1:34">
      <c r="A218" s="1">
        <f>Raw!A218</f>
        <v>205</v>
      </c>
      <c r="B218" s="14">
        <f>Raw!B218</f>
        <v>0.44410879629629635</v>
      </c>
      <c r="C218" s="15">
        <f>Raw!C218</f>
        <v>32.1</v>
      </c>
      <c r="D218" s="15">
        <f>IF(C218&gt;0.5,Raw!D218*D$11,-999)</f>
        <v>33.4</v>
      </c>
      <c r="E218" s="9">
        <f>IF(Raw!$G218&gt;$C$8,IF(Raw!$Q218&gt;$C$8,IF(Raw!$N218&gt;$C$9,IF(Raw!$N218&lt;$A$9,IF(Raw!$X218&gt;$C$9,IF(Raw!$X218&lt;$A$9,Raw!H218,-999),-999),-999),-999),-999),-999)</f>
        <v>0.97577100000000005</v>
      </c>
      <c r="F218" s="9">
        <f>IF(Raw!$G218&gt;$C$8,IF(Raw!$Q218&gt;$C$8,IF(Raw!$N218&gt;$C$9,IF(Raw!$N218&lt;$A$9,IF(Raw!$X218&gt;$C$9,IF(Raw!$X218&lt;$A$9,Raw!I218,-999),-999),-999),-999),-999),-999)</f>
        <v>1.408787</v>
      </c>
      <c r="G218" s="9">
        <f>Raw!G218</f>
        <v>0.99337399999999998</v>
      </c>
      <c r="H218" s="9">
        <f>IF(Raw!$G218&gt;$C$8,IF(Raw!$Q218&gt;$C$8,IF(Raw!$N218&gt;$C$9,IF(Raw!$N218&lt;$A$9,IF(Raw!$X218&gt;$C$9,IF(Raw!$X218&lt;$A$9,Raw!L218,-999),-999),-999),-999),-999),-999)</f>
        <v>526.9</v>
      </c>
      <c r="I218" s="9">
        <f>IF(Raw!$G218&gt;$C$8,IF(Raw!$Q218&gt;$C$8,IF(Raw!$N218&gt;$C$9,IF(Raw!$N218&lt;$A$9,IF(Raw!$X218&gt;$C$9,IF(Raw!$X218&lt;$A$9,Raw!M218,-999),-999),-999),-999),-999),-999)</f>
        <v>3.9999999999999998E-6</v>
      </c>
      <c r="J218" s="9">
        <f>IF(Raw!$G218&gt;$C$8,IF(Raw!$Q218&gt;$C$8,IF(Raw!$N218&gt;$C$9,IF(Raw!$N218&lt;$A$9,IF(Raw!$X218&gt;$C$9,IF(Raw!$X218&lt;$A$9,Raw!N218,-999),-999),-999),-999),-999),-999)</f>
        <v>748</v>
      </c>
      <c r="K218" s="9">
        <f>IF(Raw!$G218&gt;$C$8,IF(Raw!$Q218&gt;$C$8,IF(Raw!$N218&gt;$C$9,IF(Raw!$N218&lt;$A$9,IF(Raw!$X218&gt;$C$9,IF(Raw!$X218&lt;$A$9,Raw!R218,-999),-999),-999),-999),-999),-999)</f>
        <v>0.84828000000000003</v>
      </c>
      <c r="L218" s="9">
        <f>IF(Raw!$G218&gt;$C$8,IF(Raw!$Q218&gt;$C$8,IF(Raw!$N218&gt;$C$9,IF(Raw!$N218&lt;$A$9,IF(Raw!$X218&gt;$C$9,IF(Raw!$X218&lt;$A$9,Raw!S218,-999),-999),-999),-999),-999),-999)</f>
        <v>1.366374</v>
      </c>
      <c r="M218" s="9">
        <f>Raw!Q218</f>
        <v>0.99671799999999999</v>
      </c>
      <c r="N218" s="9">
        <f>IF(Raw!$G218&gt;$C$8,IF(Raw!$Q218&gt;$C$8,IF(Raw!$N218&gt;$C$9,IF(Raw!$N218&lt;$A$9,IF(Raw!$X218&gt;$C$9,IF(Raw!$X218&lt;$A$9,Raw!V218,-999),-999),-999),-999),-999),-999)</f>
        <v>605.79999999999995</v>
      </c>
      <c r="O218" s="9">
        <f>IF(Raw!$G218&gt;$C$8,IF(Raw!$Q218&gt;$C$8,IF(Raw!$N218&gt;$C$9,IF(Raw!$N218&lt;$A$9,IF(Raw!$X218&gt;$C$9,IF(Raw!$X218&lt;$A$9,Raw!W218,-999),-999),-999),-999),-999),-999)</f>
        <v>1.5E-5</v>
      </c>
      <c r="P218" s="9">
        <f>IF(Raw!$G218&gt;$C$8,IF(Raw!$Q218&gt;$C$8,IF(Raw!$N218&gt;$C$9,IF(Raw!$N218&lt;$A$9,IF(Raw!$X218&gt;$C$9,IF(Raw!$X218&lt;$A$9,Raw!X218,-999),-999),-999),-999),-999),-999)</f>
        <v>708</v>
      </c>
      <c r="R218" s="9">
        <f t="shared" si="64"/>
        <v>0.43301599999999996</v>
      </c>
      <c r="S218" s="9">
        <f t="shared" si="65"/>
        <v>0.3073679697498628</v>
      </c>
      <c r="T218" s="9">
        <f t="shared" si="66"/>
        <v>0.51809399999999994</v>
      </c>
      <c r="U218" s="9">
        <f t="shared" si="67"/>
        <v>0.37917436953572003</v>
      </c>
      <c r="V218" s="15">
        <f t="shared" si="68"/>
        <v>1.1077194018000001</v>
      </c>
      <c r="X218" s="11">
        <f t="shared" si="69"/>
        <v>2.0106799999999996E+19</v>
      </c>
      <c r="Y218" s="11">
        <f t="shared" si="70"/>
        <v>5.2689999999999995E-18</v>
      </c>
      <c r="Z218" s="11">
        <f t="shared" si="71"/>
        <v>7.4799999999999997E-4</v>
      </c>
      <c r="AA218" s="16">
        <f t="shared" si="72"/>
        <v>7.3426469047818924E-2</v>
      </c>
      <c r="AB218" s="9">
        <f t="shared" si="73"/>
        <v>0.88632181305486069</v>
      </c>
      <c r="AC218" s="9">
        <f t="shared" si="74"/>
        <v>0.9265735309521812</v>
      </c>
      <c r="AD218" s="15">
        <f t="shared" si="75"/>
        <v>98.163728673554729</v>
      </c>
      <c r="AE218" s="3">
        <f t="shared" si="76"/>
        <v>634.38759999999979</v>
      </c>
      <c r="AF218" s="2">
        <f t="shared" si="77"/>
        <v>0.25</v>
      </c>
      <c r="AG218" s="9">
        <f t="shared" si="78"/>
        <v>2.8631669177746615E-2</v>
      </c>
      <c r="AH218" s="2">
        <f t="shared" si="63"/>
        <v>1.385471570866315</v>
      </c>
    </row>
    <row r="219" spans="1:34">
      <c r="A219" s="1">
        <f>Raw!A219</f>
        <v>206</v>
      </c>
      <c r="B219" s="14">
        <f>Raw!B219</f>
        <v>0.44416666666666665</v>
      </c>
      <c r="C219" s="15">
        <f>Raw!C219</f>
        <v>31.3</v>
      </c>
      <c r="D219" s="15">
        <f>IF(C219&gt;0.5,Raw!D219*D$11,-999)</f>
        <v>36.1</v>
      </c>
      <c r="E219" s="9">
        <f>IF(Raw!$G219&gt;$C$8,IF(Raw!$Q219&gt;$C$8,IF(Raw!$N219&gt;$C$9,IF(Raw!$N219&lt;$A$9,IF(Raw!$X219&gt;$C$9,IF(Raw!$X219&lt;$A$9,Raw!H219,-999),-999),-999),-999),-999),-999)</f>
        <v>0.97251399999999999</v>
      </c>
      <c r="F219" s="9">
        <f>IF(Raw!$G219&gt;$C$8,IF(Raw!$Q219&gt;$C$8,IF(Raw!$N219&gt;$C$9,IF(Raw!$N219&lt;$A$9,IF(Raw!$X219&gt;$C$9,IF(Raw!$X219&lt;$A$9,Raw!I219,-999),-999),-999),-999),-999),-999)</f>
        <v>1.3845940000000001</v>
      </c>
      <c r="G219" s="9">
        <f>Raw!G219</f>
        <v>0.99386600000000003</v>
      </c>
      <c r="H219" s="9">
        <f>IF(Raw!$G219&gt;$C$8,IF(Raw!$Q219&gt;$C$8,IF(Raw!$N219&gt;$C$9,IF(Raw!$N219&lt;$A$9,IF(Raw!$X219&gt;$C$9,IF(Raw!$X219&lt;$A$9,Raw!L219,-999),-999),-999),-999),-999),-999)</f>
        <v>542.6</v>
      </c>
      <c r="I219" s="9">
        <f>IF(Raw!$G219&gt;$C$8,IF(Raw!$Q219&gt;$C$8,IF(Raw!$N219&gt;$C$9,IF(Raw!$N219&lt;$A$9,IF(Raw!$X219&gt;$C$9,IF(Raw!$X219&lt;$A$9,Raw!M219,-999),-999),-999),-999),-999),-999)</f>
        <v>3.9999999999999998E-6</v>
      </c>
      <c r="J219" s="9">
        <f>IF(Raw!$G219&gt;$C$8,IF(Raw!$Q219&gt;$C$8,IF(Raw!$N219&gt;$C$9,IF(Raw!$N219&lt;$A$9,IF(Raw!$X219&gt;$C$9,IF(Raw!$X219&lt;$A$9,Raw!N219,-999),-999),-999),-999),-999),-999)</f>
        <v>738</v>
      </c>
      <c r="K219" s="9">
        <f>IF(Raw!$G219&gt;$C$8,IF(Raw!$Q219&gt;$C$8,IF(Raw!$N219&gt;$C$9,IF(Raw!$N219&lt;$A$9,IF(Raw!$X219&gt;$C$9,IF(Raw!$X219&lt;$A$9,Raw!R219,-999),-999),-999),-999),-999),-999)</f>
        <v>0.87470300000000001</v>
      </c>
      <c r="L219" s="9">
        <f>IF(Raw!$G219&gt;$C$8,IF(Raw!$Q219&gt;$C$8,IF(Raw!$N219&gt;$C$9,IF(Raw!$N219&lt;$A$9,IF(Raw!$X219&gt;$C$9,IF(Raw!$X219&lt;$A$9,Raw!S219,-999),-999),-999),-999),-999),-999)</f>
        <v>1.3507180000000001</v>
      </c>
      <c r="M219" s="9">
        <f>Raw!Q219</f>
        <v>0.99443000000000004</v>
      </c>
      <c r="N219" s="9">
        <f>IF(Raw!$G219&gt;$C$8,IF(Raw!$Q219&gt;$C$8,IF(Raw!$N219&gt;$C$9,IF(Raw!$N219&lt;$A$9,IF(Raw!$X219&gt;$C$9,IF(Raw!$X219&lt;$A$9,Raw!V219,-999),-999),-999),-999),-999),-999)</f>
        <v>528.1</v>
      </c>
      <c r="O219" s="9">
        <f>IF(Raw!$G219&gt;$C$8,IF(Raw!$Q219&gt;$C$8,IF(Raw!$N219&gt;$C$9,IF(Raw!$N219&lt;$A$9,IF(Raw!$X219&gt;$C$9,IF(Raw!$X219&lt;$A$9,Raw!W219,-999),-999),-999),-999),-999),-999)</f>
        <v>1.0000000000000001E-5</v>
      </c>
      <c r="P219" s="9">
        <f>IF(Raw!$G219&gt;$C$8,IF(Raw!$Q219&gt;$C$8,IF(Raw!$N219&gt;$C$9,IF(Raw!$N219&lt;$A$9,IF(Raw!$X219&gt;$C$9,IF(Raw!$X219&lt;$A$9,Raw!X219,-999),-999),-999),-999),-999),-999)</f>
        <v>839</v>
      </c>
      <c r="R219" s="9">
        <f t="shared" si="64"/>
        <v>0.41208000000000011</v>
      </c>
      <c r="S219" s="9">
        <f t="shared" si="65"/>
        <v>0.29761792987691704</v>
      </c>
      <c r="T219" s="9">
        <f t="shared" si="66"/>
        <v>0.47601500000000008</v>
      </c>
      <c r="U219" s="9">
        <f t="shared" si="67"/>
        <v>0.35241627045763813</v>
      </c>
      <c r="V219" s="15">
        <f t="shared" si="68"/>
        <v>1.0950270826000001</v>
      </c>
      <c r="X219" s="11">
        <f t="shared" si="69"/>
        <v>2.1732199999999996E+19</v>
      </c>
      <c r="Y219" s="11">
        <f t="shared" si="70"/>
        <v>5.4260000000000002E-18</v>
      </c>
      <c r="Z219" s="11">
        <f t="shared" si="71"/>
        <v>7.3799999999999994E-4</v>
      </c>
      <c r="AA219" s="16">
        <f t="shared" si="72"/>
        <v>8.0057246218024111E-2</v>
      </c>
      <c r="AB219" s="9">
        <f t="shared" si="73"/>
        <v>0.91281145005847275</v>
      </c>
      <c r="AC219" s="9">
        <f t="shared" si="74"/>
        <v>0.91994275378197587</v>
      </c>
      <c r="AD219" s="15">
        <f t="shared" si="75"/>
        <v>108.47865341195678</v>
      </c>
      <c r="AE219" s="3">
        <f t="shared" si="76"/>
        <v>653.29039999999986</v>
      </c>
      <c r="AF219" s="2">
        <f t="shared" si="77"/>
        <v>0.25</v>
      </c>
      <c r="AG219" s="9">
        <f t="shared" si="78"/>
        <v>2.9407417276698884E-2</v>
      </c>
      <c r="AH219" s="2">
        <f t="shared" si="63"/>
        <v>1.4230096176556832</v>
      </c>
    </row>
    <row r="220" spans="1:34">
      <c r="A220" s="1">
        <f>Raw!A220</f>
        <v>207</v>
      </c>
      <c r="B220" s="14">
        <f>Raw!B220</f>
        <v>0.44421296296296298</v>
      </c>
      <c r="C220" s="15">
        <f>Raw!C220</f>
        <v>30.2</v>
      </c>
      <c r="D220" s="15">
        <f>IF(C220&gt;0.5,Raw!D220*D$11,-999)</f>
        <v>42.2</v>
      </c>
      <c r="E220" s="9">
        <f>IF(Raw!$G220&gt;$C$8,IF(Raw!$Q220&gt;$C$8,IF(Raw!$N220&gt;$C$9,IF(Raw!$N220&lt;$A$9,IF(Raw!$X220&gt;$C$9,IF(Raw!$X220&lt;$A$9,Raw!H220,-999),-999),-999),-999),-999),-999)</f>
        <v>0.95408400000000004</v>
      </c>
      <c r="F220" s="9">
        <f>IF(Raw!$G220&gt;$C$8,IF(Raw!$Q220&gt;$C$8,IF(Raw!$N220&gt;$C$9,IF(Raw!$N220&lt;$A$9,IF(Raw!$X220&gt;$C$9,IF(Raw!$X220&lt;$A$9,Raw!I220,-999),-999),-999),-999),-999),-999)</f>
        <v>1.3393489999999999</v>
      </c>
      <c r="G220" s="9">
        <f>Raw!G220</f>
        <v>0.99213799999999996</v>
      </c>
      <c r="H220" s="9">
        <f>IF(Raw!$G220&gt;$C$8,IF(Raw!$Q220&gt;$C$8,IF(Raw!$N220&gt;$C$9,IF(Raw!$N220&lt;$A$9,IF(Raw!$X220&gt;$C$9,IF(Raw!$X220&lt;$A$9,Raw!L220,-999),-999),-999),-999),-999),-999)</f>
        <v>511</v>
      </c>
      <c r="I220" s="9">
        <f>IF(Raw!$G220&gt;$C$8,IF(Raw!$Q220&gt;$C$8,IF(Raw!$N220&gt;$C$9,IF(Raw!$N220&lt;$A$9,IF(Raw!$X220&gt;$C$9,IF(Raw!$X220&lt;$A$9,Raw!M220,-999),-999),-999),-999),-999),-999)</f>
        <v>1.9999999999999999E-6</v>
      </c>
      <c r="J220" s="9">
        <f>IF(Raw!$G220&gt;$C$8,IF(Raw!$Q220&gt;$C$8,IF(Raw!$N220&gt;$C$9,IF(Raw!$N220&lt;$A$9,IF(Raw!$X220&gt;$C$9,IF(Raw!$X220&lt;$A$9,Raw!N220,-999),-999),-999),-999),-999),-999)</f>
        <v>613</v>
      </c>
      <c r="K220" s="9">
        <f>IF(Raw!$G220&gt;$C$8,IF(Raw!$Q220&gt;$C$8,IF(Raw!$N220&gt;$C$9,IF(Raw!$N220&lt;$A$9,IF(Raw!$X220&gt;$C$9,IF(Raw!$X220&lt;$A$9,Raw!R220,-999),-999),-999),-999),-999),-999)</f>
        <v>0.90508900000000003</v>
      </c>
      <c r="L220" s="9">
        <f>IF(Raw!$G220&gt;$C$8,IF(Raw!$Q220&gt;$C$8,IF(Raw!$N220&gt;$C$9,IF(Raw!$N220&lt;$A$9,IF(Raw!$X220&gt;$C$9,IF(Raw!$X220&lt;$A$9,Raw!S220,-999),-999),-999),-999),-999),-999)</f>
        <v>1.3914899999999999</v>
      </c>
      <c r="M220" s="9">
        <f>Raw!Q220</f>
        <v>0.99584899999999998</v>
      </c>
      <c r="N220" s="9">
        <f>IF(Raw!$G220&gt;$C$8,IF(Raw!$Q220&gt;$C$8,IF(Raw!$N220&gt;$C$9,IF(Raw!$N220&lt;$A$9,IF(Raw!$X220&gt;$C$9,IF(Raw!$X220&lt;$A$9,Raw!V220,-999),-999),-999),-999),-999),-999)</f>
        <v>520.6</v>
      </c>
      <c r="O220" s="9">
        <f>IF(Raw!$G220&gt;$C$8,IF(Raw!$Q220&gt;$C$8,IF(Raw!$N220&gt;$C$9,IF(Raw!$N220&lt;$A$9,IF(Raw!$X220&gt;$C$9,IF(Raw!$X220&lt;$A$9,Raw!W220,-999),-999),-999),-999),-999),-999)</f>
        <v>5.0000000000000004E-6</v>
      </c>
      <c r="P220" s="9">
        <f>IF(Raw!$G220&gt;$C$8,IF(Raw!$Q220&gt;$C$8,IF(Raw!$N220&gt;$C$9,IF(Raw!$N220&lt;$A$9,IF(Raw!$X220&gt;$C$9,IF(Raw!$X220&lt;$A$9,Raw!X220,-999),-999),-999),-999),-999),-999)</f>
        <v>773</v>
      </c>
      <c r="R220" s="9">
        <f t="shared" si="64"/>
        <v>0.38526499999999986</v>
      </c>
      <c r="S220" s="9">
        <f t="shared" si="65"/>
        <v>0.28765094086754078</v>
      </c>
      <c r="T220" s="9">
        <f t="shared" si="66"/>
        <v>0.48640099999999986</v>
      </c>
      <c r="U220" s="9">
        <f t="shared" si="67"/>
        <v>0.34955407512809999</v>
      </c>
      <c r="V220" s="15">
        <f t="shared" si="68"/>
        <v>1.1280809429999998</v>
      </c>
      <c r="X220" s="11">
        <f t="shared" si="69"/>
        <v>2.5404399999999996E+19</v>
      </c>
      <c r="Y220" s="11">
        <f t="shared" si="70"/>
        <v>5.1099999999999998E-18</v>
      </c>
      <c r="Z220" s="11">
        <f t="shared" si="71"/>
        <v>6.1299999999999994E-4</v>
      </c>
      <c r="AA220" s="16">
        <f t="shared" si="72"/>
        <v>7.3711710688806165E-2</v>
      </c>
      <c r="AB220" s="9">
        <f t="shared" si="73"/>
        <v>0.94094244979074604</v>
      </c>
      <c r="AC220" s="9">
        <f t="shared" si="74"/>
        <v>0.92628828931119378</v>
      </c>
      <c r="AD220" s="15">
        <f t="shared" si="75"/>
        <v>120.24748888875394</v>
      </c>
      <c r="AE220" s="3">
        <f t="shared" si="76"/>
        <v>615.2439999999998</v>
      </c>
      <c r="AF220" s="2">
        <f t="shared" si="77"/>
        <v>0.25</v>
      </c>
      <c r="AG220" s="9">
        <f t="shared" si="78"/>
        <v>3.2333076742296046E-2</v>
      </c>
      <c r="AH220" s="2">
        <f t="shared" si="63"/>
        <v>1.5645807566087431</v>
      </c>
    </row>
    <row r="221" spans="1:34">
      <c r="A221" s="1">
        <f>Raw!A221</f>
        <v>208</v>
      </c>
      <c r="B221" s="14">
        <f>Raw!B221</f>
        <v>0.44427083333333334</v>
      </c>
      <c r="C221" s="15">
        <f>Raw!C221</f>
        <v>29.1</v>
      </c>
      <c r="D221" s="15">
        <f>IF(C221&gt;0.5,Raw!D221*D$11,-999)</f>
        <v>47.5</v>
      </c>
      <c r="E221" s="9">
        <f>IF(Raw!$G221&gt;$C$8,IF(Raw!$Q221&gt;$C$8,IF(Raw!$N221&gt;$C$9,IF(Raw!$N221&lt;$A$9,IF(Raw!$X221&gt;$C$9,IF(Raw!$X221&lt;$A$9,Raw!H221,-999),-999),-999),-999),-999),-999)</f>
        <v>0.93168700000000004</v>
      </c>
      <c r="F221" s="9">
        <f>IF(Raw!$G221&gt;$C$8,IF(Raw!$Q221&gt;$C$8,IF(Raw!$N221&gt;$C$9,IF(Raw!$N221&lt;$A$9,IF(Raw!$X221&gt;$C$9,IF(Raw!$X221&lt;$A$9,Raw!I221,-999),-999),-999),-999),-999),-999)</f>
        <v>1.2985310000000001</v>
      </c>
      <c r="G221" s="9">
        <f>Raw!G221</f>
        <v>0.99386399999999997</v>
      </c>
      <c r="H221" s="9">
        <f>IF(Raw!$G221&gt;$C$8,IF(Raw!$Q221&gt;$C$8,IF(Raw!$N221&gt;$C$9,IF(Raw!$N221&lt;$A$9,IF(Raw!$X221&gt;$C$9,IF(Raw!$X221&lt;$A$9,Raw!L221,-999),-999),-999),-999),-999),-999)</f>
        <v>509</v>
      </c>
      <c r="I221" s="9">
        <f>IF(Raw!$G221&gt;$C$8,IF(Raw!$Q221&gt;$C$8,IF(Raw!$N221&gt;$C$9,IF(Raw!$N221&lt;$A$9,IF(Raw!$X221&gt;$C$9,IF(Raw!$X221&lt;$A$9,Raw!M221,-999),-999),-999),-999),-999),-999)</f>
        <v>3.9999999999999998E-6</v>
      </c>
      <c r="J221" s="9">
        <f>IF(Raw!$G221&gt;$C$8,IF(Raw!$Q221&gt;$C$8,IF(Raw!$N221&gt;$C$9,IF(Raw!$N221&lt;$A$9,IF(Raw!$X221&gt;$C$9,IF(Raw!$X221&lt;$A$9,Raw!N221,-999),-999),-999),-999),-999),-999)</f>
        <v>1009</v>
      </c>
      <c r="K221" s="9">
        <f>IF(Raw!$G221&gt;$C$8,IF(Raw!$Q221&gt;$C$8,IF(Raw!$N221&gt;$C$9,IF(Raw!$N221&lt;$A$9,IF(Raw!$X221&gt;$C$9,IF(Raw!$X221&lt;$A$9,Raw!R221,-999),-999),-999),-999),-999),-999)</f>
        <v>0.84198300000000004</v>
      </c>
      <c r="L221" s="9">
        <f>IF(Raw!$G221&gt;$C$8,IF(Raw!$Q221&gt;$C$8,IF(Raw!$N221&gt;$C$9,IF(Raw!$N221&lt;$A$9,IF(Raw!$X221&gt;$C$9,IF(Raw!$X221&lt;$A$9,Raw!S221,-999),-999),-999),-999),-999),-999)</f>
        <v>1.3079719999999999</v>
      </c>
      <c r="M221" s="9">
        <f>Raw!Q221</f>
        <v>0.99435399999999996</v>
      </c>
      <c r="N221" s="9">
        <f>IF(Raw!$G221&gt;$C$8,IF(Raw!$Q221&gt;$C$8,IF(Raw!$N221&gt;$C$9,IF(Raw!$N221&lt;$A$9,IF(Raw!$X221&gt;$C$9,IF(Raw!$X221&lt;$A$9,Raw!V221,-999),-999),-999),-999),-999),-999)</f>
        <v>562.5</v>
      </c>
      <c r="O221" s="9">
        <f>IF(Raw!$G221&gt;$C$8,IF(Raw!$Q221&gt;$C$8,IF(Raw!$N221&gt;$C$9,IF(Raw!$N221&lt;$A$9,IF(Raw!$X221&gt;$C$9,IF(Raw!$X221&lt;$A$9,Raw!W221,-999),-999),-999),-999),-999),-999)</f>
        <v>7.9999999999999996E-6</v>
      </c>
      <c r="P221" s="9">
        <f>IF(Raw!$G221&gt;$C$8,IF(Raw!$Q221&gt;$C$8,IF(Raw!$N221&gt;$C$9,IF(Raw!$N221&lt;$A$9,IF(Raw!$X221&gt;$C$9,IF(Raw!$X221&lt;$A$9,Raw!X221,-999),-999),-999),-999),-999),-999)</f>
        <v>700</v>
      </c>
      <c r="R221" s="9">
        <f t="shared" si="64"/>
        <v>0.36684400000000006</v>
      </c>
      <c r="S221" s="9">
        <f t="shared" si="65"/>
        <v>0.28250692513309272</v>
      </c>
      <c r="T221" s="9">
        <f t="shared" si="66"/>
        <v>0.46598899999999988</v>
      </c>
      <c r="U221" s="9">
        <f t="shared" si="67"/>
        <v>0.35626832990308654</v>
      </c>
      <c r="V221" s="15">
        <f t="shared" si="68"/>
        <v>1.0603729004</v>
      </c>
      <c r="X221" s="11">
        <f t="shared" si="69"/>
        <v>2.8594999999999996E+19</v>
      </c>
      <c r="Y221" s="11">
        <f t="shared" si="70"/>
        <v>5.0899999999999999E-18</v>
      </c>
      <c r="Z221" s="11">
        <f t="shared" si="71"/>
        <v>1.0089999999999999E-3</v>
      </c>
      <c r="AA221" s="16">
        <f t="shared" si="72"/>
        <v>0.12805284053881935</v>
      </c>
      <c r="AB221" s="9">
        <f t="shared" si="73"/>
        <v>0.90165421510984389</v>
      </c>
      <c r="AC221" s="9">
        <f t="shared" si="74"/>
        <v>0.87194715946118073</v>
      </c>
      <c r="AD221" s="15">
        <f t="shared" si="75"/>
        <v>126.91064473619362</v>
      </c>
      <c r="AE221" s="3">
        <f t="shared" si="76"/>
        <v>612.83599999999979</v>
      </c>
      <c r="AF221" s="2">
        <f t="shared" si="77"/>
        <v>0.25</v>
      </c>
      <c r="AG221" s="9">
        <f t="shared" si="78"/>
        <v>3.4780187266990496E-2</v>
      </c>
      <c r="AH221" s="2">
        <f t="shared" si="63"/>
        <v>1.6829951613604937</v>
      </c>
    </row>
    <row r="222" spans="1:34">
      <c r="A222" s="1">
        <f>Raw!A222</f>
        <v>209</v>
      </c>
      <c r="B222" s="14">
        <f>Raw!B222</f>
        <v>0.44432870370370375</v>
      </c>
      <c r="C222" s="15">
        <f>Raw!C222</f>
        <v>28.4</v>
      </c>
      <c r="D222" s="15">
        <f>IF(C222&gt;0.5,Raw!D222*D$11,-999)</f>
        <v>49.3</v>
      </c>
      <c r="E222" s="9">
        <f>IF(Raw!$G222&gt;$C$8,IF(Raw!$Q222&gt;$C$8,IF(Raw!$N222&gt;$C$9,IF(Raw!$N222&lt;$A$9,IF(Raw!$X222&gt;$C$9,IF(Raw!$X222&lt;$A$9,Raw!H222,-999),-999),-999),-999),-999),-999)</f>
        <v>0.93410199999999999</v>
      </c>
      <c r="F222" s="9">
        <f>IF(Raw!$G222&gt;$C$8,IF(Raw!$Q222&gt;$C$8,IF(Raw!$N222&gt;$C$9,IF(Raw!$N222&lt;$A$9,IF(Raw!$X222&gt;$C$9,IF(Raw!$X222&lt;$A$9,Raw!I222,-999),-999),-999),-999),-999),-999)</f>
        <v>1.275755</v>
      </c>
      <c r="G222" s="9">
        <f>Raw!G222</f>
        <v>0.99282099999999995</v>
      </c>
      <c r="H222" s="9">
        <f>IF(Raw!$G222&gt;$C$8,IF(Raw!$Q222&gt;$C$8,IF(Raw!$N222&gt;$C$9,IF(Raw!$N222&lt;$A$9,IF(Raw!$X222&gt;$C$9,IF(Raw!$X222&lt;$A$9,Raw!L222,-999),-999),-999),-999),-999),-999)</f>
        <v>488</v>
      </c>
      <c r="I222" s="9">
        <f>IF(Raw!$G222&gt;$C$8,IF(Raw!$Q222&gt;$C$8,IF(Raw!$N222&gt;$C$9,IF(Raw!$N222&lt;$A$9,IF(Raw!$X222&gt;$C$9,IF(Raw!$X222&lt;$A$9,Raw!M222,-999),-999),-999),-999),-999),-999)</f>
        <v>3.9999999999999998E-6</v>
      </c>
      <c r="J222" s="9">
        <f>IF(Raw!$G222&gt;$C$8,IF(Raw!$Q222&gt;$C$8,IF(Raw!$N222&gt;$C$9,IF(Raw!$N222&lt;$A$9,IF(Raw!$X222&gt;$C$9,IF(Raw!$X222&lt;$A$9,Raw!N222,-999),-999),-999),-999),-999),-999)</f>
        <v>409</v>
      </c>
      <c r="K222" s="9">
        <f>IF(Raw!$G222&gt;$C$8,IF(Raw!$Q222&gt;$C$8,IF(Raw!$N222&gt;$C$9,IF(Raw!$N222&lt;$A$9,IF(Raw!$X222&gt;$C$9,IF(Raw!$X222&lt;$A$9,Raw!R222,-999),-999),-999),-999),-999),-999)</f>
        <v>0.87968299999999999</v>
      </c>
      <c r="L222" s="9">
        <f>IF(Raw!$G222&gt;$C$8,IF(Raw!$Q222&gt;$C$8,IF(Raw!$N222&gt;$C$9,IF(Raw!$N222&lt;$A$9,IF(Raw!$X222&gt;$C$9,IF(Raw!$X222&lt;$A$9,Raw!S222,-999),-999),-999),-999),-999),-999)</f>
        <v>1.32267</v>
      </c>
      <c r="M222" s="9">
        <f>Raw!Q222</f>
        <v>0.995313</v>
      </c>
      <c r="N222" s="9">
        <f>IF(Raw!$G222&gt;$C$8,IF(Raw!$Q222&gt;$C$8,IF(Raw!$N222&gt;$C$9,IF(Raw!$N222&lt;$A$9,IF(Raw!$X222&gt;$C$9,IF(Raw!$X222&lt;$A$9,Raw!V222,-999),-999),-999),-999),-999),-999)</f>
        <v>522.70000000000005</v>
      </c>
      <c r="O222" s="9">
        <f>IF(Raw!$G222&gt;$C$8,IF(Raw!$Q222&gt;$C$8,IF(Raw!$N222&gt;$C$9,IF(Raw!$N222&lt;$A$9,IF(Raw!$X222&gt;$C$9,IF(Raw!$X222&lt;$A$9,Raw!W222,-999),-999),-999),-999),-999),-999)</f>
        <v>3.9999999999999998E-6</v>
      </c>
      <c r="P222" s="9">
        <f>IF(Raw!$G222&gt;$C$8,IF(Raw!$Q222&gt;$C$8,IF(Raw!$N222&gt;$C$9,IF(Raw!$N222&lt;$A$9,IF(Raw!$X222&gt;$C$9,IF(Raw!$X222&lt;$A$9,Raw!X222,-999),-999),-999),-999),-999),-999)</f>
        <v>750</v>
      </c>
      <c r="R222" s="9">
        <f t="shared" si="64"/>
        <v>0.34165299999999998</v>
      </c>
      <c r="S222" s="9">
        <f t="shared" si="65"/>
        <v>0.26780455494981403</v>
      </c>
      <c r="T222" s="9">
        <f t="shared" si="66"/>
        <v>0.44298700000000002</v>
      </c>
      <c r="U222" s="9">
        <f t="shared" si="67"/>
        <v>0.33491876280553728</v>
      </c>
      <c r="V222" s="15">
        <f t="shared" si="68"/>
        <v>1.0722885689999999</v>
      </c>
      <c r="X222" s="11">
        <f t="shared" si="69"/>
        <v>2.9678599999999988E+19</v>
      </c>
      <c r="Y222" s="11">
        <f t="shared" si="70"/>
        <v>4.8799999999999995E-18</v>
      </c>
      <c r="Z222" s="11">
        <f t="shared" si="71"/>
        <v>4.0899999999999997E-4</v>
      </c>
      <c r="AA222" s="16">
        <f t="shared" si="72"/>
        <v>5.5923425079067994E-2</v>
      </c>
      <c r="AB222" s="9">
        <f t="shared" si="73"/>
        <v>0.90445635030550109</v>
      </c>
      <c r="AC222" s="9">
        <f t="shared" si="74"/>
        <v>0.944076574920932</v>
      </c>
      <c r="AD222" s="15">
        <f t="shared" si="75"/>
        <v>136.73209065786799</v>
      </c>
      <c r="AE222" s="3">
        <f t="shared" si="76"/>
        <v>587.55199999999979</v>
      </c>
      <c r="AF222" s="2">
        <f t="shared" si="77"/>
        <v>0.25</v>
      </c>
      <c r="AG222" s="9">
        <f t="shared" si="78"/>
        <v>3.5226263568421318E-2</v>
      </c>
      <c r="AH222" s="2">
        <f t="shared" si="63"/>
        <v>1.704580561437341</v>
      </c>
    </row>
    <row r="223" spans="1:34">
      <c r="A223" s="1">
        <f>Raw!A223</f>
        <v>210</v>
      </c>
      <c r="B223" s="14">
        <f>Raw!B223</f>
        <v>0.44438657407407406</v>
      </c>
      <c r="C223" s="15">
        <f>Raw!C223</f>
        <v>27.3</v>
      </c>
      <c r="D223" s="15">
        <f>IF(C223&gt;0.5,Raw!D223*D$11,-999)</f>
        <v>58</v>
      </c>
      <c r="E223" s="9">
        <f>IF(Raw!$G223&gt;$C$8,IF(Raw!$Q223&gt;$C$8,IF(Raw!$N223&gt;$C$9,IF(Raw!$N223&lt;$A$9,IF(Raw!$X223&gt;$C$9,IF(Raw!$X223&lt;$A$9,Raw!H223,-999),-999),-999),-999),-999),-999)</f>
        <v>0.91610599999999998</v>
      </c>
      <c r="F223" s="9">
        <f>IF(Raw!$G223&gt;$C$8,IF(Raw!$Q223&gt;$C$8,IF(Raw!$N223&gt;$C$9,IF(Raw!$N223&lt;$A$9,IF(Raw!$X223&gt;$C$9,IF(Raw!$X223&lt;$A$9,Raw!I223,-999),-999),-999),-999),-999),-999)</f>
        <v>1.240102</v>
      </c>
      <c r="G223" s="9">
        <f>Raw!G223</f>
        <v>0.99030099999999999</v>
      </c>
      <c r="H223" s="9">
        <f>IF(Raw!$G223&gt;$C$8,IF(Raw!$Q223&gt;$C$8,IF(Raw!$N223&gt;$C$9,IF(Raw!$N223&lt;$A$9,IF(Raw!$X223&gt;$C$9,IF(Raw!$X223&lt;$A$9,Raw!L223,-999),-999),-999),-999),-999),-999)</f>
        <v>495.2</v>
      </c>
      <c r="I223" s="9">
        <f>IF(Raw!$G223&gt;$C$8,IF(Raw!$Q223&gt;$C$8,IF(Raw!$N223&gt;$C$9,IF(Raw!$N223&lt;$A$9,IF(Raw!$X223&gt;$C$9,IF(Raw!$X223&lt;$A$9,Raw!M223,-999),-999),-999),-999),-999),-999)</f>
        <v>3.0000000000000001E-6</v>
      </c>
      <c r="J223" s="9">
        <f>IF(Raw!$G223&gt;$C$8,IF(Raw!$Q223&gt;$C$8,IF(Raw!$N223&gt;$C$9,IF(Raw!$N223&lt;$A$9,IF(Raw!$X223&gt;$C$9,IF(Raw!$X223&lt;$A$9,Raw!N223,-999),-999),-999),-999),-999),-999)</f>
        <v>625</v>
      </c>
      <c r="K223" s="9">
        <f>IF(Raw!$G223&gt;$C$8,IF(Raw!$Q223&gt;$C$8,IF(Raw!$N223&gt;$C$9,IF(Raw!$N223&lt;$A$9,IF(Raw!$X223&gt;$C$9,IF(Raw!$X223&lt;$A$9,Raw!R223,-999),-999),-999),-999),-999),-999)</f>
        <v>0.86985699999999999</v>
      </c>
      <c r="L223" s="9">
        <f>IF(Raw!$G223&gt;$C$8,IF(Raw!$Q223&gt;$C$8,IF(Raw!$N223&gt;$C$9,IF(Raw!$N223&lt;$A$9,IF(Raw!$X223&gt;$C$9,IF(Raw!$X223&lt;$A$9,Raw!S223,-999),-999),-999),-999),-999),-999)</f>
        <v>1.3121389999999999</v>
      </c>
      <c r="M223" s="9">
        <f>Raw!Q223</f>
        <v>0.99511099999999997</v>
      </c>
      <c r="N223" s="9">
        <f>IF(Raw!$G223&gt;$C$8,IF(Raw!$Q223&gt;$C$8,IF(Raw!$N223&gt;$C$9,IF(Raw!$N223&lt;$A$9,IF(Raw!$X223&gt;$C$9,IF(Raw!$X223&lt;$A$9,Raw!V223,-999),-999),-999),-999),-999),-999)</f>
        <v>508.2</v>
      </c>
      <c r="O223" s="9">
        <f>IF(Raw!$G223&gt;$C$8,IF(Raw!$Q223&gt;$C$8,IF(Raw!$N223&gt;$C$9,IF(Raw!$N223&lt;$A$9,IF(Raw!$X223&gt;$C$9,IF(Raw!$X223&lt;$A$9,Raw!W223,-999),-999),-999),-999),-999),-999)</f>
        <v>3.9999999999999998E-6</v>
      </c>
      <c r="P223" s="9">
        <f>IF(Raw!$G223&gt;$C$8,IF(Raw!$Q223&gt;$C$8,IF(Raw!$N223&gt;$C$9,IF(Raw!$N223&lt;$A$9,IF(Raw!$X223&gt;$C$9,IF(Raw!$X223&lt;$A$9,Raw!X223,-999),-999),-999),-999),-999),-999)</f>
        <v>931</v>
      </c>
      <c r="R223" s="9">
        <f t="shared" si="64"/>
        <v>0.32399600000000006</v>
      </c>
      <c r="S223" s="9">
        <f t="shared" si="65"/>
        <v>0.26126560557115469</v>
      </c>
      <c r="T223" s="9">
        <f t="shared" si="66"/>
        <v>0.44228199999999995</v>
      </c>
      <c r="U223" s="9">
        <f t="shared" si="67"/>
        <v>0.33706947206050575</v>
      </c>
      <c r="V223" s="15">
        <f t="shared" si="68"/>
        <v>1.0637510873</v>
      </c>
      <c r="X223" s="11">
        <f t="shared" si="69"/>
        <v>3.4915999999999996E+19</v>
      </c>
      <c r="Y223" s="11">
        <f t="shared" si="70"/>
        <v>4.9519999999999995E-18</v>
      </c>
      <c r="Z223" s="11">
        <f t="shared" si="71"/>
        <v>6.2500000000000001E-4</v>
      </c>
      <c r="AA223" s="16">
        <f t="shared" si="72"/>
        <v>9.7525883454023285E-2</v>
      </c>
      <c r="AB223" s="9">
        <f t="shared" si="73"/>
        <v>0.91299094278581228</v>
      </c>
      <c r="AC223" s="9">
        <f t="shared" si="74"/>
        <v>0.90247411654597676</v>
      </c>
      <c r="AD223" s="15">
        <f t="shared" si="75"/>
        <v>156.04141352643728</v>
      </c>
      <c r="AE223" s="3">
        <f t="shared" si="76"/>
        <v>596.22079999999983</v>
      </c>
      <c r="AF223" s="2">
        <f t="shared" si="77"/>
        <v>0.25</v>
      </c>
      <c r="AG223" s="9">
        <f t="shared" si="78"/>
        <v>4.0459074520716364E-2</v>
      </c>
      <c r="AH223" s="2">
        <f t="shared" si="63"/>
        <v>1.9577935601317207</v>
      </c>
    </row>
    <row r="224" spans="1:34">
      <c r="A224" s="1">
        <f>Raw!A224</f>
        <v>211</v>
      </c>
      <c r="B224" s="14">
        <f>Raw!B224</f>
        <v>0.44444444444444442</v>
      </c>
      <c r="C224" s="15">
        <f>Raw!C224</f>
        <v>26.4</v>
      </c>
      <c r="D224" s="15">
        <f>IF(C224&gt;0.5,Raw!D224*D$11,-999)</f>
        <v>66.8</v>
      </c>
      <c r="E224" s="9">
        <f>IF(Raw!$G224&gt;$C$8,IF(Raw!$Q224&gt;$C$8,IF(Raw!$N224&gt;$C$9,IF(Raw!$N224&lt;$A$9,IF(Raw!$X224&gt;$C$9,IF(Raw!$X224&lt;$A$9,Raw!H224,-999),-999),-999),-999),-999),-999)</f>
        <v>0.895733</v>
      </c>
      <c r="F224" s="9">
        <f>IF(Raw!$G224&gt;$C$8,IF(Raw!$Q224&gt;$C$8,IF(Raw!$N224&gt;$C$9,IF(Raw!$N224&lt;$A$9,IF(Raw!$X224&gt;$C$9,IF(Raw!$X224&lt;$A$9,Raw!I224,-999),-999),-999),-999),-999),-999)</f>
        <v>1.203457</v>
      </c>
      <c r="G224" s="9">
        <f>Raw!G224</f>
        <v>0.99038400000000004</v>
      </c>
      <c r="H224" s="9">
        <f>IF(Raw!$G224&gt;$C$8,IF(Raw!$Q224&gt;$C$8,IF(Raw!$N224&gt;$C$9,IF(Raw!$N224&lt;$A$9,IF(Raw!$X224&gt;$C$9,IF(Raw!$X224&lt;$A$9,Raw!L224,-999),-999),-999),-999),-999),-999)</f>
        <v>478.4</v>
      </c>
      <c r="I224" s="9">
        <f>IF(Raw!$G224&gt;$C$8,IF(Raw!$Q224&gt;$C$8,IF(Raw!$N224&gt;$C$9,IF(Raw!$N224&lt;$A$9,IF(Raw!$X224&gt;$C$9,IF(Raw!$X224&lt;$A$9,Raw!M224,-999),-999),-999),-999),-999),-999)</f>
        <v>3.9999999999999998E-6</v>
      </c>
      <c r="J224" s="9">
        <f>IF(Raw!$G224&gt;$C$8,IF(Raw!$Q224&gt;$C$8,IF(Raw!$N224&gt;$C$9,IF(Raw!$N224&lt;$A$9,IF(Raw!$X224&gt;$C$9,IF(Raw!$X224&lt;$A$9,Raw!N224,-999),-999),-999),-999),-999),-999)</f>
        <v>740</v>
      </c>
      <c r="K224" s="9">
        <f>IF(Raw!$G224&gt;$C$8,IF(Raw!$Q224&gt;$C$8,IF(Raw!$N224&gt;$C$9,IF(Raw!$N224&lt;$A$9,IF(Raw!$X224&gt;$C$9,IF(Raw!$X224&lt;$A$9,Raw!R224,-999),-999),-999),-999),-999),-999)</f>
        <v>0.87189300000000003</v>
      </c>
      <c r="L224" s="9">
        <f>IF(Raw!$G224&gt;$C$8,IF(Raw!$Q224&gt;$C$8,IF(Raw!$N224&gt;$C$9,IF(Raw!$N224&lt;$A$9,IF(Raw!$X224&gt;$C$9,IF(Raw!$X224&lt;$A$9,Raw!S224,-999),-999),-999),-999),-999),-999)</f>
        <v>1.2864390000000001</v>
      </c>
      <c r="M224" s="9">
        <f>Raw!Q224</f>
        <v>0.99281600000000003</v>
      </c>
      <c r="N224" s="9">
        <f>IF(Raw!$G224&gt;$C$8,IF(Raw!$Q224&gt;$C$8,IF(Raw!$N224&gt;$C$9,IF(Raw!$N224&lt;$A$9,IF(Raw!$X224&gt;$C$9,IF(Raw!$X224&lt;$A$9,Raw!V224,-999),-999),-999),-999),-999),-999)</f>
        <v>495.1</v>
      </c>
      <c r="O224" s="9">
        <f>IF(Raw!$G224&gt;$C$8,IF(Raw!$Q224&gt;$C$8,IF(Raw!$N224&gt;$C$9,IF(Raw!$N224&lt;$A$9,IF(Raw!$X224&gt;$C$9,IF(Raw!$X224&lt;$A$9,Raw!W224,-999),-999),-999),-999),-999),-999)</f>
        <v>1.9999999999999999E-6</v>
      </c>
      <c r="P224" s="9">
        <f>IF(Raw!$G224&gt;$C$8,IF(Raw!$Q224&gt;$C$8,IF(Raw!$N224&gt;$C$9,IF(Raw!$N224&lt;$A$9,IF(Raw!$X224&gt;$C$9,IF(Raw!$X224&lt;$A$9,Raw!X224,-999),-999),-999),-999),-999),-999)</f>
        <v>1557</v>
      </c>
      <c r="R224" s="9">
        <f t="shared" si="64"/>
        <v>0.307724</v>
      </c>
      <c r="S224" s="9">
        <f t="shared" si="65"/>
        <v>0.25570003747537301</v>
      </c>
      <c r="T224" s="9">
        <f t="shared" si="66"/>
        <v>0.41454600000000008</v>
      </c>
      <c r="U224" s="9">
        <f t="shared" si="67"/>
        <v>0.32224302901264656</v>
      </c>
      <c r="V224" s="15">
        <f t="shared" si="68"/>
        <v>1.0429160973</v>
      </c>
      <c r="X224" s="11">
        <f t="shared" si="69"/>
        <v>4.0213599999999992E+19</v>
      </c>
      <c r="Y224" s="11">
        <f t="shared" si="70"/>
        <v>4.7839999999999994E-18</v>
      </c>
      <c r="Z224" s="11">
        <f t="shared" si="71"/>
        <v>7.3999999999999999E-4</v>
      </c>
      <c r="AA224" s="16">
        <f t="shared" si="72"/>
        <v>0.12462118498603919</v>
      </c>
      <c r="AB224" s="9">
        <f t="shared" si="73"/>
        <v>0.9235542137512226</v>
      </c>
      <c r="AC224" s="9">
        <f t="shared" si="74"/>
        <v>0.87537881501396086</v>
      </c>
      <c r="AD224" s="15">
        <f t="shared" si="75"/>
        <v>168.40700673789081</v>
      </c>
      <c r="AE224" s="3">
        <f t="shared" si="76"/>
        <v>575.99359999999979</v>
      </c>
      <c r="AF224" s="2">
        <f t="shared" si="77"/>
        <v>0.25</v>
      </c>
      <c r="AG224" s="9">
        <f t="shared" si="78"/>
        <v>4.174460304474701E-2</v>
      </c>
      <c r="AH224" s="2">
        <f t="shared" si="63"/>
        <v>2.0199996163880041</v>
      </c>
    </row>
    <row r="225" spans="1:34">
      <c r="A225" s="1">
        <f>Raw!A225</f>
        <v>212</v>
      </c>
      <c r="B225" s="14">
        <f>Raw!B225</f>
        <v>0.44449074074074074</v>
      </c>
      <c r="C225" s="15">
        <f>Raw!C225</f>
        <v>25.7</v>
      </c>
      <c r="D225" s="15">
        <f>IF(C225&gt;0.5,Raw!D225*D$11,-999)</f>
        <v>70.400000000000006</v>
      </c>
      <c r="E225" s="9">
        <f>IF(Raw!$G225&gt;$C$8,IF(Raw!$Q225&gt;$C$8,IF(Raw!$N225&gt;$C$9,IF(Raw!$N225&lt;$A$9,IF(Raw!$X225&gt;$C$9,IF(Raw!$X225&lt;$A$9,Raw!H225,-999),-999),-999),-999),-999),-999)</f>
        <v>0.85806000000000004</v>
      </c>
      <c r="F225" s="9">
        <f>IF(Raw!$G225&gt;$C$8,IF(Raw!$Q225&gt;$C$8,IF(Raw!$N225&gt;$C$9,IF(Raw!$N225&lt;$A$9,IF(Raw!$X225&gt;$C$9,IF(Raw!$X225&lt;$A$9,Raw!I225,-999),-999),-999),-999),-999),-999)</f>
        <v>1.1425399999999999</v>
      </c>
      <c r="G225" s="9">
        <f>Raw!G225</f>
        <v>0.99209499999999995</v>
      </c>
      <c r="H225" s="9">
        <f>IF(Raw!$G225&gt;$C$8,IF(Raw!$Q225&gt;$C$8,IF(Raw!$N225&gt;$C$9,IF(Raw!$N225&lt;$A$9,IF(Raw!$X225&gt;$C$9,IF(Raw!$X225&lt;$A$9,Raw!L225,-999),-999),-999),-999),-999),-999)</f>
        <v>478.1</v>
      </c>
      <c r="I225" s="9">
        <f>IF(Raw!$G225&gt;$C$8,IF(Raw!$Q225&gt;$C$8,IF(Raw!$N225&gt;$C$9,IF(Raw!$N225&lt;$A$9,IF(Raw!$X225&gt;$C$9,IF(Raw!$X225&lt;$A$9,Raw!M225,-999),-999),-999),-999),-999),-999)</f>
        <v>1.9999999999999999E-6</v>
      </c>
      <c r="J225" s="9">
        <f>IF(Raw!$G225&gt;$C$8,IF(Raw!$Q225&gt;$C$8,IF(Raw!$N225&gt;$C$9,IF(Raw!$N225&lt;$A$9,IF(Raw!$X225&gt;$C$9,IF(Raw!$X225&lt;$A$9,Raw!N225,-999),-999),-999),-999),-999),-999)</f>
        <v>520</v>
      </c>
      <c r="K225" s="9">
        <f>IF(Raw!$G225&gt;$C$8,IF(Raw!$Q225&gt;$C$8,IF(Raw!$N225&gt;$C$9,IF(Raw!$N225&lt;$A$9,IF(Raw!$X225&gt;$C$9,IF(Raw!$X225&lt;$A$9,Raw!R225,-999),-999),-999),-999),-999),-999)</f>
        <v>0.78484399999999999</v>
      </c>
      <c r="L225" s="9">
        <f>IF(Raw!$G225&gt;$C$8,IF(Raw!$Q225&gt;$C$8,IF(Raw!$N225&gt;$C$9,IF(Raw!$N225&lt;$A$9,IF(Raw!$X225&gt;$C$9,IF(Raw!$X225&lt;$A$9,Raw!S225,-999),-999),-999),-999),-999),-999)</f>
        <v>1.1602710000000001</v>
      </c>
      <c r="M225" s="9">
        <f>Raw!Q225</f>
        <v>0.992336</v>
      </c>
      <c r="N225" s="9">
        <f>IF(Raw!$G225&gt;$C$8,IF(Raw!$Q225&gt;$C$8,IF(Raw!$N225&gt;$C$9,IF(Raw!$N225&lt;$A$9,IF(Raw!$X225&gt;$C$9,IF(Raw!$X225&lt;$A$9,Raw!V225,-999),-999),-999),-999),-999),-999)</f>
        <v>487.6</v>
      </c>
      <c r="O225" s="9">
        <f>IF(Raw!$G225&gt;$C$8,IF(Raw!$Q225&gt;$C$8,IF(Raw!$N225&gt;$C$9,IF(Raw!$N225&lt;$A$9,IF(Raw!$X225&gt;$C$9,IF(Raw!$X225&lt;$A$9,Raw!W225,-999),-999),-999),-999),-999),-999)</f>
        <v>3.0000000000000001E-6</v>
      </c>
      <c r="P225" s="9">
        <f>IF(Raw!$G225&gt;$C$8,IF(Raw!$Q225&gt;$C$8,IF(Raw!$N225&gt;$C$9,IF(Raw!$N225&lt;$A$9,IF(Raw!$X225&gt;$C$9,IF(Raw!$X225&lt;$A$9,Raw!X225,-999),-999),-999),-999),-999),-999)</f>
        <v>822</v>
      </c>
      <c r="R225" s="9">
        <f t="shared" si="64"/>
        <v>0.28447999999999984</v>
      </c>
      <c r="S225" s="9">
        <f t="shared" si="65"/>
        <v>0.24898909447371634</v>
      </c>
      <c r="T225" s="9">
        <f t="shared" si="66"/>
        <v>0.37542700000000007</v>
      </c>
      <c r="U225" s="9">
        <f t="shared" si="67"/>
        <v>0.32356837325073201</v>
      </c>
      <c r="V225" s="15">
        <f t="shared" si="68"/>
        <v>0.94063169970000005</v>
      </c>
      <c r="X225" s="11">
        <f t="shared" si="69"/>
        <v>4.2380799999999992E+19</v>
      </c>
      <c r="Y225" s="11">
        <f t="shared" si="70"/>
        <v>4.7810000000000002E-18</v>
      </c>
      <c r="Z225" s="11">
        <f t="shared" si="71"/>
        <v>5.1999999999999995E-4</v>
      </c>
      <c r="AA225" s="16">
        <f t="shared" si="72"/>
        <v>9.5320435528521097E-2</v>
      </c>
      <c r="AB225" s="9">
        <f t="shared" si="73"/>
        <v>0.82062986514916614</v>
      </c>
      <c r="AC225" s="9">
        <f t="shared" si="74"/>
        <v>0.90467956447147879</v>
      </c>
      <c r="AD225" s="15">
        <f t="shared" si="75"/>
        <v>183.30852986254055</v>
      </c>
      <c r="AE225" s="3">
        <f t="shared" si="76"/>
        <v>575.63239999999985</v>
      </c>
      <c r="AF225" s="2">
        <f t="shared" si="77"/>
        <v>0.25</v>
      </c>
      <c r="AG225" s="9">
        <f t="shared" si="78"/>
        <v>4.5625263700465754E-2</v>
      </c>
      <c r="AH225" s="2">
        <f t="shared" si="63"/>
        <v>2.2077827659242724</v>
      </c>
    </row>
    <row r="226" spans="1:34">
      <c r="A226" s="1">
        <f>Raw!A226</f>
        <v>213</v>
      </c>
      <c r="B226" s="14">
        <f>Raw!B226</f>
        <v>0.44454861111111116</v>
      </c>
      <c r="C226" s="15">
        <f>Raw!C226</f>
        <v>24.6</v>
      </c>
      <c r="D226" s="15">
        <f>IF(C226&gt;0.5,Raw!D226*D$11,-999)</f>
        <v>81.8</v>
      </c>
      <c r="E226" s="9">
        <f>IF(Raw!$G226&gt;$C$8,IF(Raw!$Q226&gt;$C$8,IF(Raw!$N226&gt;$C$9,IF(Raw!$N226&lt;$A$9,IF(Raw!$X226&gt;$C$9,IF(Raw!$X226&lt;$A$9,Raw!H226,-999),-999),-999),-999),-999),-999)</f>
        <v>0.81609200000000004</v>
      </c>
      <c r="F226" s="9">
        <f>IF(Raw!$G226&gt;$C$8,IF(Raw!$Q226&gt;$C$8,IF(Raw!$N226&gt;$C$9,IF(Raw!$N226&lt;$A$9,IF(Raw!$X226&gt;$C$9,IF(Raw!$X226&lt;$A$9,Raw!I226,-999),-999),-999),-999),-999),-999)</f>
        <v>1.0832349999999999</v>
      </c>
      <c r="G226" s="9">
        <f>Raw!G226</f>
        <v>0.99113499999999999</v>
      </c>
      <c r="H226" s="9">
        <f>IF(Raw!$G226&gt;$C$8,IF(Raw!$Q226&gt;$C$8,IF(Raw!$N226&gt;$C$9,IF(Raw!$N226&lt;$A$9,IF(Raw!$X226&gt;$C$9,IF(Raw!$X226&lt;$A$9,Raw!L226,-999),-999),-999),-999),-999),-999)</f>
        <v>460.9</v>
      </c>
      <c r="I226" s="9">
        <f>IF(Raw!$G226&gt;$C$8,IF(Raw!$Q226&gt;$C$8,IF(Raw!$N226&gt;$C$9,IF(Raw!$N226&lt;$A$9,IF(Raw!$X226&gt;$C$9,IF(Raw!$X226&lt;$A$9,Raw!M226,-999),-999),-999),-999),-999),-999)</f>
        <v>3.9999999999999998E-6</v>
      </c>
      <c r="J226" s="9">
        <f>IF(Raw!$G226&gt;$C$8,IF(Raw!$Q226&gt;$C$8,IF(Raw!$N226&gt;$C$9,IF(Raw!$N226&lt;$A$9,IF(Raw!$X226&gt;$C$9,IF(Raw!$X226&lt;$A$9,Raw!N226,-999),-999),-999),-999),-999),-999)</f>
        <v>557</v>
      </c>
      <c r="K226" s="9">
        <f>IF(Raw!$G226&gt;$C$8,IF(Raw!$Q226&gt;$C$8,IF(Raw!$N226&gt;$C$9,IF(Raw!$N226&lt;$A$9,IF(Raw!$X226&gt;$C$9,IF(Raw!$X226&lt;$A$9,Raw!R226,-999),-999),-999),-999),-999),-999)</f>
        <v>0.74643499999999996</v>
      </c>
      <c r="L226" s="9">
        <f>IF(Raw!$G226&gt;$C$8,IF(Raw!$Q226&gt;$C$8,IF(Raw!$N226&gt;$C$9,IF(Raw!$N226&lt;$A$9,IF(Raw!$X226&gt;$C$9,IF(Raw!$X226&lt;$A$9,Raw!S226,-999),-999),-999),-999),-999),-999)</f>
        <v>1.107559</v>
      </c>
      <c r="M226" s="9">
        <f>Raw!Q226</f>
        <v>0.99356</v>
      </c>
      <c r="N226" s="9">
        <f>IF(Raw!$G226&gt;$C$8,IF(Raw!$Q226&gt;$C$8,IF(Raw!$N226&gt;$C$9,IF(Raw!$N226&lt;$A$9,IF(Raw!$X226&gt;$C$9,IF(Raw!$X226&lt;$A$9,Raw!V226,-999),-999),-999),-999),-999),-999)</f>
        <v>478.2</v>
      </c>
      <c r="O226" s="9">
        <f>IF(Raw!$G226&gt;$C$8,IF(Raw!$Q226&gt;$C$8,IF(Raw!$N226&gt;$C$9,IF(Raw!$N226&lt;$A$9,IF(Raw!$X226&gt;$C$9,IF(Raw!$X226&lt;$A$9,Raw!W226,-999),-999),-999),-999),-999),-999)</f>
        <v>1.1E-5</v>
      </c>
      <c r="P226" s="9">
        <f>IF(Raw!$G226&gt;$C$8,IF(Raw!$Q226&gt;$C$8,IF(Raw!$N226&gt;$C$9,IF(Raw!$N226&lt;$A$9,IF(Raw!$X226&gt;$C$9,IF(Raw!$X226&lt;$A$9,Raw!X226,-999),-999),-999),-999),-999),-999)</f>
        <v>922</v>
      </c>
      <c r="R226" s="9">
        <f t="shared" si="64"/>
        <v>0.26714299999999991</v>
      </c>
      <c r="S226" s="9">
        <f t="shared" si="65"/>
        <v>0.24661592359921894</v>
      </c>
      <c r="T226" s="9">
        <f t="shared" si="66"/>
        <v>0.361124</v>
      </c>
      <c r="U226" s="9">
        <f t="shared" si="67"/>
        <v>0.32605396191083275</v>
      </c>
      <c r="V226" s="15">
        <f t="shared" si="68"/>
        <v>0.89789808129999993</v>
      </c>
      <c r="X226" s="11">
        <f t="shared" si="69"/>
        <v>4.9243599999999984E+19</v>
      </c>
      <c r="Y226" s="11">
        <f t="shared" si="70"/>
        <v>4.6089999999999999E-18</v>
      </c>
      <c r="Z226" s="11">
        <f t="shared" si="71"/>
        <v>5.5699999999999999E-4</v>
      </c>
      <c r="AA226" s="16">
        <f t="shared" si="72"/>
        <v>0.11223073421248916</v>
      </c>
      <c r="AB226" s="9">
        <f t="shared" si="73"/>
        <v>0.7869642116617509</v>
      </c>
      <c r="AC226" s="9">
        <f t="shared" si="74"/>
        <v>0.88776926578751081</v>
      </c>
      <c r="AD226" s="15">
        <f t="shared" si="75"/>
        <v>201.49144382852631</v>
      </c>
      <c r="AE226" s="3">
        <f t="shared" si="76"/>
        <v>554.92359999999985</v>
      </c>
      <c r="AF226" s="2">
        <f t="shared" si="77"/>
        <v>0.25</v>
      </c>
      <c r="AG226" s="9">
        <f t="shared" si="78"/>
        <v>5.0536218116480784E-2</v>
      </c>
      <c r="AH226" s="2">
        <f t="shared" si="63"/>
        <v>2.4454212943303446</v>
      </c>
    </row>
    <row r="227" spans="1:34">
      <c r="A227" s="1">
        <f>Raw!A227</f>
        <v>214</v>
      </c>
      <c r="B227" s="14">
        <f>Raw!B227</f>
        <v>0.44460648148148146</v>
      </c>
      <c r="C227" s="15">
        <f>Raw!C227</f>
        <v>23.9</v>
      </c>
      <c r="D227" s="15">
        <f>IF(C227&gt;0.5,Raw!D227*D$11,-999)</f>
        <v>79.2</v>
      </c>
      <c r="E227" s="9">
        <f>IF(Raw!$G227&gt;$C$8,IF(Raw!$Q227&gt;$C$8,IF(Raw!$N227&gt;$C$9,IF(Raw!$N227&lt;$A$9,IF(Raw!$X227&gt;$C$9,IF(Raw!$X227&lt;$A$9,Raw!H227,-999),-999),-999),-999),-999),-999)</f>
        <v>0.78385099999999996</v>
      </c>
      <c r="F227" s="9">
        <f>IF(Raw!$G227&gt;$C$8,IF(Raw!$Q227&gt;$C$8,IF(Raw!$N227&gt;$C$9,IF(Raw!$N227&lt;$A$9,IF(Raw!$X227&gt;$C$9,IF(Raw!$X227&lt;$A$9,Raw!I227,-999),-999),-999),-999),-999),-999)</f>
        <v>1.026538</v>
      </c>
      <c r="G227" s="9">
        <f>Raw!G227</f>
        <v>0.99175899999999995</v>
      </c>
      <c r="H227" s="9">
        <f>IF(Raw!$G227&gt;$C$8,IF(Raw!$Q227&gt;$C$8,IF(Raw!$N227&gt;$C$9,IF(Raw!$N227&lt;$A$9,IF(Raw!$X227&gt;$C$9,IF(Raw!$X227&lt;$A$9,Raw!L227,-999),-999),-999),-999),-999),-999)</f>
        <v>440.9</v>
      </c>
      <c r="I227" s="9">
        <f>IF(Raw!$G227&gt;$C$8,IF(Raw!$Q227&gt;$C$8,IF(Raw!$N227&gt;$C$9,IF(Raw!$N227&lt;$A$9,IF(Raw!$X227&gt;$C$9,IF(Raw!$X227&lt;$A$9,Raw!M227,-999),-999),-999),-999),-999),-999)</f>
        <v>6.0000000000000002E-6</v>
      </c>
      <c r="J227" s="9">
        <f>IF(Raw!$G227&gt;$C$8,IF(Raw!$Q227&gt;$C$8,IF(Raw!$N227&gt;$C$9,IF(Raw!$N227&lt;$A$9,IF(Raw!$X227&gt;$C$9,IF(Raw!$X227&lt;$A$9,Raw!N227,-999),-999),-999),-999),-999),-999)</f>
        <v>686</v>
      </c>
      <c r="K227" s="9">
        <f>IF(Raw!$G227&gt;$C$8,IF(Raw!$Q227&gt;$C$8,IF(Raw!$N227&gt;$C$9,IF(Raw!$N227&lt;$A$9,IF(Raw!$X227&gt;$C$9,IF(Raw!$X227&lt;$A$9,Raw!R227,-999),-999),-999),-999),-999),-999)</f>
        <v>0.766316</v>
      </c>
      <c r="L227" s="9">
        <f>IF(Raw!$G227&gt;$C$8,IF(Raw!$Q227&gt;$C$8,IF(Raw!$N227&gt;$C$9,IF(Raw!$N227&lt;$A$9,IF(Raw!$X227&gt;$C$9,IF(Raw!$X227&lt;$A$9,Raw!S227,-999),-999),-999),-999),-999),-999)</f>
        <v>1.1109610000000001</v>
      </c>
      <c r="M227" s="9">
        <f>Raw!Q227</f>
        <v>0.994035</v>
      </c>
      <c r="N227" s="9">
        <f>IF(Raw!$G227&gt;$C$8,IF(Raw!$Q227&gt;$C$8,IF(Raw!$N227&gt;$C$9,IF(Raw!$N227&lt;$A$9,IF(Raw!$X227&gt;$C$9,IF(Raw!$X227&lt;$A$9,Raw!V227,-999),-999),-999),-999),-999),-999)</f>
        <v>482.4</v>
      </c>
      <c r="O227" s="9">
        <f>IF(Raw!$G227&gt;$C$8,IF(Raw!$Q227&gt;$C$8,IF(Raw!$N227&gt;$C$9,IF(Raw!$N227&lt;$A$9,IF(Raw!$X227&gt;$C$9,IF(Raw!$X227&lt;$A$9,Raw!W227,-999),-999),-999),-999),-999),-999)</f>
        <v>3.0000000000000001E-6</v>
      </c>
      <c r="P227" s="9">
        <f>IF(Raw!$G227&gt;$C$8,IF(Raw!$Q227&gt;$C$8,IF(Raw!$N227&gt;$C$9,IF(Raw!$N227&lt;$A$9,IF(Raw!$X227&gt;$C$9,IF(Raw!$X227&lt;$A$9,Raw!X227,-999),-999),-999),-999),-999),-999)</f>
        <v>709</v>
      </c>
      <c r="R227" s="9">
        <f t="shared" si="64"/>
        <v>0.24268699999999999</v>
      </c>
      <c r="S227" s="9">
        <f t="shared" si="65"/>
        <v>0.23641306994967551</v>
      </c>
      <c r="T227" s="9">
        <f t="shared" si="66"/>
        <v>0.34464500000000009</v>
      </c>
      <c r="U227" s="9">
        <f t="shared" si="67"/>
        <v>0.31022241104773263</v>
      </c>
      <c r="V227" s="15">
        <f t="shared" si="68"/>
        <v>0.90065608270000008</v>
      </c>
      <c r="X227" s="11">
        <f t="shared" si="69"/>
        <v>4.7678399999999992E+19</v>
      </c>
      <c r="Y227" s="11">
        <f t="shared" si="70"/>
        <v>4.4089999999999994E-18</v>
      </c>
      <c r="Z227" s="11">
        <f t="shared" si="71"/>
        <v>6.8599999999999998E-4</v>
      </c>
      <c r="AA227" s="16">
        <f t="shared" si="72"/>
        <v>0.12603214980528255</v>
      </c>
      <c r="AB227" s="9">
        <f t="shared" si="73"/>
        <v>0.80975235026964165</v>
      </c>
      <c r="AC227" s="9">
        <f t="shared" si="74"/>
        <v>0.87396785019471734</v>
      </c>
      <c r="AD227" s="15">
        <f t="shared" si="75"/>
        <v>183.72033499312323</v>
      </c>
      <c r="AE227" s="3">
        <f t="shared" si="76"/>
        <v>530.84359999999981</v>
      </c>
      <c r="AF227" s="2">
        <f t="shared" si="77"/>
        <v>0.25</v>
      </c>
      <c r="AG227" s="9">
        <f t="shared" si="78"/>
        <v>4.3841665600049082E-2</v>
      </c>
      <c r="AH227" s="2">
        <f t="shared" si="63"/>
        <v>2.1214753820746748</v>
      </c>
    </row>
    <row r="228" spans="1:34">
      <c r="A228" s="1">
        <f>Raw!A228</f>
        <v>215</v>
      </c>
      <c r="B228" s="14">
        <f>Raw!B228</f>
        <v>0.44466435185185182</v>
      </c>
      <c r="C228" s="15">
        <f>Raw!C228</f>
        <v>23.1</v>
      </c>
      <c r="D228" s="15">
        <f>IF(C228&gt;0.5,Raw!D228*D$11,-999)</f>
        <v>92.3</v>
      </c>
      <c r="E228" s="9">
        <f>IF(Raw!$G228&gt;$C$8,IF(Raw!$Q228&gt;$C$8,IF(Raw!$N228&gt;$C$9,IF(Raw!$N228&lt;$A$9,IF(Raw!$X228&gt;$C$9,IF(Raw!$X228&lt;$A$9,Raw!H228,-999),-999),-999),-999),-999),-999)</f>
        <v>0.72870299999999999</v>
      </c>
      <c r="F228" s="9">
        <f>IF(Raw!$G228&gt;$C$8,IF(Raw!$Q228&gt;$C$8,IF(Raw!$N228&gt;$C$9,IF(Raw!$N228&lt;$A$9,IF(Raw!$X228&gt;$C$9,IF(Raw!$X228&lt;$A$9,Raw!I228,-999),-999),-999),-999),-999),-999)</f>
        <v>0.93591400000000002</v>
      </c>
      <c r="G228" s="9">
        <f>Raw!G228</f>
        <v>0.98843700000000001</v>
      </c>
      <c r="H228" s="9">
        <f>IF(Raw!$G228&gt;$C$8,IF(Raw!$Q228&gt;$C$8,IF(Raw!$N228&gt;$C$9,IF(Raw!$N228&lt;$A$9,IF(Raw!$X228&gt;$C$9,IF(Raw!$X228&lt;$A$9,Raw!L228,-999),-999),-999),-999),-999),-999)</f>
        <v>425.6</v>
      </c>
      <c r="I228" s="9">
        <f>IF(Raw!$G228&gt;$C$8,IF(Raw!$Q228&gt;$C$8,IF(Raw!$N228&gt;$C$9,IF(Raw!$N228&lt;$A$9,IF(Raw!$X228&gt;$C$9,IF(Raw!$X228&lt;$A$9,Raw!M228,-999),-999),-999),-999),-999),-999)</f>
        <v>3.9999999999999998E-6</v>
      </c>
      <c r="J228" s="9">
        <f>IF(Raw!$G228&gt;$C$8,IF(Raw!$Q228&gt;$C$8,IF(Raw!$N228&gt;$C$9,IF(Raw!$N228&lt;$A$9,IF(Raw!$X228&gt;$C$9,IF(Raw!$X228&lt;$A$9,Raw!N228,-999),-999),-999),-999),-999),-999)</f>
        <v>681</v>
      </c>
      <c r="K228" s="9">
        <f>IF(Raw!$G228&gt;$C$8,IF(Raw!$Q228&gt;$C$8,IF(Raw!$N228&gt;$C$9,IF(Raw!$N228&lt;$A$9,IF(Raw!$X228&gt;$C$9,IF(Raw!$X228&lt;$A$9,Raw!R228,-999),-999),-999),-999),-999),-999)</f>
        <v>0.68862800000000002</v>
      </c>
      <c r="L228" s="9">
        <f>IF(Raw!$G228&gt;$C$8,IF(Raw!$Q228&gt;$C$8,IF(Raw!$N228&gt;$C$9,IF(Raw!$N228&lt;$A$9,IF(Raw!$X228&gt;$C$9,IF(Raw!$X228&lt;$A$9,Raw!S228,-999),-999),-999),-999),-999),-999)</f>
        <v>0.98444299999999996</v>
      </c>
      <c r="M228" s="9">
        <f>Raw!Q228</f>
        <v>0.98977300000000001</v>
      </c>
      <c r="N228" s="9">
        <f>IF(Raw!$G228&gt;$C$8,IF(Raw!$Q228&gt;$C$8,IF(Raw!$N228&gt;$C$9,IF(Raw!$N228&lt;$A$9,IF(Raw!$X228&gt;$C$9,IF(Raw!$X228&lt;$A$9,Raw!V228,-999),-999),-999),-999),-999),-999)</f>
        <v>462.4</v>
      </c>
      <c r="O228" s="9">
        <f>IF(Raw!$G228&gt;$C$8,IF(Raw!$Q228&gt;$C$8,IF(Raw!$N228&gt;$C$9,IF(Raw!$N228&lt;$A$9,IF(Raw!$X228&gt;$C$9,IF(Raw!$X228&lt;$A$9,Raw!W228,-999),-999),-999),-999),-999),-999)</f>
        <v>7.9999999999999996E-6</v>
      </c>
      <c r="P228" s="9">
        <f>IF(Raw!$G228&gt;$C$8,IF(Raw!$Q228&gt;$C$8,IF(Raw!$N228&gt;$C$9,IF(Raw!$N228&lt;$A$9,IF(Raw!$X228&gt;$C$9,IF(Raw!$X228&lt;$A$9,Raw!X228,-999),-999),-999),-999),-999),-999)</f>
        <v>794</v>
      </c>
      <c r="R228" s="9">
        <f t="shared" si="64"/>
        <v>0.20721100000000003</v>
      </c>
      <c r="S228" s="9">
        <f t="shared" si="65"/>
        <v>0.22139961577666328</v>
      </c>
      <c r="T228" s="9">
        <f t="shared" si="66"/>
        <v>0.29581499999999994</v>
      </c>
      <c r="U228" s="9">
        <f t="shared" si="67"/>
        <v>0.30048971855150575</v>
      </c>
      <c r="V228" s="15">
        <f t="shared" si="68"/>
        <v>0.79808794009999995</v>
      </c>
      <c r="X228" s="11">
        <f t="shared" si="69"/>
        <v>5.5564599999999984E+19</v>
      </c>
      <c r="Y228" s="11">
        <f t="shared" si="70"/>
        <v>4.2560000000000003E-18</v>
      </c>
      <c r="Z228" s="11">
        <f t="shared" si="71"/>
        <v>6.8099999999999996E-4</v>
      </c>
      <c r="AA228" s="16">
        <f t="shared" si="72"/>
        <v>0.13870685208608799</v>
      </c>
      <c r="AB228" s="9">
        <f t="shared" si="73"/>
        <v>0.72965956744984617</v>
      </c>
      <c r="AC228" s="9">
        <f t="shared" si="74"/>
        <v>0.86129314791391187</v>
      </c>
      <c r="AD228" s="15">
        <f t="shared" si="75"/>
        <v>203.68113375343316</v>
      </c>
      <c r="AE228" s="3">
        <f t="shared" si="76"/>
        <v>512.42239999999993</v>
      </c>
      <c r="AF228" s="2">
        <f t="shared" si="77"/>
        <v>0.25</v>
      </c>
      <c r="AG228" s="9">
        <f t="shared" si="78"/>
        <v>4.7080066581400556E-2</v>
      </c>
      <c r="AH228" s="2">
        <f t="shared" si="63"/>
        <v>2.2781799202164907</v>
      </c>
    </row>
    <row r="229" spans="1:34">
      <c r="A229" s="1">
        <f>Raw!A229</f>
        <v>216</v>
      </c>
      <c r="B229" s="14">
        <f>Raw!B229</f>
        <v>0.44471064814814815</v>
      </c>
      <c r="C229" s="15">
        <f>Raw!C229</f>
        <v>21.5</v>
      </c>
      <c r="D229" s="15">
        <f>IF(C229&gt;0.5,Raw!D229*D$11,-999)</f>
        <v>100.3</v>
      </c>
      <c r="E229" s="9">
        <f>IF(Raw!$G229&gt;$C$8,IF(Raw!$Q229&gt;$C$8,IF(Raw!$N229&gt;$C$9,IF(Raw!$N229&lt;$A$9,IF(Raw!$X229&gt;$C$9,IF(Raw!$X229&lt;$A$9,Raw!H229,-999),-999),-999),-999),-999),-999)</f>
        <v>0.66242599999999996</v>
      </c>
      <c r="F229" s="9">
        <f>IF(Raw!$G229&gt;$C$8,IF(Raw!$Q229&gt;$C$8,IF(Raw!$N229&gt;$C$9,IF(Raw!$N229&lt;$A$9,IF(Raw!$X229&gt;$C$9,IF(Raw!$X229&lt;$A$9,Raw!I229,-999),-999),-999),-999),-999),-999)</f>
        <v>0.84308300000000003</v>
      </c>
      <c r="G229" s="9">
        <f>Raw!G229</f>
        <v>0.98611400000000005</v>
      </c>
      <c r="H229" s="9">
        <f>IF(Raw!$G229&gt;$C$8,IF(Raw!$Q229&gt;$C$8,IF(Raw!$N229&gt;$C$9,IF(Raw!$N229&lt;$A$9,IF(Raw!$X229&gt;$C$9,IF(Raw!$X229&lt;$A$9,Raw!L229,-999),-999),-999),-999),-999),-999)</f>
        <v>450.1</v>
      </c>
      <c r="I229" s="9">
        <f>IF(Raw!$G229&gt;$C$8,IF(Raw!$Q229&gt;$C$8,IF(Raw!$N229&gt;$C$9,IF(Raw!$N229&lt;$A$9,IF(Raw!$X229&gt;$C$9,IF(Raw!$X229&lt;$A$9,Raw!M229,-999),-999),-999),-999),-999),-999)</f>
        <v>3.9999999999999998E-6</v>
      </c>
      <c r="J229" s="9">
        <f>IF(Raw!$G229&gt;$C$8,IF(Raw!$Q229&gt;$C$8,IF(Raw!$N229&gt;$C$9,IF(Raw!$N229&lt;$A$9,IF(Raw!$X229&gt;$C$9,IF(Raw!$X229&lt;$A$9,Raw!N229,-999),-999),-999),-999),-999),-999)</f>
        <v>761</v>
      </c>
      <c r="K229" s="9">
        <f>IF(Raw!$G229&gt;$C$8,IF(Raw!$Q229&gt;$C$8,IF(Raw!$N229&gt;$C$9,IF(Raw!$N229&lt;$A$9,IF(Raw!$X229&gt;$C$9,IF(Raw!$X229&lt;$A$9,Raw!R229,-999),-999),-999),-999),-999),-999)</f>
        <v>0.65438499999999999</v>
      </c>
      <c r="L229" s="9">
        <f>IF(Raw!$G229&gt;$C$8,IF(Raw!$Q229&gt;$C$8,IF(Raw!$N229&gt;$C$9,IF(Raw!$N229&lt;$A$9,IF(Raw!$X229&gt;$C$9,IF(Raw!$X229&lt;$A$9,Raw!S229,-999),-999),-999),-999),-999),-999)</f>
        <v>0.92285099999999998</v>
      </c>
      <c r="M229" s="9">
        <f>Raw!Q229</f>
        <v>0.98975000000000002</v>
      </c>
      <c r="N229" s="9">
        <f>IF(Raw!$G229&gt;$C$8,IF(Raw!$Q229&gt;$C$8,IF(Raw!$N229&gt;$C$9,IF(Raw!$N229&lt;$A$9,IF(Raw!$X229&gt;$C$9,IF(Raw!$X229&lt;$A$9,Raw!V229,-999),-999),-999),-999),-999),-999)</f>
        <v>473</v>
      </c>
      <c r="O229" s="9">
        <f>IF(Raw!$G229&gt;$C$8,IF(Raw!$Q229&gt;$C$8,IF(Raw!$N229&gt;$C$9,IF(Raw!$N229&lt;$A$9,IF(Raw!$X229&gt;$C$9,IF(Raw!$X229&lt;$A$9,Raw!W229,-999),-999),-999),-999),-999),-999)</f>
        <v>1.9999999999999999E-6</v>
      </c>
      <c r="P229" s="9">
        <f>IF(Raw!$G229&gt;$C$8,IF(Raw!$Q229&gt;$C$8,IF(Raw!$N229&gt;$C$9,IF(Raw!$N229&lt;$A$9,IF(Raw!$X229&gt;$C$9,IF(Raw!$X229&lt;$A$9,Raw!X229,-999),-999),-999),-999),-999),-999)</f>
        <v>1908</v>
      </c>
      <c r="R229" s="9">
        <f t="shared" si="64"/>
        <v>0.18065700000000007</v>
      </c>
      <c r="S229" s="9">
        <f t="shared" si="65"/>
        <v>0.21428139340966437</v>
      </c>
      <c r="T229" s="9">
        <f t="shared" si="66"/>
        <v>0.26846599999999998</v>
      </c>
      <c r="U229" s="9">
        <f t="shared" si="67"/>
        <v>0.29090936673417483</v>
      </c>
      <c r="V229" s="15">
        <f t="shared" si="68"/>
        <v>0.7481553057</v>
      </c>
      <c r="X229" s="11">
        <f t="shared" si="69"/>
        <v>6.0380599999999984E+19</v>
      </c>
      <c r="Y229" s="11">
        <f t="shared" si="70"/>
        <v>4.5010000000000002E-18</v>
      </c>
      <c r="Z229" s="11">
        <f t="shared" si="71"/>
        <v>7.6099999999999996E-4</v>
      </c>
      <c r="AA229" s="16">
        <f t="shared" si="72"/>
        <v>0.17137554220392182</v>
      </c>
      <c r="AB229" s="9">
        <f t="shared" si="73"/>
        <v>0.70039350631331809</v>
      </c>
      <c r="AC229" s="9">
        <f t="shared" si="74"/>
        <v>0.82862445779607807</v>
      </c>
      <c r="AD229" s="15">
        <f t="shared" si="75"/>
        <v>225.19782155574478</v>
      </c>
      <c r="AE229" s="3">
        <f t="shared" si="76"/>
        <v>541.92039999999986</v>
      </c>
      <c r="AF229" s="2">
        <f t="shared" si="77"/>
        <v>0.25</v>
      </c>
      <c r="AG229" s="9">
        <f t="shared" si="78"/>
        <v>5.0393965891305702E-2</v>
      </c>
      <c r="AH229" s="2">
        <f t="shared" si="63"/>
        <v>2.4385377831857786</v>
      </c>
    </row>
    <row r="230" spans="1:34">
      <c r="A230" s="1">
        <f>Raw!A230</f>
        <v>217</v>
      </c>
      <c r="B230" s="14">
        <f>Raw!B230</f>
        <v>0.44476851851851856</v>
      </c>
      <c r="C230" s="15">
        <f>Raw!C230</f>
        <v>20.399999999999999</v>
      </c>
      <c r="D230" s="15">
        <f>IF(C230&gt;0.5,Raw!D230*D$11,-999)</f>
        <v>113.5</v>
      </c>
      <c r="E230" s="9">
        <f>IF(Raw!$G230&gt;$C$8,IF(Raw!$Q230&gt;$C$8,IF(Raw!$N230&gt;$C$9,IF(Raw!$N230&lt;$A$9,IF(Raw!$X230&gt;$C$9,IF(Raw!$X230&lt;$A$9,Raw!H230,-999),-999),-999),-999),-999),-999)</f>
        <v>0.62912999999999997</v>
      </c>
      <c r="F230" s="9">
        <f>IF(Raw!$G230&gt;$C$8,IF(Raw!$Q230&gt;$C$8,IF(Raw!$N230&gt;$C$9,IF(Raw!$N230&lt;$A$9,IF(Raw!$X230&gt;$C$9,IF(Raw!$X230&lt;$A$9,Raw!I230,-999),-999),-999),-999),-999),-999)</f>
        <v>0.78925000000000001</v>
      </c>
      <c r="G230" s="9">
        <f>Raw!G230</f>
        <v>0.981437</v>
      </c>
      <c r="H230" s="9">
        <f>IF(Raw!$G230&gt;$C$8,IF(Raw!$Q230&gt;$C$8,IF(Raw!$N230&gt;$C$9,IF(Raw!$N230&lt;$A$9,IF(Raw!$X230&gt;$C$9,IF(Raw!$X230&lt;$A$9,Raw!L230,-999),-999),-999),-999),-999),-999)</f>
        <v>414.1</v>
      </c>
      <c r="I230" s="9">
        <f>IF(Raw!$G230&gt;$C$8,IF(Raw!$Q230&gt;$C$8,IF(Raw!$N230&gt;$C$9,IF(Raw!$N230&lt;$A$9,IF(Raw!$X230&gt;$C$9,IF(Raw!$X230&lt;$A$9,Raw!M230,-999),-999),-999),-999),-999),-999)</f>
        <v>3.9999999999999998E-6</v>
      </c>
      <c r="J230" s="9">
        <f>IF(Raw!$G230&gt;$C$8,IF(Raw!$Q230&gt;$C$8,IF(Raw!$N230&gt;$C$9,IF(Raw!$N230&lt;$A$9,IF(Raw!$X230&gt;$C$9,IF(Raw!$X230&lt;$A$9,Raw!N230,-999),-999),-999),-999),-999),-999)</f>
        <v>582</v>
      </c>
      <c r="K230" s="9">
        <f>IF(Raw!$G230&gt;$C$8,IF(Raw!$Q230&gt;$C$8,IF(Raw!$N230&gt;$C$9,IF(Raw!$N230&lt;$A$9,IF(Raw!$X230&gt;$C$9,IF(Raw!$X230&lt;$A$9,Raw!R230,-999),-999),-999),-999),-999),-999)</f>
        <v>0.59557899999999997</v>
      </c>
      <c r="L230" s="9">
        <f>IF(Raw!$G230&gt;$C$8,IF(Raw!$Q230&gt;$C$8,IF(Raw!$N230&gt;$C$9,IF(Raw!$N230&lt;$A$9,IF(Raw!$X230&gt;$C$9,IF(Raw!$X230&lt;$A$9,Raw!S230,-999),-999),-999),-999),-999),-999)</f>
        <v>0.82850500000000005</v>
      </c>
      <c r="M230" s="9">
        <f>Raw!Q230</f>
        <v>0.98957300000000004</v>
      </c>
      <c r="N230" s="9">
        <f>IF(Raw!$G230&gt;$C$8,IF(Raw!$Q230&gt;$C$8,IF(Raw!$N230&gt;$C$9,IF(Raw!$N230&lt;$A$9,IF(Raw!$X230&gt;$C$9,IF(Raw!$X230&lt;$A$9,Raw!V230,-999),-999),-999),-999),-999),-999)</f>
        <v>444.7</v>
      </c>
      <c r="O230" s="9">
        <f>IF(Raw!$G230&gt;$C$8,IF(Raw!$Q230&gt;$C$8,IF(Raw!$N230&gt;$C$9,IF(Raw!$N230&lt;$A$9,IF(Raw!$X230&gt;$C$9,IF(Raw!$X230&lt;$A$9,Raw!W230,-999),-999),-999),-999),-999),-999)</f>
        <v>6.0000000000000002E-6</v>
      </c>
      <c r="P230" s="9">
        <f>IF(Raw!$G230&gt;$C$8,IF(Raw!$Q230&gt;$C$8,IF(Raw!$N230&gt;$C$9,IF(Raw!$N230&lt;$A$9,IF(Raw!$X230&gt;$C$9,IF(Raw!$X230&lt;$A$9,Raw!X230,-999),-999),-999),-999),-999),-999)</f>
        <v>981</v>
      </c>
      <c r="R230" s="9">
        <f t="shared" si="64"/>
        <v>0.16012000000000004</v>
      </c>
      <c r="S230" s="9">
        <f t="shared" si="65"/>
        <v>0.20287614824200195</v>
      </c>
      <c r="T230" s="9">
        <f t="shared" si="66"/>
        <v>0.23292600000000008</v>
      </c>
      <c r="U230" s="9">
        <f t="shared" si="67"/>
        <v>0.28114012588940329</v>
      </c>
      <c r="V230" s="15">
        <f t="shared" si="68"/>
        <v>0.67166900350000003</v>
      </c>
      <c r="X230" s="11">
        <f t="shared" si="69"/>
        <v>6.8326999999999992E+19</v>
      </c>
      <c r="Y230" s="11">
        <f t="shared" si="70"/>
        <v>4.1409999999999998E-18</v>
      </c>
      <c r="Z230" s="11">
        <f t="shared" si="71"/>
        <v>5.8199999999999994E-4</v>
      </c>
      <c r="AA230" s="16">
        <f t="shared" si="72"/>
        <v>0.14138938943333929</v>
      </c>
      <c r="AB230" s="9">
        <f t="shared" si="73"/>
        <v>0.62851226492314993</v>
      </c>
      <c r="AC230" s="9">
        <f t="shared" si="74"/>
        <v>0.85861061056666088</v>
      </c>
      <c r="AD230" s="15">
        <f t="shared" si="75"/>
        <v>242.93709524628747</v>
      </c>
      <c r="AE230" s="3">
        <f t="shared" si="76"/>
        <v>498.57639999999986</v>
      </c>
      <c r="AF230" s="2">
        <f t="shared" si="77"/>
        <v>0.25</v>
      </c>
      <c r="AG230" s="9">
        <f t="shared" si="78"/>
        <v>5.253797349288248E-2</v>
      </c>
      <c r="AH230" s="2">
        <f t="shared" si="63"/>
        <v>2.5422851952302934</v>
      </c>
    </row>
    <row r="231" spans="1:34">
      <c r="A231" s="1">
        <f>Raw!A231</f>
        <v>218</v>
      </c>
      <c r="B231" s="14">
        <f>Raw!B231</f>
        <v>0.44482638888888887</v>
      </c>
      <c r="C231" s="15">
        <f>Raw!C231</f>
        <v>19.100000000000001</v>
      </c>
      <c r="D231" s="15">
        <f>IF(C231&gt;0.5,Raw!D231*D$11,-999)</f>
        <v>135.4</v>
      </c>
      <c r="E231" s="9">
        <f>IF(Raw!$G231&gt;$C$8,IF(Raw!$Q231&gt;$C$8,IF(Raw!$N231&gt;$C$9,IF(Raw!$N231&lt;$A$9,IF(Raw!$X231&gt;$C$9,IF(Raw!$X231&lt;$A$9,Raw!H231,-999),-999),-999),-999),-999),-999)</f>
        <v>0.60346999999999995</v>
      </c>
      <c r="F231" s="9">
        <f>IF(Raw!$G231&gt;$C$8,IF(Raw!$Q231&gt;$C$8,IF(Raw!$N231&gt;$C$9,IF(Raw!$N231&lt;$A$9,IF(Raw!$X231&gt;$C$9,IF(Raw!$X231&lt;$A$9,Raw!I231,-999),-999),-999),-999),-999),-999)</f>
        <v>0.73946599999999996</v>
      </c>
      <c r="G231" s="9">
        <f>Raw!G231</f>
        <v>0.97962700000000003</v>
      </c>
      <c r="H231" s="9">
        <f>IF(Raw!$G231&gt;$C$8,IF(Raw!$Q231&gt;$C$8,IF(Raw!$N231&gt;$C$9,IF(Raw!$N231&lt;$A$9,IF(Raw!$X231&gt;$C$9,IF(Raw!$X231&lt;$A$9,Raw!L231,-999),-999),-999),-999),-999),-999)</f>
        <v>424.5</v>
      </c>
      <c r="I231" s="9">
        <f>IF(Raw!$G231&gt;$C$8,IF(Raw!$Q231&gt;$C$8,IF(Raw!$N231&gt;$C$9,IF(Raw!$N231&lt;$A$9,IF(Raw!$X231&gt;$C$9,IF(Raw!$X231&lt;$A$9,Raw!M231,-999),-999),-999),-999),-999),-999)</f>
        <v>1.9000000000000001E-5</v>
      </c>
      <c r="J231" s="9">
        <f>IF(Raw!$G231&gt;$C$8,IF(Raw!$Q231&gt;$C$8,IF(Raw!$N231&gt;$C$9,IF(Raw!$N231&lt;$A$9,IF(Raw!$X231&gt;$C$9,IF(Raw!$X231&lt;$A$9,Raw!N231,-999),-999),-999),-999),-999),-999)</f>
        <v>726</v>
      </c>
      <c r="K231" s="9">
        <f>IF(Raw!$G231&gt;$C$8,IF(Raw!$Q231&gt;$C$8,IF(Raw!$N231&gt;$C$9,IF(Raw!$N231&lt;$A$9,IF(Raw!$X231&gt;$C$9,IF(Raw!$X231&lt;$A$9,Raw!R231,-999),-999),-999),-999),-999),-999)</f>
        <v>0.60019299999999998</v>
      </c>
      <c r="L231" s="9">
        <f>IF(Raw!$G231&gt;$C$8,IF(Raw!$Q231&gt;$C$8,IF(Raw!$N231&gt;$C$9,IF(Raw!$N231&lt;$A$9,IF(Raw!$X231&gt;$C$9,IF(Raw!$X231&lt;$A$9,Raw!S231,-999),-999),-999),-999),-999),-999)</f>
        <v>0.82862400000000003</v>
      </c>
      <c r="M231" s="9">
        <f>Raw!Q231</f>
        <v>0.98599899999999996</v>
      </c>
      <c r="N231" s="9">
        <f>IF(Raw!$G231&gt;$C$8,IF(Raw!$Q231&gt;$C$8,IF(Raw!$N231&gt;$C$9,IF(Raw!$N231&lt;$A$9,IF(Raw!$X231&gt;$C$9,IF(Raw!$X231&lt;$A$9,Raw!V231,-999),-999),-999),-999),-999),-999)</f>
        <v>411.8</v>
      </c>
      <c r="O231" s="9">
        <f>IF(Raw!$G231&gt;$C$8,IF(Raw!$Q231&gt;$C$8,IF(Raw!$N231&gt;$C$9,IF(Raw!$N231&lt;$A$9,IF(Raw!$X231&gt;$C$9,IF(Raw!$X231&lt;$A$9,Raw!W231,-999),-999),-999),-999),-999),-999)</f>
        <v>5.0000000000000004E-6</v>
      </c>
      <c r="P231" s="9">
        <f>IF(Raw!$G231&gt;$C$8,IF(Raw!$Q231&gt;$C$8,IF(Raw!$N231&gt;$C$9,IF(Raw!$N231&lt;$A$9,IF(Raw!$X231&gt;$C$9,IF(Raw!$X231&lt;$A$9,Raw!X231,-999),-999),-999),-999),-999),-999)</f>
        <v>1191</v>
      </c>
      <c r="R231" s="9">
        <f t="shared" si="64"/>
        <v>0.13599600000000001</v>
      </c>
      <c r="S231" s="9">
        <f t="shared" si="65"/>
        <v>0.18391109259925406</v>
      </c>
      <c r="T231" s="9">
        <f t="shared" si="66"/>
        <v>0.22843100000000005</v>
      </c>
      <c r="U231" s="9">
        <f t="shared" si="67"/>
        <v>0.27567509509741456</v>
      </c>
      <c r="V231" s="15">
        <f t="shared" si="68"/>
        <v>0.67176547679999998</v>
      </c>
      <c r="X231" s="11">
        <f t="shared" si="69"/>
        <v>8.1510799999999984E+19</v>
      </c>
      <c r="Y231" s="11">
        <f t="shared" si="70"/>
        <v>4.2450000000000001E-18</v>
      </c>
      <c r="Z231" s="11">
        <f t="shared" si="71"/>
        <v>7.2599999999999997E-4</v>
      </c>
      <c r="AA231" s="16">
        <f t="shared" si="72"/>
        <v>0.20077089751519575</v>
      </c>
      <c r="AB231" s="9">
        <f t="shared" si="73"/>
        <v>0.64605529689029362</v>
      </c>
      <c r="AC231" s="9">
        <f t="shared" si="74"/>
        <v>0.7992291024848045</v>
      </c>
      <c r="AD231" s="15">
        <f t="shared" si="75"/>
        <v>276.54393597134407</v>
      </c>
      <c r="AE231" s="3">
        <f t="shared" si="76"/>
        <v>511.0979999999999</v>
      </c>
      <c r="AF231" s="2">
        <f t="shared" si="77"/>
        <v>0.25</v>
      </c>
      <c r="AG231" s="9">
        <f t="shared" si="78"/>
        <v>5.8643289113472004E-2</v>
      </c>
      <c r="AH231" s="2">
        <f t="shared" si="63"/>
        <v>2.8377182407499446</v>
      </c>
    </row>
    <row r="232" spans="1:34">
      <c r="A232" s="1">
        <f>Raw!A232</f>
        <v>219</v>
      </c>
      <c r="B232" s="14">
        <f>Raw!B232</f>
        <v>0.44488425925925923</v>
      </c>
      <c r="C232" s="15">
        <f>Raw!C232</f>
        <v>18.399999999999999</v>
      </c>
      <c r="D232" s="15">
        <f>IF(C232&gt;0.5,Raw!D232*D$11,-999)</f>
        <v>159.19999999999999</v>
      </c>
      <c r="E232" s="9">
        <f>IF(Raw!$G232&gt;$C$8,IF(Raw!$Q232&gt;$C$8,IF(Raw!$N232&gt;$C$9,IF(Raw!$N232&lt;$A$9,IF(Raw!$X232&gt;$C$9,IF(Raw!$X232&lt;$A$9,Raw!H232,-999),-999),-999),-999),-999),-999)</f>
        <v>0.57387100000000002</v>
      </c>
      <c r="F232" s="9">
        <f>IF(Raw!$G232&gt;$C$8,IF(Raw!$Q232&gt;$C$8,IF(Raw!$N232&gt;$C$9,IF(Raw!$N232&lt;$A$9,IF(Raw!$X232&gt;$C$9,IF(Raw!$X232&lt;$A$9,Raw!I232,-999),-999),-999),-999),-999),-999)</f>
        <v>0.69691099999999995</v>
      </c>
      <c r="G232" s="9">
        <f>Raw!G232</f>
        <v>0.97686799999999996</v>
      </c>
      <c r="H232" s="9">
        <f>IF(Raw!$G232&gt;$C$8,IF(Raw!$Q232&gt;$C$8,IF(Raw!$N232&gt;$C$9,IF(Raw!$N232&lt;$A$9,IF(Raw!$X232&gt;$C$9,IF(Raw!$X232&lt;$A$9,Raw!L232,-999),-999),-999),-999),-999),-999)</f>
        <v>398.8</v>
      </c>
      <c r="I232" s="9">
        <f>IF(Raw!$G232&gt;$C$8,IF(Raw!$Q232&gt;$C$8,IF(Raw!$N232&gt;$C$9,IF(Raw!$N232&lt;$A$9,IF(Raw!$X232&gt;$C$9,IF(Raw!$X232&lt;$A$9,Raw!M232,-999),-999),-999),-999),-999),-999)</f>
        <v>1.0000000000000001E-5</v>
      </c>
      <c r="J232" s="9">
        <f>IF(Raw!$G232&gt;$C$8,IF(Raw!$Q232&gt;$C$8,IF(Raw!$N232&gt;$C$9,IF(Raw!$N232&lt;$A$9,IF(Raw!$X232&gt;$C$9,IF(Raw!$X232&lt;$A$9,Raw!N232,-999),-999),-999),-999),-999),-999)</f>
        <v>433</v>
      </c>
      <c r="K232" s="9">
        <f>IF(Raw!$G232&gt;$C$8,IF(Raw!$Q232&gt;$C$8,IF(Raw!$N232&gt;$C$9,IF(Raw!$N232&lt;$A$9,IF(Raw!$X232&gt;$C$9,IF(Raw!$X232&lt;$A$9,Raw!R232,-999),-999),-999),-999),-999),-999)</f>
        <v>0.53272200000000003</v>
      </c>
      <c r="L232" s="9">
        <f>IF(Raw!$G232&gt;$C$8,IF(Raw!$Q232&gt;$C$8,IF(Raw!$N232&gt;$C$9,IF(Raw!$N232&lt;$A$9,IF(Raw!$X232&gt;$C$9,IF(Raw!$X232&lt;$A$9,Raw!S232,-999),-999),-999),-999),-999),-999)</f>
        <v>0.72887000000000002</v>
      </c>
      <c r="M232" s="9">
        <f>Raw!Q232</f>
        <v>0.99078500000000003</v>
      </c>
      <c r="N232" s="9">
        <f>IF(Raw!$G232&gt;$C$8,IF(Raw!$Q232&gt;$C$8,IF(Raw!$N232&gt;$C$9,IF(Raw!$N232&lt;$A$9,IF(Raw!$X232&gt;$C$9,IF(Raw!$X232&lt;$A$9,Raw!V232,-999),-999),-999),-999),-999),-999)</f>
        <v>419.4</v>
      </c>
      <c r="O232" s="9">
        <f>IF(Raw!$G232&gt;$C$8,IF(Raw!$Q232&gt;$C$8,IF(Raw!$N232&gt;$C$9,IF(Raw!$N232&lt;$A$9,IF(Raw!$X232&gt;$C$9,IF(Raw!$X232&lt;$A$9,Raw!W232,-999),-999),-999),-999),-999),-999)</f>
        <v>6.0000000000000002E-6</v>
      </c>
      <c r="P232" s="9">
        <f>IF(Raw!$G232&gt;$C$8,IF(Raw!$Q232&gt;$C$8,IF(Raw!$N232&gt;$C$9,IF(Raw!$N232&lt;$A$9,IF(Raw!$X232&gt;$C$9,IF(Raw!$X232&lt;$A$9,Raw!X232,-999),-999),-999),-999),-999),-999)</f>
        <v>1016</v>
      </c>
      <c r="R232" s="9">
        <f t="shared" si="64"/>
        <v>0.12303999999999993</v>
      </c>
      <c r="S232" s="9">
        <f t="shared" si="65"/>
        <v>0.17655052079820799</v>
      </c>
      <c r="T232" s="9">
        <f t="shared" si="66"/>
        <v>0.19614799999999999</v>
      </c>
      <c r="U232" s="9">
        <f t="shared" si="67"/>
        <v>0.26911246175586867</v>
      </c>
      <c r="V232" s="15">
        <f t="shared" si="68"/>
        <v>0.59089490899999997</v>
      </c>
      <c r="X232" s="11">
        <f t="shared" si="69"/>
        <v>9.5838399999999984E+19</v>
      </c>
      <c r="Y232" s="11">
        <f t="shared" si="70"/>
        <v>3.9879999999999999E-18</v>
      </c>
      <c r="Z232" s="11">
        <f t="shared" si="71"/>
        <v>4.3299999999999995E-4</v>
      </c>
      <c r="AA232" s="16">
        <f t="shared" si="72"/>
        <v>0.14199482250705248</v>
      </c>
      <c r="AB232" s="9">
        <f t="shared" si="73"/>
        <v>0.56057400044511341</v>
      </c>
      <c r="AC232" s="9">
        <f t="shared" si="74"/>
        <v>0.85800517749294725</v>
      </c>
      <c r="AD232" s="15">
        <f t="shared" si="75"/>
        <v>327.93261548972856</v>
      </c>
      <c r="AE232" s="3">
        <f t="shared" si="76"/>
        <v>480.15519999999987</v>
      </c>
      <c r="AF232" s="2">
        <f t="shared" si="77"/>
        <v>0.25</v>
      </c>
      <c r="AG232" s="9">
        <f t="shared" si="78"/>
        <v>6.7885194957293504E-2</v>
      </c>
      <c r="AH232" s="2">
        <f t="shared" si="63"/>
        <v>3.2849292548109035</v>
      </c>
    </row>
    <row r="233" spans="1:34">
      <c r="A233" s="1">
        <f>Raw!A233</f>
        <v>220</v>
      </c>
      <c r="B233" s="14">
        <f>Raw!B233</f>
        <v>0.44493055555555555</v>
      </c>
      <c r="C233" s="15">
        <f>Raw!C233</f>
        <v>17.3</v>
      </c>
      <c r="D233" s="15">
        <f>IF(C233&gt;0.5,Raw!D233*D$11,-999)</f>
        <v>170.6</v>
      </c>
      <c r="E233" s="9">
        <f>IF(Raw!$G233&gt;$C$8,IF(Raw!$Q233&gt;$C$8,IF(Raw!$N233&gt;$C$9,IF(Raw!$N233&lt;$A$9,IF(Raw!$X233&gt;$C$9,IF(Raw!$X233&lt;$A$9,Raw!H233,-999),-999),-999),-999),-999),-999)</f>
        <v>0.52859699999999998</v>
      </c>
      <c r="F233" s="9">
        <f>IF(Raw!$G233&gt;$C$8,IF(Raw!$Q233&gt;$C$8,IF(Raw!$N233&gt;$C$9,IF(Raw!$N233&lt;$A$9,IF(Raw!$X233&gt;$C$9,IF(Raw!$X233&lt;$A$9,Raw!I233,-999),-999),-999),-999),-999),-999)</f>
        <v>0.63629999999999998</v>
      </c>
      <c r="G233" s="9">
        <f>Raw!G233</f>
        <v>0.97782599999999997</v>
      </c>
      <c r="H233" s="9">
        <f>IF(Raw!$G233&gt;$C$8,IF(Raw!$Q233&gt;$C$8,IF(Raw!$N233&gt;$C$9,IF(Raw!$N233&lt;$A$9,IF(Raw!$X233&gt;$C$9,IF(Raw!$X233&lt;$A$9,Raw!L233,-999),-999),-999),-999),-999),-999)</f>
        <v>379</v>
      </c>
      <c r="I233" s="9">
        <f>IF(Raw!$G233&gt;$C$8,IF(Raw!$Q233&gt;$C$8,IF(Raw!$N233&gt;$C$9,IF(Raw!$N233&lt;$A$9,IF(Raw!$X233&gt;$C$9,IF(Raw!$X233&lt;$A$9,Raw!M233,-999),-999),-999),-999),-999),-999)</f>
        <v>5.4045000000000003E-2</v>
      </c>
      <c r="J233" s="9">
        <f>IF(Raw!$G233&gt;$C$8,IF(Raw!$Q233&gt;$C$8,IF(Raw!$N233&gt;$C$9,IF(Raw!$N233&lt;$A$9,IF(Raw!$X233&gt;$C$9,IF(Raw!$X233&lt;$A$9,Raw!N233,-999),-999),-999),-999),-999),-999)</f>
        <v>834</v>
      </c>
      <c r="K233" s="9">
        <f>IF(Raw!$G233&gt;$C$8,IF(Raw!$Q233&gt;$C$8,IF(Raw!$N233&gt;$C$9,IF(Raw!$N233&lt;$A$9,IF(Raw!$X233&gt;$C$9,IF(Raw!$X233&lt;$A$9,Raw!R233,-999),-999),-999),-999),-999),-999)</f>
        <v>0.47302300000000003</v>
      </c>
      <c r="L233" s="9">
        <f>IF(Raw!$G233&gt;$C$8,IF(Raw!$Q233&gt;$C$8,IF(Raw!$N233&gt;$C$9,IF(Raw!$N233&lt;$A$9,IF(Raw!$X233&gt;$C$9,IF(Raw!$X233&lt;$A$9,Raw!S233,-999),-999),-999),-999),-999),-999)</f>
        <v>0.65502499999999997</v>
      </c>
      <c r="M233" s="9">
        <f>Raw!Q233</f>
        <v>0.98353999999999997</v>
      </c>
      <c r="N233" s="9">
        <f>IF(Raw!$G233&gt;$C$8,IF(Raw!$Q233&gt;$C$8,IF(Raw!$N233&gt;$C$9,IF(Raw!$N233&lt;$A$9,IF(Raw!$X233&gt;$C$9,IF(Raw!$X233&lt;$A$9,Raw!V233,-999),-999),-999),-999),-999),-999)</f>
        <v>436.1</v>
      </c>
      <c r="O233" s="9">
        <f>IF(Raw!$G233&gt;$C$8,IF(Raw!$Q233&gt;$C$8,IF(Raw!$N233&gt;$C$9,IF(Raw!$N233&lt;$A$9,IF(Raw!$X233&gt;$C$9,IF(Raw!$X233&lt;$A$9,Raw!W233,-999),-999),-999),-999),-999),-999)</f>
        <v>3.0000000000000001E-6</v>
      </c>
      <c r="P233" s="9">
        <f>IF(Raw!$G233&gt;$C$8,IF(Raw!$Q233&gt;$C$8,IF(Raw!$N233&gt;$C$9,IF(Raw!$N233&lt;$A$9,IF(Raw!$X233&gt;$C$9,IF(Raw!$X233&lt;$A$9,Raw!X233,-999),-999),-999),-999),-999),-999)</f>
        <v>718</v>
      </c>
      <c r="R233" s="9">
        <f t="shared" si="64"/>
        <v>0.10770299999999999</v>
      </c>
      <c r="S233" s="9">
        <f t="shared" si="65"/>
        <v>0.16926449787835926</v>
      </c>
      <c r="T233" s="9">
        <f t="shared" si="66"/>
        <v>0.18200199999999994</v>
      </c>
      <c r="U233" s="9">
        <f t="shared" si="67"/>
        <v>0.27785504370062203</v>
      </c>
      <c r="V233" s="15">
        <f t="shared" si="68"/>
        <v>0.53102876749999994</v>
      </c>
      <c r="X233" s="11">
        <f t="shared" si="69"/>
        <v>1.0270119999999998E+20</v>
      </c>
      <c r="Y233" s="11">
        <f t="shared" si="70"/>
        <v>3.7899999999999999E-18</v>
      </c>
      <c r="Z233" s="11">
        <f t="shared" si="71"/>
        <v>8.34E-4</v>
      </c>
      <c r="AA233" s="16">
        <f t="shared" si="72"/>
        <v>0.24506885489107813</v>
      </c>
      <c r="AB233" s="9">
        <f t="shared" si="73"/>
        <v>0.51762602172788597</v>
      </c>
      <c r="AC233" s="9">
        <f t="shared" si="74"/>
        <v>0.75493114510892212</v>
      </c>
      <c r="AD233" s="15">
        <f t="shared" si="75"/>
        <v>293.84754783102898</v>
      </c>
      <c r="AE233" s="3">
        <f t="shared" si="76"/>
        <v>456.31599999999986</v>
      </c>
      <c r="AF233" s="2">
        <f t="shared" si="77"/>
        <v>0.25</v>
      </c>
      <c r="AG233" s="9">
        <f t="shared" si="78"/>
        <v>6.2805402495316284E-2</v>
      </c>
      <c r="AH233" s="2">
        <f t="shared" si="63"/>
        <v>3.0391207412283099</v>
      </c>
    </row>
    <row r="234" spans="1:34">
      <c r="A234" s="1">
        <f>Raw!A234</f>
        <v>221</v>
      </c>
      <c r="B234" s="14">
        <f>Raw!B234</f>
        <v>0.44498842592592597</v>
      </c>
      <c r="C234" s="15">
        <f>Raw!C234</f>
        <v>16.600000000000001</v>
      </c>
      <c r="D234" s="15">
        <f>IF(C234&gt;0.5,Raw!D234*D$11,-999)</f>
        <v>182.1</v>
      </c>
      <c r="E234" s="9">
        <f>IF(Raw!$G234&gt;$C$8,IF(Raw!$Q234&gt;$C$8,IF(Raw!$N234&gt;$C$9,IF(Raw!$N234&lt;$A$9,IF(Raw!$X234&gt;$C$9,IF(Raw!$X234&lt;$A$9,Raw!H234,-999),-999),-999),-999),-999),-999)</f>
        <v>0.424958</v>
      </c>
      <c r="F234" s="9">
        <f>IF(Raw!$G234&gt;$C$8,IF(Raw!$Q234&gt;$C$8,IF(Raw!$N234&gt;$C$9,IF(Raw!$N234&lt;$A$9,IF(Raw!$X234&gt;$C$9,IF(Raw!$X234&lt;$A$9,Raw!I234,-999),-999),-999),-999),-999),-999)</f>
        <v>0.50958000000000003</v>
      </c>
      <c r="G234" s="9">
        <f>Raw!G234</f>
        <v>0.96884000000000003</v>
      </c>
      <c r="H234" s="9">
        <f>IF(Raw!$G234&gt;$C$8,IF(Raw!$Q234&gt;$C$8,IF(Raw!$N234&gt;$C$9,IF(Raw!$N234&lt;$A$9,IF(Raw!$X234&gt;$C$9,IF(Raw!$X234&lt;$A$9,Raw!L234,-999),-999),-999),-999),-999),-999)</f>
        <v>347.7</v>
      </c>
      <c r="I234" s="9">
        <f>IF(Raw!$G234&gt;$C$8,IF(Raw!$Q234&gt;$C$8,IF(Raw!$N234&gt;$C$9,IF(Raw!$N234&lt;$A$9,IF(Raw!$X234&gt;$C$9,IF(Raw!$X234&lt;$A$9,Raw!M234,-999),-999),-999),-999),-999),-999)</f>
        <v>3.9999999999999998E-6</v>
      </c>
      <c r="J234" s="9">
        <f>IF(Raw!$G234&gt;$C$8,IF(Raw!$Q234&gt;$C$8,IF(Raw!$N234&gt;$C$9,IF(Raw!$N234&lt;$A$9,IF(Raw!$X234&gt;$C$9,IF(Raw!$X234&lt;$A$9,Raw!N234,-999),-999),-999),-999),-999),-999)</f>
        <v>638</v>
      </c>
      <c r="K234" s="9">
        <f>IF(Raw!$G234&gt;$C$8,IF(Raw!$Q234&gt;$C$8,IF(Raw!$N234&gt;$C$9,IF(Raw!$N234&lt;$A$9,IF(Raw!$X234&gt;$C$9,IF(Raw!$X234&lt;$A$9,Raw!R234,-999),-999),-999),-999),-999),-999)</f>
        <v>0.41265800000000002</v>
      </c>
      <c r="L234" s="9">
        <f>IF(Raw!$G234&gt;$C$8,IF(Raw!$Q234&gt;$C$8,IF(Raw!$N234&gt;$C$9,IF(Raw!$N234&lt;$A$9,IF(Raw!$X234&gt;$C$9,IF(Raw!$X234&lt;$A$9,Raw!S234,-999),-999),-999),-999),-999),-999)</f>
        <v>0.55880399999999997</v>
      </c>
      <c r="M234" s="9">
        <f>Raw!Q234</f>
        <v>0.99141199999999996</v>
      </c>
      <c r="N234" s="9">
        <f>IF(Raw!$G234&gt;$C$8,IF(Raw!$Q234&gt;$C$8,IF(Raw!$N234&gt;$C$9,IF(Raw!$N234&lt;$A$9,IF(Raw!$X234&gt;$C$9,IF(Raw!$X234&lt;$A$9,Raw!V234,-999),-999),-999),-999),-999),-999)</f>
        <v>395</v>
      </c>
      <c r="O234" s="9">
        <f>IF(Raw!$G234&gt;$C$8,IF(Raw!$Q234&gt;$C$8,IF(Raw!$N234&gt;$C$9,IF(Raw!$N234&lt;$A$9,IF(Raw!$X234&gt;$C$9,IF(Raw!$X234&lt;$A$9,Raw!W234,-999),-999),-999),-999),-999),-999)</f>
        <v>1.5E-5</v>
      </c>
      <c r="P234" s="9">
        <f>IF(Raw!$G234&gt;$C$8,IF(Raw!$Q234&gt;$C$8,IF(Raw!$N234&gt;$C$9,IF(Raw!$N234&lt;$A$9,IF(Raw!$X234&gt;$C$9,IF(Raw!$X234&lt;$A$9,Raw!X234,-999),-999),-999),-999),-999),-999)</f>
        <v>647</v>
      </c>
      <c r="R234" s="9">
        <f t="shared" si="64"/>
        <v>8.4622000000000031E-2</v>
      </c>
      <c r="S234" s="9">
        <f t="shared" si="65"/>
        <v>0.16606224734094749</v>
      </c>
      <c r="T234" s="9">
        <f t="shared" si="66"/>
        <v>0.14614599999999994</v>
      </c>
      <c r="U234" s="9">
        <f t="shared" si="67"/>
        <v>0.26153356096234093</v>
      </c>
      <c r="V234" s="15">
        <f t="shared" si="68"/>
        <v>0.45302240279999995</v>
      </c>
      <c r="X234" s="11">
        <f t="shared" si="69"/>
        <v>1.0962419999999998E+20</v>
      </c>
      <c r="Y234" s="11">
        <f t="shared" si="70"/>
        <v>3.4770000000000001E-18</v>
      </c>
      <c r="Z234" s="11">
        <f t="shared" si="71"/>
        <v>6.38E-4</v>
      </c>
      <c r="AA234" s="16">
        <f t="shared" si="72"/>
        <v>0.1956126869647799</v>
      </c>
      <c r="AB234" s="9">
        <f t="shared" si="73"/>
        <v>0.44124601174915473</v>
      </c>
      <c r="AC234" s="9">
        <f t="shared" si="74"/>
        <v>0.80438731303522015</v>
      </c>
      <c r="AD234" s="15">
        <f t="shared" si="75"/>
        <v>306.60295762504688</v>
      </c>
      <c r="AE234" s="3">
        <f t="shared" si="76"/>
        <v>418.63079999999991</v>
      </c>
      <c r="AF234" s="2">
        <f t="shared" si="77"/>
        <v>0.25</v>
      </c>
      <c r="AG234" s="9">
        <f t="shared" si="78"/>
        <v>6.1682279468664794E-2</v>
      </c>
      <c r="AH234" s="2">
        <f t="shared" si="63"/>
        <v>2.984773402470275</v>
      </c>
    </row>
    <row r="235" spans="1:34">
      <c r="A235" s="1">
        <f>Raw!A235</f>
        <v>222</v>
      </c>
      <c r="B235" s="14">
        <f>Raw!B235</f>
        <v>0.44504629629629627</v>
      </c>
      <c r="C235" s="15">
        <f>Raw!C235</f>
        <v>15.5</v>
      </c>
      <c r="D235" s="15">
        <f>IF(C235&gt;0.5,Raw!D235*D$11,-999)</f>
        <v>218.1</v>
      </c>
      <c r="E235" s="9">
        <f>IF(Raw!$G235&gt;$C$8,IF(Raw!$Q235&gt;$C$8,IF(Raw!$N235&gt;$C$9,IF(Raw!$N235&lt;$A$9,IF(Raw!$X235&gt;$C$9,IF(Raw!$X235&lt;$A$9,Raw!H235,-999),-999),-999),-999),-999),-999)</f>
        <v>0.40290700000000002</v>
      </c>
      <c r="F235" s="9">
        <f>IF(Raw!$G235&gt;$C$8,IF(Raw!$Q235&gt;$C$8,IF(Raw!$N235&gt;$C$9,IF(Raw!$N235&lt;$A$9,IF(Raw!$X235&gt;$C$9,IF(Raw!$X235&lt;$A$9,Raw!I235,-999),-999),-999),-999),-999),-999)</f>
        <v>0.48348999999999998</v>
      </c>
      <c r="G235" s="9">
        <f>Raw!G235</f>
        <v>0.96715799999999996</v>
      </c>
      <c r="H235" s="9">
        <f>IF(Raw!$G235&gt;$C$8,IF(Raw!$Q235&gt;$C$8,IF(Raw!$N235&gt;$C$9,IF(Raw!$N235&lt;$A$9,IF(Raw!$X235&gt;$C$9,IF(Raw!$X235&lt;$A$9,Raw!L235,-999),-999),-999),-999),-999),-999)</f>
        <v>382.1</v>
      </c>
      <c r="I235" s="9">
        <f>IF(Raw!$G235&gt;$C$8,IF(Raw!$Q235&gt;$C$8,IF(Raw!$N235&gt;$C$9,IF(Raw!$N235&lt;$A$9,IF(Raw!$X235&gt;$C$9,IF(Raw!$X235&lt;$A$9,Raw!M235,-999),-999),-999),-999),-999),-999)</f>
        <v>3.0000000000000001E-6</v>
      </c>
      <c r="J235" s="9">
        <f>IF(Raw!$G235&gt;$C$8,IF(Raw!$Q235&gt;$C$8,IF(Raw!$N235&gt;$C$9,IF(Raw!$N235&lt;$A$9,IF(Raw!$X235&gt;$C$9,IF(Raw!$X235&lt;$A$9,Raw!N235,-999),-999),-999),-999),-999),-999)</f>
        <v>574</v>
      </c>
      <c r="K235" s="9">
        <f>IF(Raw!$G235&gt;$C$8,IF(Raw!$Q235&gt;$C$8,IF(Raw!$N235&gt;$C$9,IF(Raw!$N235&lt;$A$9,IF(Raw!$X235&gt;$C$9,IF(Raw!$X235&lt;$A$9,Raw!R235,-999),-999),-999),-999),-999),-999)</f>
        <v>0.392455</v>
      </c>
      <c r="L235" s="9">
        <f>IF(Raw!$G235&gt;$C$8,IF(Raw!$Q235&gt;$C$8,IF(Raw!$N235&gt;$C$9,IF(Raw!$N235&lt;$A$9,IF(Raw!$X235&gt;$C$9,IF(Raw!$X235&lt;$A$9,Raw!S235,-999),-999),-999),-999),-999),-999)</f>
        <v>0.53198100000000004</v>
      </c>
      <c r="M235" s="9">
        <f>Raw!Q235</f>
        <v>0.98624400000000001</v>
      </c>
      <c r="N235" s="9">
        <f>IF(Raw!$G235&gt;$C$8,IF(Raw!$Q235&gt;$C$8,IF(Raw!$N235&gt;$C$9,IF(Raw!$N235&lt;$A$9,IF(Raw!$X235&gt;$C$9,IF(Raw!$X235&lt;$A$9,Raw!V235,-999),-999),-999),-999),-999),-999)</f>
        <v>368.9</v>
      </c>
      <c r="O235" s="9">
        <f>IF(Raw!$G235&gt;$C$8,IF(Raw!$Q235&gt;$C$8,IF(Raw!$N235&gt;$C$9,IF(Raw!$N235&lt;$A$9,IF(Raw!$X235&gt;$C$9,IF(Raw!$X235&lt;$A$9,Raw!W235,-999),-999),-999),-999),-999),-999)</f>
        <v>3.9999999999999998E-6</v>
      </c>
      <c r="P235" s="9">
        <f>IF(Raw!$G235&gt;$C$8,IF(Raw!$Q235&gt;$C$8,IF(Raw!$N235&gt;$C$9,IF(Raw!$N235&lt;$A$9,IF(Raw!$X235&gt;$C$9,IF(Raw!$X235&lt;$A$9,Raw!X235,-999),-999),-999),-999),-999),-999)</f>
        <v>581</v>
      </c>
      <c r="R235" s="9">
        <f t="shared" si="64"/>
        <v>8.058299999999996E-2</v>
      </c>
      <c r="S235" s="9">
        <f t="shared" si="65"/>
        <v>0.16666942439347238</v>
      </c>
      <c r="T235" s="9">
        <f t="shared" si="66"/>
        <v>0.13952600000000004</v>
      </c>
      <c r="U235" s="9">
        <f t="shared" si="67"/>
        <v>0.26227628430338684</v>
      </c>
      <c r="V235" s="15">
        <f t="shared" si="68"/>
        <v>0.43127699670000003</v>
      </c>
      <c r="X235" s="11">
        <f t="shared" si="69"/>
        <v>1.3129619999999995E+20</v>
      </c>
      <c r="Y235" s="11">
        <f t="shared" si="70"/>
        <v>3.8209999999999999E-18</v>
      </c>
      <c r="Z235" s="11">
        <f t="shared" si="71"/>
        <v>5.7399999999999997E-4</v>
      </c>
      <c r="AA235" s="16">
        <f t="shared" si="72"/>
        <v>0.22358193822866318</v>
      </c>
      <c r="AB235" s="9">
        <f t="shared" si="73"/>
        <v>0.42365049351329248</v>
      </c>
      <c r="AC235" s="9">
        <f t="shared" si="74"/>
        <v>0.77641806177133676</v>
      </c>
      <c r="AD235" s="15">
        <f t="shared" si="75"/>
        <v>389.51557182693944</v>
      </c>
      <c r="AE235" s="3">
        <f t="shared" si="76"/>
        <v>460.04839999999984</v>
      </c>
      <c r="AF235" s="2">
        <f t="shared" si="77"/>
        <v>0.25</v>
      </c>
      <c r="AG235" s="9">
        <f t="shared" si="78"/>
        <v>7.8585151428522043E-2</v>
      </c>
      <c r="AH235" s="2">
        <f t="shared" si="63"/>
        <v>3.8026945799256624</v>
      </c>
    </row>
    <row r="236" spans="1:34">
      <c r="A236" s="1">
        <f>Raw!A236</f>
        <v>223</v>
      </c>
      <c r="B236" s="14">
        <f>Raw!B236</f>
        <v>0.44510416666666663</v>
      </c>
      <c r="C236" s="15">
        <f>Raw!C236</f>
        <v>14.6</v>
      </c>
      <c r="D236" s="15">
        <f>IF(C236&gt;0.5,Raw!D236*D$11,-999)</f>
        <v>232.2</v>
      </c>
      <c r="E236" s="9">
        <f>IF(Raw!$G236&gt;$C$8,IF(Raw!$Q236&gt;$C$8,IF(Raw!$N236&gt;$C$9,IF(Raw!$N236&lt;$A$9,IF(Raw!$X236&gt;$C$9,IF(Raw!$X236&lt;$A$9,Raw!H236,-999),-999),-999),-999),-999),-999)</f>
        <v>0.36394500000000002</v>
      </c>
      <c r="F236" s="9">
        <f>IF(Raw!$G236&gt;$C$8,IF(Raw!$Q236&gt;$C$8,IF(Raw!$N236&gt;$C$9,IF(Raw!$N236&lt;$A$9,IF(Raw!$X236&gt;$C$9,IF(Raw!$X236&lt;$A$9,Raw!I236,-999),-999),-999),-999),-999),-999)</f>
        <v>0.43740099999999998</v>
      </c>
      <c r="G236" s="9">
        <f>Raw!G236</f>
        <v>0.97877099999999995</v>
      </c>
      <c r="H236" s="9">
        <f>IF(Raw!$G236&gt;$C$8,IF(Raw!$Q236&gt;$C$8,IF(Raw!$N236&gt;$C$9,IF(Raw!$N236&lt;$A$9,IF(Raw!$X236&gt;$C$9,IF(Raw!$X236&lt;$A$9,Raw!L236,-999),-999),-999),-999),-999),-999)</f>
        <v>377.6</v>
      </c>
      <c r="I236" s="9">
        <f>IF(Raw!$G236&gt;$C$8,IF(Raw!$Q236&gt;$C$8,IF(Raw!$N236&gt;$C$9,IF(Raw!$N236&lt;$A$9,IF(Raw!$X236&gt;$C$9,IF(Raw!$X236&lt;$A$9,Raw!M236,-999),-999),-999),-999),-999),-999)</f>
        <v>2.4000000000000001E-5</v>
      </c>
      <c r="J236" s="9">
        <f>IF(Raw!$G236&gt;$C$8,IF(Raw!$Q236&gt;$C$8,IF(Raw!$N236&gt;$C$9,IF(Raw!$N236&lt;$A$9,IF(Raw!$X236&gt;$C$9,IF(Raw!$X236&lt;$A$9,Raw!N236,-999),-999),-999),-999),-999),-999)</f>
        <v>574</v>
      </c>
      <c r="K236" s="9">
        <f>IF(Raw!$G236&gt;$C$8,IF(Raw!$Q236&gt;$C$8,IF(Raw!$N236&gt;$C$9,IF(Raw!$N236&lt;$A$9,IF(Raw!$X236&gt;$C$9,IF(Raw!$X236&lt;$A$9,Raw!R236,-999),-999),-999),-999),-999),-999)</f>
        <v>0.37246099999999999</v>
      </c>
      <c r="L236" s="9">
        <f>IF(Raw!$G236&gt;$C$8,IF(Raw!$Q236&gt;$C$8,IF(Raw!$N236&gt;$C$9,IF(Raw!$N236&lt;$A$9,IF(Raw!$X236&gt;$C$9,IF(Raw!$X236&lt;$A$9,Raw!S236,-999),-999),-999),-999),-999),-999)</f>
        <v>0.50670499999999996</v>
      </c>
      <c r="M236" s="9">
        <f>Raw!Q236</f>
        <v>0.98869300000000004</v>
      </c>
      <c r="N236" s="9">
        <f>IF(Raw!$G236&gt;$C$8,IF(Raw!$Q236&gt;$C$8,IF(Raw!$N236&gt;$C$9,IF(Raw!$N236&lt;$A$9,IF(Raw!$X236&gt;$C$9,IF(Raw!$X236&lt;$A$9,Raw!V236,-999),-999),-999),-999),-999),-999)</f>
        <v>394.2</v>
      </c>
      <c r="O236" s="9">
        <f>IF(Raw!$G236&gt;$C$8,IF(Raw!$Q236&gt;$C$8,IF(Raw!$N236&gt;$C$9,IF(Raw!$N236&lt;$A$9,IF(Raw!$X236&gt;$C$9,IF(Raw!$X236&lt;$A$9,Raw!W236,-999),-999),-999),-999),-999),-999)</f>
        <v>3.0000000000000001E-6</v>
      </c>
      <c r="P236" s="9">
        <f>IF(Raw!$G236&gt;$C$8,IF(Raw!$Q236&gt;$C$8,IF(Raw!$N236&gt;$C$9,IF(Raw!$N236&lt;$A$9,IF(Raw!$X236&gt;$C$9,IF(Raw!$X236&lt;$A$9,Raw!X236,-999),-999),-999),-999),-999),-999)</f>
        <v>608</v>
      </c>
      <c r="R236" s="9">
        <f t="shared" si="64"/>
        <v>7.3455999999999966E-2</v>
      </c>
      <c r="S236" s="9">
        <f t="shared" si="65"/>
        <v>0.16793743041282477</v>
      </c>
      <c r="T236" s="9">
        <f t="shared" si="66"/>
        <v>0.13424399999999997</v>
      </c>
      <c r="U236" s="9">
        <f t="shared" si="67"/>
        <v>0.26493521871700493</v>
      </c>
      <c r="V236" s="15">
        <f t="shared" si="68"/>
        <v>0.41078574349999997</v>
      </c>
      <c r="X236" s="11">
        <f t="shared" si="69"/>
        <v>1.3978439999999997E+20</v>
      </c>
      <c r="Y236" s="11">
        <f t="shared" si="70"/>
        <v>3.7759999999999998E-18</v>
      </c>
      <c r="Z236" s="11">
        <f t="shared" si="71"/>
        <v>5.7399999999999997E-4</v>
      </c>
      <c r="AA236" s="16">
        <f t="shared" si="72"/>
        <v>0.23252383677234584</v>
      </c>
      <c r="AB236" s="9">
        <f t="shared" si="73"/>
        <v>0.4036759299436668</v>
      </c>
      <c r="AC236" s="9">
        <f t="shared" si="74"/>
        <v>0.767476163227654</v>
      </c>
      <c r="AD236" s="15">
        <f t="shared" si="75"/>
        <v>405.09379228631673</v>
      </c>
      <c r="AE236" s="3">
        <f t="shared" si="76"/>
        <v>454.63039999999984</v>
      </c>
      <c r="AF236" s="2">
        <f t="shared" si="77"/>
        <v>0.25</v>
      </c>
      <c r="AG236" s="9">
        <f t="shared" si="78"/>
        <v>8.2556624969443299E-2</v>
      </c>
      <c r="AH236" s="2">
        <f t="shared" si="63"/>
        <v>3.9948721177155577</v>
      </c>
    </row>
    <row r="237" spans="1:34">
      <c r="A237" s="1">
        <f>Raw!A237</f>
        <v>224</v>
      </c>
      <c r="B237" s="14">
        <f>Raw!B237</f>
        <v>0.44515046296296296</v>
      </c>
      <c r="C237" s="15">
        <f>Raw!C237</f>
        <v>13.8</v>
      </c>
      <c r="D237" s="15">
        <f>IF(C237&gt;0.5,Raw!D237*D$11,-999)</f>
        <v>251.5</v>
      </c>
      <c r="E237" s="9">
        <f>IF(Raw!$G237&gt;$C$8,IF(Raw!$Q237&gt;$C$8,IF(Raw!$N237&gt;$C$9,IF(Raw!$N237&lt;$A$9,IF(Raw!$X237&gt;$C$9,IF(Raw!$X237&lt;$A$9,Raw!H237,-999),-999),-999),-999),-999),-999)</f>
        <v>0.33596100000000001</v>
      </c>
      <c r="F237" s="9">
        <f>IF(Raw!$G237&gt;$C$8,IF(Raw!$Q237&gt;$C$8,IF(Raw!$N237&gt;$C$9,IF(Raw!$N237&lt;$A$9,IF(Raw!$X237&gt;$C$9,IF(Raw!$X237&lt;$A$9,Raw!I237,-999),-999),-999),-999),-999),-999)</f>
        <v>0.39445200000000002</v>
      </c>
      <c r="G237" s="9">
        <f>Raw!G237</f>
        <v>0.96165299999999998</v>
      </c>
      <c r="H237" s="9">
        <f>IF(Raw!$G237&gt;$C$8,IF(Raw!$Q237&gt;$C$8,IF(Raw!$N237&gt;$C$9,IF(Raw!$N237&lt;$A$9,IF(Raw!$X237&gt;$C$9,IF(Raw!$X237&lt;$A$9,Raw!L237,-999),-999),-999),-999),-999),-999)</f>
        <v>350.2</v>
      </c>
      <c r="I237" s="9">
        <f>IF(Raw!$G237&gt;$C$8,IF(Raw!$Q237&gt;$C$8,IF(Raw!$N237&gt;$C$9,IF(Raw!$N237&lt;$A$9,IF(Raw!$X237&gt;$C$9,IF(Raw!$X237&lt;$A$9,Raw!M237,-999),-999),-999),-999),-999),-999)</f>
        <v>1.9999999999999999E-6</v>
      </c>
      <c r="J237" s="9">
        <f>IF(Raw!$G237&gt;$C$8,IF(Raw!$Q237&gt;$C$8,IF(Raw!$N237&gt;$C$9,IF(Raw!$N237&lt;$A$9,IF(Raw!$X237&gt;$C$9,IF(Raw!$X237&lt;$A$9,Raw!N237,-999),-999),-999),-999),-999),-999)</f>
        <v>565</v>
      </c>
      <c r="K237" s="9">
        <f>IF(Raw!$G237&gt;$C$8,IF(Raw!$Q237&gt;$C$8,IF(Raw!$N237&gt;$C$9,IF(Raw!$N237&lt;$A$9,IF(Raw!$X237&gt;$C$9,IF(Raw!$X237&lt;$A$9,Raw!R237,-999),-999),-999),-999),-999),-999)</f>
        <v>0.33976499999999998</v>
      </c>
      <c r="L237" s="9">
        <f>IF(Raw!$G237&gt;$C$8,IF(Raw!$Q237&gt;$C$8,IF(Raw!$N237&gt;$C$9,IF(Raw!$N237&lt;$A$9,IF(Raw!$X237&gt;$C$9,IF(Raw!$X237&lt;$A$9,Raw!S237,-999),-999),-999),-999),-999),-999)</f>
        <v>0.44518000000000002</v>
      </c>
      <c r="M237" s="9">
        <f>Raw!Q237</f>
        <v>0.969939</v>
      </c>
      <c r="N237" s="9">
        <f>IF(Raw!$G237&gt;$C$8,IF(Raw!$Q237&gt;$C$8,IF(Raw!$N237&gt;$C$9,IF(Raw!$N237&lt;$A$9,IF(Raw!$X237&gt;$C$9,IF(Raw!$X237&lt;$A$9,Raw!V237,-999),-999),-999),-999),-999),-999)</f>
        <v>390.4</v>
      </c>
      <c r="O237" s="9">
        <f>IF(Raw!$G237&gt;$C$8,IF(Raw!$Q237&gt;$C$8,IF(Raw!$N237&gt;$C$9,IF(Raw!$N237&lt;$A$9,IF(Raw!$X237&gt;$C$9,IF(Raw!$X237&lt;$A$9,Raw!W237,-999),-999),-999),-999),-999),-999)</f>
        <v>2.6999999999999999E-5</v>
      </c>
      <c r="P237" s="9">
        <f>IF(Raw!$G237&gt;$C$8,IF(Raw!$Q237&gt;$C$8,IF(Raw!$N237&gt;$C$9,IF(Raw!$N237&lt;$A$9,IF(Raw!$X237&gt;$C$9,IF(Raw!$X237&lt;$A$9,Raw!X237,-999),-999),-999),-999),-999),-999)</f>
        <v>686</v>
      </c>
      <c r="R237" s="9">
        <f t="shared" si="64"/>
        <v>5.8491000000000015E-2</v>
      </c>
      <c r="S237" s="9">
        <f t="shared" si="65"/>
        <v>0.14828420188007668</v>
      </c>
      <c r="T237" s="9">
        <f t="shared" si="66"/>
        <v>0.10541500000000004</v>
      </c>
      <c r="U237" s="9">
        <f t="shared" si="67"/>
        <v>0.23679185947257297</v>
      </c>
      <c r="V237" s="15">
        <f t="shared" si="68"/>
        <v>0.36090742600000003</v>
      </c>
      <c r="X237" s="11">
        <f t="shared" si="69"/>
        <v>1.5140299999999997E+20</v>
      </c>
      <c r="Y237" s="11">
        <f t="shared" si="70"/>
        <v>3.5019999999999995E-18</v>
      </c>
      <c r="Z237" s="11">
        <f t="shared" si="71"/>
        <v>5.6499999999999996E-4</v>
      </c>
      <c r="AA237" s="16">
        <f t="shared" si="72"/>
        <v>0.23051501535783264</v>
      </c>
      <c r="AB237" s="9">
        <f t="shared" si="73"/>
        <v>0.36406474034394593</v>
      </c>
      <c r="AC237" s="9">
        <f t="shared" si="74"/>
        <v>0.7694849846421673</v>
      </c>
      <c r="AD237" s="15">
        <f t="shared" si="75"/>
        <v>407.99117762448259</v>
      </c>
      <c r="AE237" s="3">
        <f t="shared" si="76"/>
        <v>421.64079999999984</v>
      </c>
      <c r="AF237" s="2">
        <f t="shared" si="77"/>
        <v>0.25</v>
      </c>
      <c r="AG237" s="9">
        <f t="shared" si="78"/>
        <v>7.4314607383158496E-2</v>
      </c>
      <c r="AH237" s="2">
        <f t="shared" si="63"/>
        <v>3.5960451760696599</v>
      </c>
    </row>
    <row r="238" spans="1:34">
      <c r="A238" s="1">
        <f>Raw!A238</f>
        <v>225</v>
      </c>
      <c r="B238" s="14">
        <f>Raw!B238</f>
        <v>0.44520833333333337</v>
      </c>
      <c r="C238" s="15">
        <f>Raw!C238</f>
        <v>12.9</v>
      </c>
      <c r="D238" s="15">
        <f>IF(C238&gt;0.5,Raw!D238*D$11,-999)</f>
        <v>290.2</v>
      </c>
      <c r="E238" s="9">
        <f>IF(Raw!$G238&gt;$C$8,IF(Raw!$Q238&gt;$C$8,IF(Raw!$N238&gt;$C$9,IF(Raw!$N238&lt;$A$9,IF(Raw!$X238&gt;$C$9,IF(Raw!$X238&lt;$A$9,Raw!H238,-999),-999),-999),-999),-999),-999)</f>
        <v>0.28342200000000001</v>
      </c>
      <c r="F238" s="9">
        <f>IF(Raw!$G238&gt;$C$8,IF(Raw!$Q238&gt;$C$8,IF(Raw!$N238&gt;$C$9,IF(Raw!$N238&lt;$A$9,IF(Raw!$X238&gt;$C$9,IF(Raw!$X238&lt;$A$9,Raw!I238,-999),-999),-999),-999),-999),-999)</f>
        <v>0.33380500000000002</v>
      </c>
      <c r="G238" s="9">
        <f>Raw!G238</f>
        <v>0.92913299999999999</v>
      </c>
      <c r="H238" s="9">
        <f>IF(Raw!$G238&gt;$C$8,IF(Raw!$Q238&gt;$C$8,IF(Raw!$N238&gt;$C$9,IF(Raw!$N238&lt;$A$9,IF(Raw!$X238&gt;$C$9,IF(Raw!$X238&lt;$A$9,Raw!L238,-999),-999),-999),-999),-999),-999)</f>
        <v>350.6</v>
      </c>
      <c r="I238" s="9">
        <f>IF(Raw!$G238&gt;$C$8,IF(Raw!$Q238&gt;$C$8,IF(Raw!$N238&gt;$C$9,IF(Raw!$N238&lt;$A$9,IF(Raw!$X238&gt;$C$9,IF(Raw!$X238&lt;$A$9,Raw!M238,-999),-999),-999),-999),-999),-999)</f>
        <v>1.5999999999999999E-5</v>
      </c>
      <c r="J238" s="9">
        <f>IF(Raw!$G238&gt;$C$8,IF(Raw!$Q238&gt;$C$8,IF(Raw!$N238&gt;$C$9,IF(Raw!$N238&lt;$A$9,IF(Raw!$X238&gt;$C$9,IF(Raw!$X238&lt;$A$9,Raw!N238,-999),-999),-999),-999),-999),-999)</f>
        <v>518</v>
      </c>
      <c r="K238" s="9">
        <f>IF(Raw!$G238&gt;$C$8,IF(Raw!$Q238&gt;$C$8,IF(Raw!$N238&gt;$C$9,IF(Raw!$N238&lt;$A$9,IF(Raw!$X238&gt;$C$9,IF(Raw!$X238&lt;$A$9,Raw!R238,-999),-999),-999),-999),-999),-999)</f>
        <v>0.27966999999999997</v>
      </c>
      <c r="L238" s="9">
        <f>IF(Raw!$G238&gt;$C$8,IF(Raw!$Q238&gt;$C$8,IF(Raw!$N238&gt;$C$9,IF(Raw!$N238&lt;$A$9,IF(Raw!$X238&gt;$C$9,IF(Raw!$X238&lt;$A$9,Raw!S238,-999),-999),-999),-999),-999),-999)</f>
        <v>0.370336</v>
      </c>
      <c r="M238" s="9">
        <f>Raw!Q238</f>
        <v>0.966615</v>
      </c>
      <c r="N238" s="9">
        <f>IF(Raw!$G238&gt;$C$8,IF(Raw!$Q238&gt;$C$8,IF(Raw!$N238&gt;$C$9,IF(Raw!$N238&lt;$A$9,IF(Raw!$X238&gt;$C$9,IF(Raw!$X238&lt;$A$9,Raw!V238,-999),-999),-999),-999),-999),-999)</f>
        <v>371.9</v>
      </c>
      <c r="O238" s="9">
        <f>IF(Raw!$G238&gt;$C$8,IF(Raw!$Q238&gt;$C$8,IF(Raw!$N238&gt;$C$9,IF(Raw!$N238&lt;$A$9,IF(Raw!$X238&gt;$C$9,IF(Raw!$X238&lt;$A$9,Raw!W238,-999),-999),-999),-999),-999),-999)</f>
        <v>5.0000000000000004E-6</v>
      </c>
      <c r="P238" s="9">
        <f>IF(Raw!$G238&gt;$C$8,IF(Raw!$Q238&gt;$C$8,IF(Raw!$N238&gt;$C$9,IF(Raw!$N238&lt;$A$9,IF(Raw!$X238&gt;$C$9,IF(Raw!$X238&lt;$A$9,Raw!X238,-999),-999),-999),-999),-999),-999)</f>
        <v>618</v>
      </c>
      <c r="R238" s="9">
        <f t="shared" si="64"/>
        <v>5.0383000000000011E-2</v>
      </c>
      <c r="S238" s="9">
        <f t="shared" si="65"/>
        <v>0.15093542637168408</v>
      </c>
      <c r="T238" s="9">
        <f t="shared" si="66"/>
        <v>9.0666000000000024E-2</v>
      </c>
      <c r="U238" s="9">
        <f t="shared" si="67"/>
        <v>0.24482091938131864</v>
      </c>
      <c r="V238" s="15">
        <f t="shared" si="68"/>
        <v>0.30023139519999997</v>
      </c>
      <c r="X238" s="11">
        <f t="shared" si="69"/>
        <v>1.7470039999999997E+20</v>
      </c>
      <c r="Y238" s="11">
        <f t="shared" si="70"/>
        <v>3.5059999999999997E-18</v>
      </c>
      <c r="Z238" s="11">
        <f t="shared" si="71"/>
        <v>5.1800000000000001E-4</v>
      </c>
      <c r="AA238" s="16">
        <f t="shared" si="72"/>
        <v>0.24085695367279222</v>
      </c>
      <c r="AB238" s="9">
        <f t="shared" si="73"/>
        <v>0.30150753656169738</v>
      </c>
      <c r="AC238" s="9">
        <f t="shared" si="74"/>
        <v>0.75914304632720764</v>
      </c>
      <c r="AD238" s="15">
        <f t="shared" si="75"/>
        <v>464.97481404013934</v>
      </c>
      <c r="AE238" s="3">
        <f t="shared" si="76"/>
        <v>422.12239999999986</v>
      </c>
      <c r="AF238" s="2">
        <f t="shared" si="77"/>
        <v>0.2269598197869056</v>
      </c>
      <c r="AG238" s="9">
        <f t="shared" si="78"/>
        <v>7.949568773803746E-2</v>
      </c>
      <c r="AH238" s="2">
        <f t="shared" si="63"/>
        <v>3.8467549580769864</v>
      </c>
    </row>
    <row r="239" spans="1:34">
      <c r="A239" s="1">
        <f>Raw!A239</f>
        <v>226</v>
      </c>
      <c r="B239" s="14">
        <f>Raw!B239</f>
        <v>0.44526620370370368</v>
      </c>
      <c r="C239" s="15">
        <f>Raw!C239</f>
        <v>11.8</v>
      </c>
      <c r="D239" s="15">
        <f>IF(C239&gt;0.5,Raw!D239*D$11,-999)</f>
        <v>367.6</v>
      </c>
      <c r="E239" s="9">
        <f>IF(Raw!$G239&gt;$C$8,IF(Raw!$Q239&gt;$C$8,IF(Raw!$N239&gt;$C$9,IF(Raw!$N239&lt;$A$9,IF(Raw!$X239&gt;$C$9,IF(Raw!$X239&lt;$A$9,Raw!H239,-999),-999),-999),-999),-999),-999)</f>
        <v>0.26198700000000003</v>
      </c>
      <c r="F239" s="9">
        <f>IF(Raw!$G239&gt;$C$8,IF(Raw!$Q239&gt;$C$8,IF(Raw!$N239&gt;$C$9,IF(Raw!$N239&lt;$A$9,IF(Raw!$X239&gt;$C$9,IF(Raw!$X239&lt;$A$9,Raw!I239,-999),-999),-999),-999),-999),-999)</f>
        <v>0.30846299999999999</v>
      </c>
      <c r="G239" s="9">
        <f>Raw!G239</f>
        <v>0.94441600000000003</v>
      </c>
      <c r="H239" s="9">
        <f>IF(Raw!$G239&gt;$C$8,IF(Raw!$Q239&gt;$C$8,IF(Raw!$N239&gt;$C$9,IF(Raw!$N239&lt;$A$9,IF(Raw!$X239&gt;$C$9,IF(Raw!$X239&lt;$A$9,Raw!L239,-999),-999),-999),-999),-999),-999)</f>
        <v>369.9</v>
      </c>
      <c r="I239" s="9">
        <f>IF(Raw!$G239&gt;$C$8,IF(Raw!$Q239&gt;$C$8,IF(Raw!$N239&gt;$C$9,IF(Raw!$N239&lt;$A$9,IF(Raw!$X239&gt;$C$9,IF(Raw!$X239&lt;$A$9,Raw!M239,-999),-999),-999),-999),-999),-999)</f>
        <v>1.9999999999999999E-6</v>
      </c>
      <c r="J239" s="9">
        <f>IF(Raw!$G239&gt;$C$8,IF(Raw!$Q239&gt;$C$8,IF(Raw!$N239&gt;$C$9,IF(Raw!$N239&lt;$A$9,IF(Raw!$X239&gt;$C$9,IF(Raw!$X239&lt;$A$9,Raw!N239,-999),-999),-999),-999),-999),-999)</f>
        <v>456</v>
      </c>
      <c r="K239" s="9">
        <f>IF(Raw!$G239&gt;$C$8,IF(Raw!$Q239&gt;$C$8,IF(Raw!$N239&gt;$C$9,IF(Raw!$N239&lt;$A$9,IF(Raw!$X239&gt;$C$9,IF(Raw!$X239&lt;$A$9,Raw!R239,-999),-999),-999),-999),-999),-999)</f>
        <v>0.274173</v>
      </c>
      <c r="L239" s="9">
        <f>IF(Raw!$G239&gt;$C$8,IF(Raw!$Q239&gt;$C$8,IF(Raw!$N239&gt;$C$9,IF(Raw!$N239&lt;$A$9,IF(Raw!$X239&gt;$C$9,IF(Raw!$X239&lt;$A$9,Raw!S239,-999),-999),-999),-999),-999),-999)</f>
        <v>0.36015900000000001</v>
      </c>
      <c r="M239" s="9">
        <f>Raw!Q239</f>
        <v>0.96626999999999996</v>
      </c>
      <c r="N239" s="9">
        <f>IF(Raw!$G239&gt;$C$8,IF(Raw!$Q239&gt;$C$8,IF(Raw!$N239&gt;$C$9,IF(Raw!$N239&lt;$A$9,IF(Raw!$X239&gt;$C$9,IF(Raw!$X239&lt;$A$9,Raw!V239,-999),-999),-999),-999),-999),-999)</f>
        <v>346</v>
      </c>
      <c r="O239" s="9">
        <f>IF(Raw!$G239&gt;$C$8,IF(Raw!$Q239&gt;$C$8,IF(Raw!$N239&gt;$C$9,IF(Raw!$N239&lt;$A$9,IF(Raw!$X239&gt;$C$9,IF(Raw!$X239&lt;$A$9,Raw!W239,-999),-999),-999),-999),-999),-999)</f>
        <v>5.0000000000000004E-6</v>
      </c>
      <c r="P239" s="9">
        <f>IF(Raw!$G239&gt;$C$8,IF(Raw!$Q239&gt;$C$8,IF(Raw!$N239&gt;$C$9,IF(Raw!$N239&lt;$A$9,IF(Raw!$X239&gt;$C$9,IF(Raw!$X239&lt;$A$9,Raw!X239,-999),-999),-999),-999),-999),-999)</f>
        <v>483</v>
      </c>
      <c r="R239" s="9">
        <f t="shared" si="64"/>
        <v>4.6475999999999962E-2</v>
      </c>
      <c r="S239" s="9">
        <f t="shared" si="65"/>
        <v>0.15066961029361695</v>
      </c>
      <c r="T239" s="9">
        <f t="shared" si="66"/>
        <v>8.5986000000000007E-2</v>
      </c>
      <c r="U239" s="9">
        <f t="shared" si="67"/>
        <v>0.23874455448843429</v>
      </c>
      <c r="V239" s="15">
        <f t="shared" si="68"/>
        <v>0.29198090129999998</v>
      </c>
      <c r="X239" s="11">
        <f t="shared" si="69"/>
        <v>2.2129519999999993E+20</v>
      </c>
      <c r="Y239" s="11">
        <f t="shared" si="70"/>
        <v>3.6989999999999993E-18</v>
      </c>
      <c r="Z239" s="11">
        <f t="shared" si="71"/>
        <v>4.5599999999999997E-4</v>
      </c>
      <c r="AA239" s="16">
        <f t="shared" si="72"/>
        <v>0.27181020417715412</v>
      </c>
      <c r="AB239" s="9">
        <f t="shared" si="73"/>
        <v>0.29754487221637677</v>
      </c>
      <c r="AC239" s="9">
        <f t="shared" si="74"/>
        <v>0.72818979582284604</v>
      </c>
      <c r="AD239" s="15">
        <f t="shared" si="75"/>
        <v>596.07500916042591</v>
      </c>
      <c r="AE239" s="3">
        <f t="shared" si="76"/>
        <v>445.35959999999977</v>
      </c>
      <c r="AF239" s="2">
        <f t="shared" si="77"/>
        <v>0.18678840462850918</v>
      </c>
      <c r="AG239" s="9">
        <f t="shared" si="78"/>
        <v>8.1790137914728667E-2</v>
      </c>
      <c r="AH239" s="2">
        <f t="shared" si="63"/>
        <v>3.9577822080371665</v>
      </c>
    </row>
    <row r="240" spans="1:34">
      <c r="A240" s="1">
        <f>Raw!A240</f>
        <v>227</v>
      </c>
      <c r="B240" s="14">
        <f>Raw!B240</f>
        <v>0.44532407407407404</v>
      </c>
      <c r="C240" s="15">
        <f>Raw!C240</f>
        <v>10.9</v>
      </c>
      <c r="D240" s="15">
        <f>IF(C240&gt;0.5,Raw!D240*D$11,-999)</f>
        <v>359.7</v>
      </c>
      <c r="E240" s="9">
        <f>IF(Raw!$G240&gt;$C$8,IF(Raw!$Q240&gt;$C$8,IF(Raw!$N240&gt;$C$9,IF(Raw!$N240&lt;$A$9,IF(Raw!$X240&gt;$C$9,IF(Raw!$X240&lt;$A$9,Raw!H240,-999),-999),-999),-999),-999),-999)</f>
        <v>0.245083</v>
      </c>
      <c r="F240" s="9">
        <f>IF(Raw!$G240&gt;$C$8,IF(Raw!$Q240&gt;$C$8,IF(Raw!$N240&gt;$C$9,IF(Raw!$N240&lt;$A$9,IF(Raw!$X240&gt;$C$9,IF(Raw!$X240&lt;$A$9,Raw!I240,-999),-999),-999),-999),-999),-999)</f>
        <v>0.28409099999999998</v>
      </c>
      <c r="G240" s="9">
        <f>Raw!G240</f>
        <v>0.89432</v>
      </c>
      <c r="H240" s="9">
        <f>IF(Raw!$G240&gt;$C$8,IF(Raw!$Q240&gt;$C$8,IF(Raw!$N240&gt;$C$9,IF(Raw!$N240&lt;$A$9,IF(Raw!$X240&gt;$C$9,IF(Raw!$X240&lt;$A$9,Raw!L240,-999),-999),-999),-999),-999),-999)</f>
        <v>342.9</v>
      </c>
      <c r="I240" s="9">
        <f>IF(Raw!$G240&gt;$C$8,IF(Raw!$Q240&gt;$C$8,IF(Raw!$N240&gt;$C$9,IF(Raw!$N240&lt;$A$9,IF(Raw!$X240&gt;$C$9,IF(Raw!$X240&lt;$A$9,Raw!M240,-999),-999),-999),-999),-999),-999)</f>
        <v>2.0000000000000002E-5</v>
      </c>
      <c r="J240" s="9">
        <f>IF(Raw!$G240&gt;$C$8,IF(Raw!$Q240&gt;$C$8,IF(Raw!$N240&gt;$C$9,IF(Raw!$N240&lt;$A$9,IF(Raw!$X240&gt;$C$9,IF(Raw!$X240&lt;$A$9,Raw!N240,-999),-999),-999),-999),-999),-999)</f>
        <v>611</v>
      </c>
      <c r="K240" s="9">
        <f>IF(Raw!$G240&gt;$C$8,IF(Raw!$Q240&gt;$C$8,IF(Raw!$N240&gt;$C$9,IF(Raw!$N240&lt;$A$9,IF(Raw!$X240&gt;$C$9,IF(Raw!$X240&lt;$A$9,Raw!R240,-999),-999),-999),-999),-999),-999)</f>
        <v>0.24893000000000001</v>
      </c>
      <c r="L240" s="9">
        <f>IF(Raw!$G240&gt;$C$8,IF(Raw!$Q240&gt;$C$8,IF(Raw!$N240&gt;$C$9,IF(Raw!$N240&lt;$A$9,IF(Raw!$X240&gt;$C$9,IF(Raw!$X240&lt;$A$9,Raw!S240,-999),-999),-999),-999),-999),-999)</f>
        <v>0.32330199999999998</v>
      </c>
      <c r="M240" s="9">
        <f>Raw!Q240</f>
        <v>0.95228800000000002</v>
      </c>
      <c r="N240" s="9">
        <f>IF(Raw!$G240&gt;$C$8,IF(Raw!$Q240&gt;$C$8,IF(Raw!$N240&gt;$C$9,IF(Raw!$N240&lt;$A$9,IF(Raw!$X240&gt;$C$9,IF(Raw!$X240&lt;$A$9,Raw!V240,-999),-999),-999),-999),-999),-999)</f>
        <v>334.7</v>
      </c>
      <c r="O240" s="9">
        <f>IF(Raw!$G240&gt;$C$8,IF(Raw!$Q240&gt;$C$8,IF(Raw!$N240&gt;$C$9,IF(Raw!$N240&lt;$A$9,IF(Raw!$X240&gt;$C$9,IF(Raw!$X240&lt;$A$9,Raw!W240,-999),-999),-999),-999),-999),-999)</f>
        <v>1.9999999999999999E-6</v>
      </c>
      <c r="P240" s="9">
        <f>IF(Raw!$G240&gt;$C$8,IF(Raw!$Q240&gt;$C$8,IF(Raw!$N240&gt;$C$9,IF(Raw!$N240&lt;$A$9,IF(Raw!$X240&gt;$C$9,IF(Raw!$X240&lt;$A$9,Raw!X240,-999),-999),-999),-999),-999),-999)</f>
        <v>469</v>
      </c>
      <c r="R240" s="9">
        <f t="shared" si="64"/>
        <v>3.9007999999999987E-2</v>
      </c>
      <c r="S240" s="9">
        <f t="shared" si="65"/>
        <v>0.13730811606140284</v>
      </c>
      <c r="T240" s="9">
        <f t="shared" si="66"/>
        <v>7.4371999999999966E-2</v>
      </c>
      <c r="U240" s="9">
        <f t="shared" si="67"/>
        <v>0.23003878726392032</v>
      </c>
      <c r="V240" s="15">
        <f t="shared" si="68"/>
        <v>0.26210093139999996</v>
      </c>
      <c r="X240" s="11">
        <f t="shared" si="69"/>
        <v>2.1653939999999997E+20</v>
      </c>
      <c r="Y240" s="11">
        <f t="shared" si="70"/>
        <v>3.4289999999999996E-18</v>
      </c>
      <c r="Z240" s="11">
        <f t="shared" si="71"/>
        <v>6.11E-4</v>
      </c>
      <c r="AA240" s="16">
        <f t="shared" si="72"/>
        <v>0.31208871173116048</v>
      </c>
      <c r="AB240" s="9">
        <f t="shared" si="73"/>
        <v>0.27214066166886985</v>
      </c>
      <c r="AC240" s="9">
        <f t="shared" si="74"/>
        <v>0.68791128826883974</v>
      </c>
      <c r="AD240" s="15">
        <f t="shared" si="75"/>
        <v>510.78348892170317</v>
      </c>
      <c r="AE240" s="3">
        <f t="shared" si="76"/>
        <v>412.85159999999985</v>
      </c>
      <c r="AF240" s="2">
        <f t="shared" si="77"/>
        <v>0.20206780806068936</v>
      </c>
      <c r="AG240" s="9">
        <f t="shared" si="78"/>
        <v>7.3055293372283919E-2</v>
      </c>
      <c r="AH240" s="2">
        <f t="shared" si="63"/>
        <v>3.5351076264623029</v>
      </c>
    </row>
    <row r="241" spans="1:34">
      <c r="A241" s="1">
        <f>Raw!A241</f>
        <v>228</v>
      </c>
      <c r="B241" s="14">
        <f>Raw!B241</f>
        <v>0.44538194444444446</v>
      </c>
      <c r="C241" s="15">
        <f>Raw!C241</f>
        <v>10</v>
      </c>
      <c r="D241" s="15">
        <f>IF(C241&gt;0.5,Raw!D241*D$11,-999)</f>
        <v>402.8</v>
      </c>
      <c r="E241" s="9">
        <f>IF(Raw!$G241&gt;$C$8,IF(Raw!$Q241&gt;$C$8,IF(Raw!$N241&gt;$C$9,IF(Raw!$N241&lt;$A$9,IF(Raw!$X241&gt;$C$9,IF(Raw!$X241&lt;$A$9,Raw!H241,-999),-999),-999),-999),-999),-999)</f>
        <v>0.19000800000000001</v>
      </c>
      <c r="F241" s="9">
        <f>IF(Raw!$G241&gt;$C$8,IF(Raw!$Q241&gt;$C$8,IF(Raw!$N241&gt;$C$9,IF(Raw!$N241&lt;$A$9,IF(Raw!$X241&gt;$C$9,IF(Raw!$X241&lt;$A$9,Raw!I241,-999),-999),-999),-999),-999),-999)</f>
        <v>0.21626999999999999</v>
      </c>
      <c r="G241" s="9">
        <f>Raw!G241</f>
        <v>0.869722</v>
      </c>
      <c r="H241" s="9">
        <f>IF(Raw!$G241&gt;$C$8,IF(Raw!$Q241&gt;$C$8,IF(Raw!$N241&gt;$C$9,IF(Raw!$N241&lt;$A$9,IF(Raw!$X241&gt;$C$9,IF(Raw!$X241&lt;$A$9,Raw!L241,-999),-999),-999),-999),-999),-999)</f>
        <v>310.10000000000002</v>
      </c>
      <c r="I241" s="9">
        <f>IF(Raw!$G241&gt;$C$8,IF(Raw!$Q241&gt;$C$8,IF(Raw!$N241&gt;$C$9,IF(Raw!$N241&lt;$A$9,IF(Raw!$X241&gt;$C$9,IF(Raw!$X241&lt;$A$9,Raw!M241,-999),-999),-999),-999),-999),-999)</f>
        <v>3.0000000000000001E-6</v>
      </c>
      <c r="J241" s="9">
        <f>IF(Raw!$G241&gt;$C$8,IF(Raw!$Q241&gt;$C$8,IF(Raw!$N241&gt;$C$9,IF(Raw!$N241&lt;$A$9,IF(Raw!$X241&gt;$C$9,IF(Raw!$X241&lt;$A$9,Raw!N241,-999),-999),-999),-999),-999),-999)</f>
        <v>788</v>
      </c>
      <c r="K241" s="9">
        <f>IF(Raw!$G241&gt;$C$8,IF(Raw!$Q241&gt;$C$8,IF(Raw!$N241&gt;$C$9,IF(Raw!$N241&lt;$A$9,IF(Raw!$X241&gt;$C$9,IF(Raw!$X241&lt;$A$9,Raw!R241,-999),-999),-999),-999),-999),-999)</f>
        <v>0.22827700000000001</v>
      </c>
      <c r="L241" s="9">
        <f>IF(Raw!$G241&gt;$C$8,IF(Raw!$Q241&gt;$C$8,IF(Raw!$N241&gt;$C$9,IF(Raw!$N241&lt;$A$9,IF(Raw!$X241&gt;$C$9,IF(Raw!$X241&lt;$A$9,Raw!S241,-999),-999),-999),-999),-999),-999)</f>
        <v>0.292626</v>
      </c>
      <c r="M241" s="9">
        <f>Raw!Q241</f>
        <v>0.94131100000000001</v>
      </c>
      <c r="N241" s="9">
        <f>IF(Raw!$G241&gt;$C$8,IF(Raw!$Q241&gt;$C$8,IF(Raw!$N241&gt;$C$9,IF(Raw!$N241&lt;$A$9,IF(Raw!$X241&gt;$C$9,IF(Raw!$X241&lt;$A$9,Raw!V241,-999),-999),-999),-999),-999),-999)</f>
        <v>364</v>
      </c>
      <c r="O241" s="9">
        <f>IF(Raw!$G241&gt;$C$8,IF(Raw!$Q241&gt;$C$8,IF(Raw!$N241&gt;$C$9,IF(Raw!$N241&lt;$A$9,IF(Raw!$X241&gt;$C$9,IF(Raw!$X241&lt;$A$9,Raw!W241,-999),-999),-999),-999),-999),-999)</f>
        <v>6.9999999999999999E-6</v>
      </c>
      <c r="P241" s="9">
        <f>IF(Raw!$G241&gt;$C$8,IF(Raw!$Q241&gt;$C$8,IF(Raw!$N241&gt;$C$9,IF(Raw!$N241&lt;$A$9,IF(Raw!$X241&gt;$C$9,IF(Raw!$X241&lt;$A$9,Raw!X241,-999),-999),-999),-999),-999),-999)</f>
        <v>667</v>
      </c>
      <c r="R241" s="9">
        <f t="shared" si="64"/>
        <v>2.626199999999998E-2</v>
      </c>
      <c r="S241" s="9">
        <f t="shared" si="65"/>
        <v>0.12143154390345393</v>
      </c>
      <c r="T241" s="9">
        <f t="shared" si="66"/>
        <v>6.434899999999999E-2</v>
      </c>
      <c r="U241" s="9">
        <f t="shared" si="67"/>
        <v>0.21990185424398376</v>
      </c>
      <c r="V241" s="15">
        <f t="shared" si="68"/>
        <v>0.23723189819999999</v>
      </c>
      <c r="X241" s="11">
        <f t="shared" si="69"/>
        <v>2.4248559999999993E+20</v>
      </c>
      <c r="Y241" s="11">
        <f t="shared" si="70"/>
        <v>3.1009999999999999E-18</v>
      </c>
      <c r="Z241" s="11">
        <f t="shared" si="71"/>
        <v>7.8799999999999996E-4</v>
      </c>
      <c r="AA241" s="16">
        <f t="shared" si="72"/>
        <v>0.37207027705630463</v>
      </c>
      <c r="AB241" s="9">
        <f t="shared" si="73"/>
        <v>0.25221935025829617</v>
      </c>
      <c r="AC241" s="9">
        <f t="shared" si="74"/>
        <v>0.62792972294369509</v>
      </c>
      <c r="AD241" s="15">
        <f t="shared" si="75"/>
        <v>472.17040235571631</v>
      </c>
      <c r="AE241" s="3">
        <f t="shared" si="76"/>
        <v>373.36039999999991</v>
      </c>
      <c r="AF241" s="2">
        <f t="shared" si="77"/>
        <v>0.19768308122303882</v>
      </c>
      <c r="AG241" s="9">
        <f t="shared" si="78"/>
        <v>6.3155880200981132E-2</v>
      </c>
      <c r="AH241" s="2">
        <f t="shared" si="63"/>
        <v>3.0560801750079687</v>
      </c>
    </row>
    <row r="242" spans="1:34">
      <c r="A242" s="1">
        <f>Raw!A242</f>
        <v>229</v>
      </c>
      <c r="B242" s="14">
        <f>Raw!B242</f>
        <v>0.44542824074074078</v>
      </c>
      <c r="C242" s="15">
        <f>Raw!C242</f>
        <v>9.1</v>
      </c>
      <c r="D242" s="15">
        <f>IF(C242&gt;0.5,Raw!D242*D$11,-999)</f>
        <v>441.5</v>
      </c>
      <c r="E242" s="9">
        <f>IF(Raw!$G242&gt;$C$8,IF(Raw!$Q242&gt;$C$8,IF(Raw!$N242&gt;$C$9,IF(Raw!$N242&lt;$A$9,IF(Raw!$X242&gt;$C$9,IF(Raw!$X242&lt;$A$9,Raw!H242,-999),-999),-999),-999),-999),-999)</f>
        <v>0.20475699999999999</v>
      </c>
      <c r="F242" s="9">
        <f>IF(Raw!$G242&gt;$C$8,IF(Raw!$Q242&gt;$C$8,IF(Raw!$N242&gt;$C$9,IF(Raw!$N242&lt;$A$9,IF(Raw!$X242&gt;$C$9,IF(Raw!$X242&lt;$A$9,Raw!I242,-999),-999),-999),-999),-999),-999)</f>
        <v>0.23561000000000001</v>
      </c>
      <c r="G242" s="9">
        <f>Raw!G242</f>
        <v>0.85747300000000004</v>
      </c>
      <c r="H242" s="9">
        <f>IF(Raw!$G242&gt;$C$8,IF(Raw!$Q242&gt;$C$8,IF(Raw!$N242&gt;$C$9,IF(Raw!$N242&lt;$A$9,IF(Raw!$X242&gt;$C$9,IF(Raw!$X242&lt;$A$9,Raw!L242,-999),-999),-999),-999),-999),-999)</f>
        <v>284.7</v>
      </c>
      <c r="I242" s="9">
        <f>IF(Raw!$G242&gt;$C$8,IF(Raw!$Q242&gt;$C$8,IF(Raw!$N242&gt;$C$9,IF(Raw!$N242&lt;$A$9,IF(Raw!$X242&gt;$C$9,IF(Raw!$X242&lt;$A$9,Raw!M242,-999),-999),-999),-999),-999),-999)</f>
        <v>0.108192</v>
      </c>
      <c r="J242" s="9">
        <f>IF(Raw!$G242&gt;$C$8,IF(Raw!$Q242&gt;$C$8,IF(Raw!$N242&gt;$C$9,IF(Raw!$N242&lt;$A$9,IF(Raw!$X242&gt;$C$9,IF(Raw!$X242&lt;$A$9,Raw!N242,-999),-999),-999),-999),-999),-999)</f>
        <v>526</v>
      </c>
      <c r="K242" s="9">
        <f>IF(Raw!$G242&gt;$C$8,IF(Raw!$Q242&gt;$C$8,IF(Raw!$N242&gt;$C$9,IF(Raw!$N242&lt;$A$9,IF(Raw!$X242&gt;$C$9,IF(Raw!$X242&lt;$A$9,Raw!R242,-999),-999),-999),-999),-999),-999)</f>
        <v>0.22226299999999999</v>
      </c>
      <c r="L242" s="9">
        <f>IF(Raw!$G242&gt;$C$8,IF(Raw!$Q242&gt;$C$8,IF(Raw!$N242&gt;$C$9,IF(Raw!$N242&lt;$A$9,IF(Raw!$X242&gt;$C$9,IF(Raw!$X242&lt;$A$9,Raw!S242,-999),-999),-999),-999),-999),-999)</f>
        <v>0.28954099999999999</v>
      </c>
      <c r="M242" s="9">
        <f>Raw!Q242</f>
        <v>0.95733000000000001</v>
      </c>
      <c r="N242" s="9">
        <f>IF(Raw!$G242&gt;$C$8,IF(Raw!$Q242&gt;$C$8,IF(Raw!$N242&gt;$C$9,IF(Raw!$N242&lt;$A$9,IF(Raw!$X242&gt;$C$9,IF(Raw!$X242&lt;$A$9,Raw!V242,-999),-999),-999),-999),-999),-999)</f>
        <v>336</v>
      </c>
      <c r="O242" s="9">
        <f>IF(Raw!$G242&gt;$C$8,IF(Raw!$Q242&gt;$C$8,IF(Raw!$N242&gt;$C$9,IF(Raw!$N242&lt;$A$9,IF(Raw!$X242&gt;$C$9,IF(Raw!$X242&lt;$A$9,Raw!W242,-999),-999),-999),-999),-999),-999)</f>
        <v>2.8E-5</v>
      </c>
      <c r="P242" s="9">
        <f>IF(Raw!$G242&gt;$C$8,IF(Raw!$Q242&gt;$C$8,IF(Raw!$N242&gt;$C$9,IF(Raw!$N242&lt;$A$9,IF(Raw!$X242&gt;$C$9,IF(Raw!$X242&lt;$A$9,Raw!X242,-999),-999),-999),-999),-999),-999)</f>
        <v>581</v>
      </c>
      <c r="R242" s="9">
        <f t="shared" si="64"/>
        <v>3.0853000000000019E-2</v>
      </c>
      <c r="S242" s="9">
        <f t="shared" si="65"/>
        <v>0.13094945036288791</v>
      </c>
      <c r="T242" s="9">
        <f t="shared" si="66"/>
        <v>6.7278000000000004E-2</v>
      </c>
      <c r="U242" s="9">
        <f t="shared" si="67"/>
        <v>0.23236087462570071</v>
      </c>
      <c r="V242" s="15">
        <f t="shared" si="68"/>
        <v>0.2347308887</v>
      </c>
      <c r="X242" s="11">
        <f t="shared" si="69"/>
        <v>2.6578299999999997E+20</v>
      </c>
      <c r="Y242" s="11">
        <f t="shared" si="70"/>
        <v>2.8469999999999996E-18</v>
      </c>
      <c r="Z242" s="11">
        <f t="shared" si="71"/>
        <v>5.2599999999999999E-4</v>
      </c>
      <c r="AA242" s="16">
        <f t="shared" si="72"/>
        <v>0.28470054786287724</v>
      </c>
      <c r="AB242" s="9">
        <f t="shared" si="73"/>
        <v>0.24141708345911864</v>
      </c>
      <c r="AC242" s="9">
        <f t="shared" si="74"/>
        <v>0.71529945213712287</v>
      </c>
      <c r="AD242" s="15">
        <f t="shared" si="75"/>
        <v>541.25579441611637</v>
      </c>
      <c r="AE242" s="3">
        <f t="shared" si="76"/>
        <v>342.77879999999988</v>
      </c>
      <c r="AF242" s="2">
        <f t="shared" si="77"/>
        <v>0.15832569532570778</v>
      </c>
      <c r="AG242" s="9">
        <f t="shared" si="78"/>
        <v>6.1267985977806236E-2</v>
      </c>
      <c r="AH242" s="2">
        <f t="shared" si="63"/>
        <v>2.9647259560564412</v>
      </c>
    </row>
    <row r="243" spans="1:34">
      <c r="A243" s="1">
        <f>Raw!A243</f>
        <v>230</v>
      </c>
      <c r="B243" s="14">
        <f>Raw!B243</f>
        <v>0.44548611111111108</v>
      </c>
      <c r="C243" s="15">
        <f>Raw!C243</f>
        <v>8.1999999999999993</v>
      </c>
      <c r="D243" s="15">
        <f>IF(C243&gt;0.5,Raw!D243*D$11,-999)</f>
        <v>495.2</v>
      </c>
      <c r="E243" s="9">
        <f>IF(Raw!$G243&gt;$C$8,IF(Raw!$Q243&gt;$C$8,IF(Raw!$N243&gt;$C$9,IF(Raw!$N243&lt;$A$9,IF(Raw!$X243&gt;$C$9,IF(Raw!$X243&lt;$A$9,Raw!H243,-999),-999),-999),-999),-999),-999)</f>
        <v>0.211619</v>
      </c>
      <c r="F243" s="9">
        <f>IF(Raw!$G243&gt;$C$8,IF(Raw!$Q243&gt;$C$8,IF(Raw!$N243&gt;$C$9,IF(Raw!$N243&lt;$A$9,IF(Raw!$X243&gt;$C$9,IF(Raw!$X243&lt;$A$9,Raw!I243,-999),-999),-999),-999),-999),-999)</f>
        <v>0.24527499999999999</v>
      </c>
      <c r="G243" s="9">
        <f>Raw!G243</f>
        <v>0.88099000000000005</v>
      </c>
      <c r="H243" s="9">
        <f>IF(Raw!$G243&gt;$C$8,IF(Raw!$Q243&gt;$C$8,IF(Raw!$N243&gt;$C$9,IF(Raw!$N243&lt;$A$9,IF(Raw!$X243&gt;$C$9,IF(Raw!$X243&lt;$A$9,Raw!L243,-999),-999),-999),-999),-999),-999)</f>
        <v>303.2</v>
      </c>
      <c r="I243" s="9">
        <f>IF(Raw!$G243&gt;$C$8,IF(Raw!$Q243&gt;$C$8,IF(Raw!$N243&gt;$C$9,IF(Raw!$N243&lt;$A$9,IF(Raw!$X243&gt;$C$9,IF(Raw!$X243&lt;$A$9,Raw!M243,-999),-999),-999),-999),-999),-999)</f>
        <v>9.9999999999999995E-7</v>
      </c>
      <c r="J243" s="9">
        <f>IF(Raw!$G243&gt;$C$8,IF(Raw!$Q243&gt;$C$8,IF(Raw!$N243&gt;$C$9,IF(Raw!$N243&lt;$A$9,IF(Raw!$X243&gt;$C$9,IF(Raw!$X243&lt;$A$9,Raw!N243,-999),-999),-999),-999),-999),-999)</f>
        <v>602</v>
      </c>
      <c r="K243" s="9">
        <f>IF(Raw!$G243&gt;$C$8,IF(Raw!$Q243&gt;$C$8,IF(Raw!$N243&gt;$C$9,IF(Raw!$N243&lt;$A$9,IF(Raw!$X243&gt;$C$9,IF(Raw!$X243&lt;$A$9,Raw!R243,-999),-999),-999),-999),-999),-999)</f>
        <v>0.221911</v>
      </c>
      <c r="L243" s="9">
        <f>IF(Raw!$G243&gt;$C$8,IF(Raw!$Q243&gt;$C$8,IF(Raw!$N243&gt;$C$9,IF(Raw!$N243&lt;$A$9,IF(Raw!$X243&gt;$C$9,IF(Raw!$X243&lt;$A$9,Raw!S243,-999),-999),-999),-999),-999),-999)</f>
        <v>0.295491</v>
      </c>
      <c r="M243" s="9">
        <f>Raw!Q243</f>
        <v>0.96793499999999999</v>
      </c>
      <c r="N243" s="9">
        <f>IF(Raw!$G243&gt;$C$8,IF(Raw!$Q243&gt;$C$8,IF(Raw!$N243&gt;$C$9,IF(Raw!$N243&lt;$A$9,IF(Raw!$X243&gt;$C$9,IF(Raw!$X243&lt;$A$9,Raw!V243,-999),-999),-999),-999),-999),-999)</f>
        <v>400.6</v>
      </c>
      <c r="O243" s="9">
        <f>IF(Raw!$G243&gt;$C$8,IF(Raw!$Q243&gt;$C$8,IF(Raw!$N243&gt;$C$9,IF(Raw!$N243&lt;$A$9,IF(Raw!$X243&gt;$C$9,IF(Raw!$X243&lt;$A$9,Raw!W243,-999),-999),-999),-999),-999),-999)</f>
        <v>4.8334000000000002E-2</v>
      </c>
      <c r="P243" s="9">
        <f>IF(Raw!$G243&gt;$C$8,IF(Raw!$Q243&gt;$C$8,IF(Raw!$N243&gt;$C$9,IF(Raw!$N243&lt;$A$9,IF(Raw!$X243&gt;$C$9,IF(Raw!$X243&lt;$A$9,Raw!X243,-999),-999),-999),-999),-999),-999)</f>
        <v>668</v>
      </c>
      <c r="R243" s="9">
        <f t="shared" si="64"/>
        <v>3.3655999999999991E-2</v>
      </c>
      <c r="S243" s="9">
        <f t="shared" si="65"/>
        <v>0.1372174090306798</v>
      </c>
      <c r="T243" s="9">
        <f t="shared" si="66"/>
        <v>7.3580000000000007E-2</v>
      </c>
      <c r="U243" s="9">
        <f t="shared" si="67"/>
        <v>0.2490092760862429</v>
      </c>
      <c r="V243" s="15">
        <f t="shared" si="68"/>
        <v>0.23955455370000001</v>
      </c>
      <c r="X243" s="11">
        <f t="shared" si="69"/>
        <v>2.9811039999999993E+20</v>
      </c>
      <c r="Y243" s="11">
        <f t="shared" si="70"/>
        <v>3.0319999999999997E-18</v>
      </c>
      <c r="Z243" s="11">
        <f t="shared" si="71"/>
        <v>6.02E-4</v>
      </c>
      <c r="AA243" s="16">
        <f t="shared" si="72"/>
        <v>0.35238620926501563</v>
      </c>
      <c r="AB243" s="9">
        <f t="shared" si="73"/>
        <v>0.24783957727771985</v>
      </c>
      <c r="AC243" s="9">
        <f t="shared" si="74"/>
        <v>0.64761379073498437</v>
      </c>
      <c r="AD243" s="15">
        <f t="shared" si="75"/>
        <v>585.35915160301602</v>
      </c>
      <c r="AE243" s="3">
        <f t="shared" si="76"/>
        <v>365.05279999999988</v>
      </c>
      <c r="AF243" s="2">
        <f t="shared" si="77"/>
        <v>0.1559097517311793</v>
      </c>
      <c r="AG243" s="9">
        <f t="shared" si="78"/>
        <v>6.9924256508658453E-2</v>
      </c>
      <c r="AH243" s="2">
        <f t="shared" si="63"/>
        <v>3.3835983821022459</v>
      </c>
    </row>
    <row r="244" spans="1:34">
      <c r="A244" s="1">
        <f>Raw!A244</f>
        <v>231</v>
      </c>
      <c r="B244" s="14">
        <f>Raw!B244</f>
        <v>0.4455439814814815</v>
      </c>
      <c r="C244" s="15">
        <f>Raw!C244</f>
        <v>7.1</v>
      </c>
      <c r="D244" s="15">
        <f>IF(C244&gt;0.5,Raw!D244*D$11,-999)</f>
        <v>559.4</v>
      </c>
      <c r="E244" s="9">
        <f>IF(Raw!$G244&gt;$C$8,IF(Raw!$Q244&gt;$C$8,IF(Raw!$N244&gt;$C$9,IF(Raw!$N244&lt;$A$9,IF(Raw!$X244&gt;$C$9,IF(Raw!$X244&lt;$A$9,Raw!H244,-999),-999),-999),-999),-999),-999)</f>
        <v>0.23456399999999999</v>
      </c>
      <c r="F244" s="9">
        <f>IF(Raw!$G244&gt;$C$8,IF(Raw!$Q244&gt;$C$8,IF(Raw!$N244&gt;$C$9,IF(Raw!$N244&lt;$A$9,IF(Raw!$X244&gt;$C$9,IF(Raw!$X244&lt;$A$9,Raw!I244,-999),-999),-999),-999),-999),-999)</f>
        <v>0.26582600000000001</v>
      </c>
      <c r="G244" s="9">
        <f>Raw!G244</f>
        <v>0.91213999999999995</v>
      </c>
      <c r="H244" s="9">
        <f>IF(Raw!$G244&gt;$C$8,IF(Raw!$Q244&gt;$C$8,IF(Raw!$N244&gt;$C$9,IF(Raw!$N244&lt;$A$9,IF(Raw!$X244&gt;$C$9,IF(Raw!$X244&lt;$A$9,Raw!L244,-999),-999),-999),-999),-999),-999)</f>
        <v>344.9</v>
      </c>
      <c r="I244" s="9">
        <f>IF(Raw!$G244&gt;$C$8,IF(Raw!$Q244&gt;$C$8,IF(Raw!$N244&gt;$C$9,IF(Raw!$N244&lt;$A$9,IF(Raw!$X244&gt;$C$9,IF(Raw!$X244&lt;$A$9,Raw!M244,-999),-999),-999),-999),-999),-999)</f>
        <v>0.283271</v>
      </c>
      <c r="J244" s="9">
        <f>IF(Raw!$G244&gt;$C$8,IF(Raw!$Q244&gt;$C$8,IF(Raw!$N244&gt;$C$9,IF(Raw!$N244&lt;$A$9,IF(Raw!$X244&gt;$C$9,IF(Raw!$X244&lt;$A$9,Raw!N244,-999),-999),-999),-999),-999),-999)</f>
        <v>535</v>
      </c>
      <c r="K244" s="9">
        <f>IF(Raw!$G244&gt;$C$8,IF(Raw!$Q244&gt;$C$8,IF(Raw!$N244&gt;$C$9,IF(Raw!$N244&lt;$A$9,IF(Raw!$X244&gt;$C$9,IF(Raw!$X244&lt;$A$9,Raw!R244,-999),-999),-999),-999),-999),-999)</f>
        <v>0.23411100000000001</v>
      </c>
      <c r="L244" s="9">
        <f>IF(Raw!$G244&gt;$C$8,IF(Raw!$Q244&gt;$C$8,IF(Raw!$N244&gt;$C$9,IF(Raw!$N244&lt;$A$9,IF(Raw!$X244&gt;$C$9,IF(Raw!$X244&lt;$A$9,Raw!S244,-999),-999),-999),-999),-999),-999)</f>
        <v>0.31448199999999998</v>
      </c>
      <c r="M244" s="9">
        <f>Raw!Q244</f>
        <v>0.95968100000000001</v>
      </c>
      <c r="N244" s="9">
        <f>IF(Raw!$G244&gt;$C$8,IF(Raw!$Q244&gt;$C$8,IF(Raw!$N244&gt;$C$9,IF(Raw!$N244&lt;$A$9,IF(Raw!$X244&gt;$C$9,IF(Raw!$X244&lt;$A$9,Raw!V244,-999),-999),-999),-999),-999),-999)</f>
        <v>390.2</v>
      </c>
      <c r="O244" s="9">
        <f>IF(Raw!$G244&gt;$C$8,IF(Raw!$Q244&gt;$C$8,IF(Raw!$N244&gt;$C$9,IF(Raw!$N244&lt;$A$9,IF(Raw!$X244&gt;$C$9,IF(Raw!$X244&lt;$A$9,Raw!W244,-999),-999),-999),-999),-999),-999)</f>
        <v>7.9999999999999996E-6</v>
      </c>
      <c r="P244" s="9">
        <f>IF(Raw!$G244&gt;$C$8,IF(Raw!$Q244&gt;$C$8,IF(Raw!$N244&gt;$C$9,IF(Raw!$N244&lt;$A$9,IF(Raw!$X244&gt;$C$9,IF(Raw!$X244&lt;$A$9,Raw!X244,-999),-999),-999),-999),-999),-999)</f>
        <v>598</v>
      </c>
      <c r="R244" s="9">
        <f t="shared" si="64"/>
        <v>3.1262000000000012E-2</v>
      </c>
      <c r="S244" s="9">
        <f t="shared" si="65"/>
        <v>0.117603244227427</v>
      </c>
      <c r="T244" s="9">
        <f t="shared" si="66"/>
        <v>8.037099999999997E-2</v>
      </c>
      <c r="U244" s="9">
        <f t="shared" si="67"/>
        <v>0.25556629632220595</v>
      </c>
      <c r="V244" s="15">
        <f t="shared" si="68"/>
        <v>0.2549505574</v>
      </c>
      <c r="X244" s="11">
        <f t="shared" si="69"/>
        <v>3.3675879999999993E+20</v>
      </c>
      <c r="Y244" s="11">
        <f t="shared" si="70"/>
        <v>3.4489999999999995E-18</v>
      </c>
      <c r="Z244" s="11">
        <f t="shared" si="71"/>
        <v>5.3499999999999999E-4</v>
      </c>
      <c r="AA244" s="16">
        <f t="shared" si="72"/>
        <v>0.38324614899100706</v>
      </c>
      <c r="AB244" s="9">
        <f t="shared" si="73"/>
        <v>0.26491287624055621</v>
      </c>
      <c r="AC244" s="9">
        <f t="shared" si="74"/>
        <v>0.61675385100899327</v>
      </c>
      <c r="AD244" s="15">
        <f t="shared" si="75"/>
        <v>716.34794203926594</v>
      </c>
      <c r="AE244" s="3">
        <f t="shared" si="76"/>
        <v>415.25959999999981</v>
      </c>
      <c r="AF244" s="2">
        <f t="shared" si="77"/>
        <v>0.1449224516573113</v>
      </c>
      <c r="AG244" s="9">
        <f t="shared" si="78"/>
        <v>8.1635659987877446E-2</v>
      </c>
      <c r="AH244" s="2">
        <f t="shared" si="63"/>
        <v>3.9503071015510565</v>
      </c>
    </row>
    <row r="245" spans="1:34">
      <c r="A245" s="1">
        <f>Raw!A245</f>
        <v>232</v>
      </c>
      <c r="B245" s="14">
        <f>Raw!B245</f>
        <v>0.44560185185185186</v>
      </c>
      <c r="C245" s="15">
        <f>Raw!C245</f>
        <v>6</v>
      </c>
      <c r="D245" s="15">
        <f>IF(C245&gt;0.5,Raw!D245*D$11,-999)</f>
        <v>639.4</v>
      </c>
      <c r="E245" s="9">
        <f>IF(Raw!$G245&gt;$C$8,IF(Raw!$Q245&gt;$C$8,IF(Raw!$N245&gt;$C$9,IF(Raw!$N245&lt;$A$9,IF(Raw!$X245&gt;$C$9,IF(Raw!$X245&lt;$A$9,Raw!H245,-999),-999),-999),-999),-999),-999)</f>
        <v>0.26581700000000003</v>
      </c>
      <c r="F245" s="9">
        <f>IF(Raw!$G245&gt;$C$8,IF(Raw!$Q245&gt;$C$8,IF(Raw!$N245&gt;$C$9,IF(Raw!$N245&lt;$A$9,IF(Raw!$X245&gt;$C$9,IF(Raw!$X245&lt;$A$9,Raw!I245,-999),-999),-999),-999),-999),-999)</f>
        <v>0.303226</v>
      </c>
      <c r="G245" s="9">
        <f>Raw!G245</f>
        <v>0.90680000000000005</v>
      </c>
      <c r="H245" s="9">
        <f>IF(Raw!$G245&gt;$C$8,IF(Raw!$Q245&gt;$C$8,IF(Raw!$N245&gt;$C$9,IF(Raw!$N245&lt;$A$9,IF(Raw!$X245&gt;$C$9,IF(Raw!$X245&lt;$A$9,Raw!L245,-999),-999),-999),-999),-999),-999)</f>
        <v>263.8</v>
      </c>
      <c r="I245" s="9">
        <f>IF(Raw!$G245&gt;$C$8,IF(Raw!$Q245&gt;$C$8,IF(Raw!$N245&gt;$C$9,IF(Raw!$N245&lt;$A$9,IF(Raw!$X245&gt;$C$9,IF(Raw!$X245&lt;$A$9,Raw!M245,-999),-999),-999),-999),-999),-999)</f>
        <v>2.9E-5</v>
      </c>
      <c r="J245" s="9">
        <f>IF(Raw!$G245&gt;$C$8,IF(Raw!$Q245&gt;$C$8,IF(Raw!$N245&gt;$C$9,IF(Raw!$N245&lt;$A$9,IF(Raw!$X245&gt;$C$9,IF(Raw!$X245&lt;$A$9,Raw!N245,-999),-999),-999),-999),-999),-999)</f>
        <v>589</v>
      </c>
      <c r="K245" s="9">
        <f>IF(Raw!$G245&gt;$C$8,IF(Raw!$Q245&gt;$C$8,IF(Raw!$N245&gt;$C$9,IF(Raw!$N245&lt;$A$9,IF(Raw!$X245&gt;$C$9,IF(Raw!$X245&lt;$A$9,Raw!R245,-999),-999),-999),-999),-999),-999)</f>
        <v>0.23872499999999999</v>
      </c>
      <c r="L245" s="9">
        <f>IF(Raw!$G245&gt;$C$8,IF(Raw!$Q245&gt;$C$8,IF(Raw!$N245&gt;$C$9,IF(Raw!$N245&lt;$A$9,IF(Raw!$X245&gt;$C$9,IF(Raw!$X245&lt;$A$9,Raw!S245,-999),-999),-999),-999),-999),-999)</f>
        <v>0.31897999999999999</v>
      </c>
      <c r="M245" s="9">
        <f>Raw!Q245</f>
        <v>0.959063</v>
      </c>
      <c r="N245" s="9">
        <f>IF(Raw!$G245&gt;$C$8,IF(Raw!$Q245&gt;$C$8,IF(Raw!$N245&gt;$C$9,IF(Raw!$N245&lt;$A$9,IF(Raw!$X245&gt;$C$9,IF(Raw!$X245&lt;$A$9,Raw!V245,-999),-999),-999),-999),-999),-999)</f>
        <v>389.9</v>
      </c>
      <c r="O245" s="9">
        <f>IF(Raw!$G245&gt;$C$8,IF(Raw!$Q245&gt;$C$8,IF(Raw!$N245&gt;$C$9,IF(Raw!$N245&lt;$A$9,IF(Raw!$X245&gt;$C$9,IF(Raw!$X245&lt;$A$9,Raw!W245,-999),-999),-999),-999),-999),-999)</f>
        <v>0.15273500000000001</v>
      </c>
      <c r="P245" s="9">
        <f>IF(Raw!$G245&gt;$C$8,IF(Raw!$Q245&gt;$C$8,IF(Raw!$N245&gt;$C$9,IF(Raw!$N245&lt;$A$9,IF(Raw!$X245&gt;$C$9,IF(Raw!$X245&lt;$A$9,Raw!X245,-999),-999),-999),-999),-999),-999)</f>
        <v>512</v>
      </c>
      <c r="R245" s="9">
        <f t="shared" si="64"/>
        <v>3.740899999999997E-2</v>
      </c>
      <c r="S245" s="9">
        <f t="shared" si="65"/>
        <v>0.12337002763615247</v>
      </c>
      <c r="T245" s="9">
        <f t="shared" si="66"/>
        <v>8.0254999999999993E-2</v>
      </c>
      <c r="U245" s="9">
        <f t="shared" si="67"/>
        <v>0.25159884632265345</v>
      </c>
      <c r="V245" s="15">
        <f t="shared" si="68"/>
        <v>0.25859708599999998</v>
      </c>
      <c r="X245" s="11">
        <f t="shared" si="69"/>
        <v>3.8491879999999993E+20</v>
      </c>
      <c r="Y245" s="11">
        <f t="shared" si="70"/>
        <v>2.6380000000000001E-18</v>
      </c>
      <c r="Z245" s="11">
        <f t="shared" si="71"/>
        <v>5.8900000000000001E-4</v>
      </c>
      <c r="AA245" s="16">
        <f t="shared" si="72"/>
        <v>0.37424906089844379</v>
      </c>
      <c r="AB245" s="9">
        <f t="shared" si="73"/>
        <v>0.26876035838240458</v>
      </c>
      <c r="AC245" s="9">
        <f t="shared" si="74"/>
        <v>0.62575093910155632</v>
      </c>
      <c r="AD245" s="15">
        <f t="shared" si="75"/>
        <v>635.39738692435276</v>
      </c>
      <c r="AE245" s="3">
        <f t="shared" si="76"/>
        <v>317.6151999999999</v>
      </c>
      <c r="AF245" s="2">
        <f t="shared" si="77"/>
        <v>0.12496714911648417</v>
      </c>
      <c r="AG245" s="9">
        <f t="shared" si="78"/>
        <v>6.1470475303491402E-2</v>
      </c>
      <c r="AH245" s="2">
        <f t="shared" si="63"/>
        <v>2.9745243091457798</v>
      </c>
    </row>
    <row r="246" spans="1:34">
      <c r="A246" s="1">
        <f>Raw!A246</f>
        <v>233</v>
      </c>
      <c r="B246" s="14">
        <f>Raw!B246</f>
        <v>0.44564814814814818</v>
      </c>
      <c r="C246" s="15">
        <f>Raw!C246</f>
        <v>5.5</v>
      </c>
      <c r="D246" s="15">
        <f>IF(C246&gt;0.5,Raw!D246*D$11,-999)</f>
        <v>655.20000000000005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0.74663800000000002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0.94897600000000004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3.9443039999999993E+20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0.44570601851851849</v>
      </c>
      <c r="C247" s="15">
        <f>Raw!C247</f>
        <v>4.2</v>
      </c>
      <c r="D247" s="15">
        <f>IF(C247&gt;0.5,Raw!D247*D$11,-999)</f>
        <v>882.1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0.78381900000000004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0.96728000000000003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5.310241999999999E+20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0.4457638888888889</v>
      </c>
      <c r="C248" s="15">
        <f>Raw!C248</f>
        <v>3.5</v>
      </c>
      <c r="D248" s="15">
        <f>IF(C248&gt;0.5,Raw!D248*D$11,-999)</f>
        <v>866.3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0.72374700000000003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0.93317600000000001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5.2151259999999984E+20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0.44582175925925926</v>
      </c>
      <c r="C249" s="15">
        <f>Raw!C249</f>
        <v>2.5</v>
      </c>
      <c r="D249" s="15">
        <f>IF(C249&gt;0.5,Raw!D249*D$11,-999)</f>
        <v>1074.8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0.68979000000000001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0.88412500000000005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6.4702959999999987E+20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0.44586805555555559</v>
      </c>
      <c r="C250" s="15">
        <f>Raw!C250</f>
        <v>1.5</v>
      </c>
      <c r="D250" s="15">
        <f>IF(C250&gt;0.5,Raw!D250*D$11,-999)</f>
        <v>1291.0999999999999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0.17730099999999999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0.73853400000000002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7.7724219999999977E+20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0.44592592592592589</v>
      </c>
      <c r="C251" s="15">
        <f>Raw!C251</f>
        <v>0.7</v>
      </c>
      <c r="D251" s="15">
        <f>IF(C251&gt;0.5,Raw!D251*D$11,-999)</f>
        <v>2197.9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0.18188599999999999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0.31499500000000002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1.3231357999999998E+21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0.44598379629629631</v>
      </c>
      <c r="C252" s="15">
        <f>Raw!C252</f>
        <v>0.2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2.5040000000000001E-3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0.18052399999999999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0.44604166666666667</v>
      </c>
      <c r="C253" s="15">
        <f>Raw!C253</f>
        <v>0.2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1.7639999999999999E-2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9.3620000000000005E-3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0.44608796296296299</v>
      </c>
      <c r="C254" s="15">
        <f>Raw!C254</f>
        <v>0.2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1.9657999999999998E-2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5.3755999999999998E-2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0.4461458333333333</v>
      </c>
      <c r="C255" s="15">
        <f>Raw!C255</f>
        <v>0.2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3.7616999999999998E-2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2.3762999999999999E-2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0.44620370370370371</v>
      </c>
      <c r="C256" s="15">
        <f>Raw!C256</f>
        <v>0.2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1.9605999999999998E-2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0.13087199999999999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0.44626157407407407</v>
      </c>
      <c r="C257" s="15">
        <f>Raw!C257</f>
        <v>0.2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2.1932E-2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7.3498999999999995E-2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0.4463078703703704</v>
      </c>
      <c r="C258" s="15">
        <f>Raw!C258</f>
        <v>0.2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5.5440000000000003E-3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3.4963000000000001E-2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0.4463657407407407</v>
      </c>
      <c r="C259" s="15">
        <f>Raw!C259</f>
        <v>0.2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6.6399999999999999E-4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3.0560000000000001E-3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0.44642361111111112</v>
      </c>
      <c r="C260" s="15">
        <f>Raw!C260</f>
        <v>0.2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4.8006E-2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4.3865000000000001E-2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0.44648148148148148</v>
      </c>
      <c r="C261" s="15">
        <f>Raw!C261</f>
        <v>0.2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4.0786999999999997E-2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6.5389999999999997E-3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0.44653935185185184</v>
      </c>
      <c r="C262" s="15">
        <f>Raw!C262</f>
        <v>0.2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0.155723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3.1158000000000002E-2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0.44658564814814811</v>
      </c>
      <c r="C263" s="15">
        <f>Raw!C263</f>
        <v>0.2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1.9422999999999999E-2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0.101701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0.44664351851851852</v>
      </c>
      <c r="C264" s="15">
        <f>Raw!C264</f>
        <v>0.2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9.9240000000000005E-3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4.0944000000000001E-2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0.44670138888888888</v>
      </c>
      <c r="C265" s="15">
        <f>Raw!C265</f>
        <v>0.2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8.0155000000000004E-2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1.1039E-2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0.44675925925925924</v>
      </c>
      <c r="C266" s="15">
        <f>Raw!C266</f>
        <v>0.2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5.4897000000000001E-2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3.797E-3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0.44680555555555551</v>
      </c>
      <c r="C267" s="15">
        <f>Raw!C267</f>
        <v>0.2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4.2311000000000001E-2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7.1520000000000004E-3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0.44686342592592593</v>
      </c>
      <c r="C268" s="15">
        <f>Raw!C268</f>
        <v>0.2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2.2485999999999999E-2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2.3689999999999999E-2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0.44692129629629629</v>
      </c>
      <c r="C269" s="15">
        <f>Raw!C269</f>
        <v>0.2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0.226603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0.23719699999999999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0.44697916666666665</v>
      </c>
      <c r="C270" s="15">
        <f>Raw!C270</f>
        <v>0.2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0.29767500000000002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0.393098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0.44702546296296292</v>
      </c>
      <c r="C271" s="15">
        <f>Raw!C271</f>
        <v>0.2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0.29366900000000001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0.21829200000000001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0.44708333333333333</v>
      </c>
      <c r="C272" s="15">
        <f>Raw!C272</f>
        <v>0.2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2.6204999999999999E-2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0.17138200000000001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0.44714120370370369</v>
      </c>
      <c r="C273" s="15">
        <f>Raw!C273</f>
        <v>0.2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0.19703699999999999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3.5993999999999998E-2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0.44719907407407411</v>
      </c>
      <c r="C274" s="15">
        <f>Raw!C274</f>
        <v>0.2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1.2801999999999999E-2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2.1939E-2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0.44724537037037032</v>
      </c>
      <c r="C275" s="15">
        <f>Raw!C275</f>
        <v>0.2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6.3899999999999998E-2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3.2287000000000003E-2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0.44730324074074074</v>
      </c>
      <c r="C276" s="15">
        <f>Raw!C276</f>
        <v>0.2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4.7800000000000004E-3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9.129E-3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76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106</v>
      </c>
    </row>
    <row r="2" spans="1:31">
      <c r="A2" s="17" t="s">
        <v>102</v>
      </c>
    </row>
    <row r="3" spans="1:31">
      <c r="A3" s="17" t="s">
        <v>103</v>
      </c>
      <c r="B3" s="17" t="s">
        <v>100</v>
      </c>
      <c r="C3" s="17" t="s">
        <v>104</v>
      </c>
      <c r="D3" s="17" t="s">
        <v>105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3.0200000000000001E-2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0.79900000000000004</v>
      </c>
      <c r="S6" s="17">
        <v>0.79900000000000004</v>
      </c>
      <c r="T6" s="17">
        <v>0.79900000000000004</v>
      </c>
      <c r="U6" s="17">
        <v>0.79900000000000004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3.04E-2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0.43285879629629626</v>
      </c>
      <c r="C13" s="17">
        <v>-1</v>
      </c>
      <c r="D13" s="17">
        <v>0.9</v>
      </c>
      <c r="E13" s="17">
        <v>9.3400000000000004E-4</v>
      </c>
      <c r="F13" s="17">
        <v>4.4999999999999998E-2</v>
      </c>
      <c r="G13" s="17">
        <v>3.4190000000000002E-3</v>
      </c>
      <c r="H13" s="17">
        <v>3.2582E-2</v>
      </c>
      <c r="I13" s="17">
        <v>4.4478999999999998E-2</v>
      </c>
      <c r="J13" s="17">
        <v>1.1897E-2</v>
      </c>
      <c r="K13" s="17">
        <v>0.267484</v>
      </c>
      <c r="L13" s="17">
        <v>900</v>
      </c>
      <c r="M13" s="17">
        <v>0.37081999999999998</v>
      </c>
      <c r="N13" s="17">
        <v>3190</v>
      </c>
      <c r="O13" s="17">
        <v>0</v>
      </c>
      <c r="P13" s="17">
        <v>0</v>
      </c>
      <c r="Q13" s="17">
        <v>1.4170000000000001E-3</v>
      </c>
      <c r="R13" s="17">
        <v>3.2192999999999999E-2</v>
      </c>
      <c r="S13" s="17">
        <v>4.3422000000000002E-2</v>
      </c>
      <c r="T13" s="17">
        <v>1.1228999999999999E-2</v>
      </c>
      <c r="U13" s="17">
        <v>0.25859700000000002</v>
      </c>
      <c r="V13" s="17">
        <v>470.4</v>
      </c>
      <c r="W13" s="17">
        <v>0.6</v>
      </c>
      <c r="X13" s="17">
        <v>27573</v>
      </c>
      <c r="Y13" s="17">
        <v>0</v>
      </c>
      <c r="Z13" s="17">
        <v>0</v>
      </c>
      <c r="AA13" s="17">
        <v>0.397841</v>
      </c>
      <c r="AB13" s="17">
        <v>1.4974899999999999E-2</v>
      </c>
      <c r="AC13" s="17">
        <v>3.2361399999999999E-2</v>
      </c>
      <c r="AD13" s="17">
        <v>0.25</v>
      </c>
      <c r="AE13" s="17">
        <v>922.9</v>
      </c>
    </row>
    <row r="14" spans="1:31">
      <c r="A14" s="17">
        <v>1</v>
      </c>
      <c r="B14" s="19">
        <v>0.43290509259259258</v>
      </c>
      <c r="C14" s="17">
        <v>-1</v>
      </c>
      <c r="D14" s="17">
        <v>1.8</v>
      </c>
      <c r="E14" s="17">
        <v>2.578E-3</v>
      </c>
      <c r="F14" s="17">
        <v>0.125</v>
      </c>
      <c r="G14" s="17">
        <v>4.4010000000000004E-3</v>
      </c>
      <c r="H14" s="17">
        <v>3.3238999999999998E-2</v>
      </c>
      <c r="I14" s="17">
        <v>4.5637999999999998E-2</v>
      </c>
      <c r="J14" s="17">
        <v>1.2399E-2</v>
      </c>
      <c r="K14" s="17">
        <v>0.271679</v>
      </c>
      <c r="L14" s="17">
        <v>900</v>
      </c>
      <c r="M14" s="17">
        <v>3.9999999999999998E-6</v>
      </c>
      <c r="N14" s="17">
        <v>2489</v>
      </c>
      <c r="O14" s="17">
        <v>0</v>
      </c>
      <c r="P14" s="17">
        <v>0</v>
      </c>
      <c r="Q14" s="17">
        <v>1.3807E-2</v>
      </c>
      <c r="R14" s="17">
        <v>2.6737E-2</v>
      </c>
      <c r="S14" s="17">
        <v>4.1777000000000002E-2</v>
      </c>
      <c r="T14" s="17">
        <v>1.504E-2</v>
      </c>
      <c r="U14" s="17">
        <v>0.360016</v>
      </c>
      <c r="V14" s="17">
        <v>829.6</v>
      </c>
      <c r="W14" s="17">
        <v>0.6</v>
      </c>
      <c r="X14" s="17">
        <v>1145</v>
      </c>
      <c r="Y14" s="17">
        <v>0</v>
      </c>
      <c r="Z14" s="17">
        <v>0</v>
      </c>
      <c r="AA14" s="17">
        <v>0.55386999999999997</v>
      </c>
      <c r="AB14" s="17">
        <v>2.3167400000000001E-2</v>
      </c>
      <c r="AC14" s="17">
        <v>2.7085000000000001E-2</v>
      </c>
      <c r="AD14" s="17">
        <v>0.25</v>
      </c>
      <c r="AE14" s="17">
        <v>922.8</v>
      </c>
    </row>
    <row r="15" spans="1:31">
      <c r="A15" s="17">
        <v>2</v>
      </c>
      <c r="B15" s="19">
        <v>0.43296296296296299</v>
      </c>
      <c r="C15" s="17">
        <v>-1</v>
      </c>
      <c r="D15" s="17">
        <v>2.6</v>
      </c>
      <c r="E15" s="17">
        <v>1.7409999999999999E-3</v>
      </c>
      <c r="F15" s="17">
        <v>8.4000000000000005E-2</v>
      </c>
      <c r="G15" s="17">
        <v>3.9760000000000004E-3</v>
      </c>
      <c r="H15" s="17">
        <v>3.4507000000000003E-2</v>
      </c>
      <c r="I15" s="17">
        <v>4.6538000000000003E-2</v>
      </c>
      <c r="J15" s="17">
        <v>1.2031E-2</v>
      </c>
      <c r="K15" s="17">
        <v>0.258517</v>
      </c>
      <c r="L15" s="17">
        <v>418.6</v>
      </c>
      <c r="M15" s="17">
        <v>0.59999800000000003</v>
      </c>
      <c r="N15" s="17">
        <v>5742</v>
      </c>
      <c r="O15" s="17">
        <v>0</v>
      </c>
      <c r="P15" s="17">
        <v>0</v>
      </c>
      <c r="Q15" s="17">
        <v>1.5136E-2</v>
      </c>
      <c r="R15" s="17">
        <v>2.9308000000000001E-2</v>
      </c>
      <c r="S15" s="17">
        <v>4.5330000000000002E-2</v>
      </c>
      <c r="T15" s="17">
        <v>1.6022000000000002E-2</v>
      </c>
      <c r="U15" s="17">
        <v>0.35346100000000003</v>
      </c>
      <c r="V15" s="17">
        <v>100</v>
      </c>
      <c r="W15" s="17">
        <v>0.51246199999999997</v>
      </c>
      <c r="X15" s="17">
        <v>2623</v>
      </c>
      <c r="Y15" s="17">
        <v>0</v>
      </c>
      <c r="Z15" s="17">
        <v>0</v>
      </c>
      <c r="AA15" s="17">
        <v>0.54378499999999996</v>
      </c>
      <c r="AB15" s="17">
        <v>3.6773500000000001E-2</v>
      </c>
      <c r="AC15" s="17">
        <v>2.9897099999999999E-2</v>
      </c>
      <c r="AD15" s="17">
        <v>0.25</v>
      </c>
      <c r="AE15" s="17">
        <v>1984.1</v>
      </c>
    </row>
    <row r="16" spans="1:31">
      <c r="A16" s="17">
        <v>3</v>
      </c>
      <c r="B16" s="19">
        <v>0.43302083333333335</v>
      </c>
      <c r="C16" s="17">
        <v>-1</v>
      </c>
      <c r="D16" s="17">
        <v>1013.2</v>
      </c>
      <c r="E16" s="17">
        <v>6.3039999999999999E-2</v>
      </c>
      <c r="F16" s="17">
        <v>3.05</v>
      </c>
      <c r="G16" s="17">
        <v>4.1390000000000003E-3</v>
      </c>
      <c r="H16" s="17">
        <v>3.6802000000000001E-2</v>
      </c>
      <c r="I16" s="17">
        <v>4.8404000000000003E-2</v>
      </c>
      <c r="J16" s="17">
        <v>1.1603E-2</v>
      </c>
      <c r="K16" s="17">
        <v>0.239707</v>
      </c>
      <c r="L16" s="17">
        <v>900</v>
      </c>
      <c r="M16" s="17">
        <v>0.14164099999999999</v>
      </c>
      <c r="N16" s="17">
        <v>3483</v>
      </c>
      <c r="O16" s="17">
        <v>0</v>
      </c>
      <c r="P16" s="17">
        <v>0</v>
      </c>
      <c r="Q16" s="17">
        <v>6.7669999999999996E-3</v>
      </c>
      <c r="R16" s="17">
        <v>3.4679000000000001E-2</v>
      </c>
      <c r="S16" s="17">
        <v>4.9565999999999999E-2</v>
      </c>
      <c r="T16" s="17">
        <v>1.4886999999999999E-2</v>
      </c>
      <c r="U16" s="17">
        <v>0.30035000000000001</v>
      </c>
      <c r="V16" s="17">
        <v>314.8</v>
      </c>
      <c r="W16" s="17">
        <v>0.37081999999999998</v>
      </c>
      <c r="X16" s="17">
        <v>2288</v>
      </c>
      <c r="Y16" s="17">
        <v>0</v>
      </c>
      <c r="Z16" s="17">
        <v>0</v>
      </c>
      <c r="AA16" s="17">
        <v>0.46207599999999999</v>
      </c>
      <c r="AB16" s="17">
        <v>0.950295</v>
      </c>
      <c r="AC16" s="17">
        <v>4.8825599999999997E-2</v>
      </c>
      <c r="AD16" s="17">
        <v>0.25</v>
      </c>
      <c r="AE16" s="17">
        <v>922.9</v>
      </c>
    </row>
    <row r="17" spans="1:31">
      <c r="A17" s="17">
        <v>4</v>
      </c>
      <c r="B17" s="19">
        <v>0.43307870370370366</v>
      </c>
      <c r="C17" s="17">
        <v>-1</v>
      </c>
      <c r="D17" s="17">
        <v>1136.3</v>
      </c>
      <c r="E17" s="17">
        <v>7.7392000000000002E-2</v>
      </c>
      <c r="F17" s="17">
        <v>3.7450000000000001</v>
      </c>
      <c r="G17" s="17">
        <v>1.5583E-2</v>
      </c>
      <c r="H17" s="17">
        <v>3.4006000000000002E-2</v>
      </c>
      <c r="I17" s="17">
        <v>4.7691999999999998E-2</v>
      </c>
      <c r="J17" s="17">
        <v>1.3686E-2</v>
      </c>
      <c r="K17" s="17">
        <v>0.28696700000000003</v>
      </c>
      <c r="L17" s="17">
        <v>900</v>
      </c>
      <c r="M17" s="17">
        <v>0.229181</v>
      </c>
      <c r="N17" s="17">
        <v>3505</v>
      </c>
      <c r="O17" s="17">
        <v>0</v>
      </c>
      <c r="P17" s="17">
        <v>0</v>
      </c>
      <c r="Q17" s="17">
        <v>2.2690000000000002E-3</v>
      </c>
      <c r="R17" s="17">
        <v>2.9907E-2</v>
      </c>
      <c r="S17" s="17">
        <v>4.7397000000000002E-2</v>
      </c>
      <c r="T17" s="17">
        <v>1.7489999999999999E-2</v>
      </c>
      <c r="U17" s="17">
        <v>0.369006</v>
      </c>
      <c r="V17" s="17">
        <v>268.10000000000002</v>
      </c>
      <c r="W17" s="17">
        <v>0.54589799999999999</v>
      </c>
      <c r="X17" s="17">
        <v>2975</v>
      </c>
      <c r="Y17" s="17">
        <v>0</v>
      </c>
      <c r="Z17" s="17">
        <v>0</v>
      </c>
      <c r="AA17" s="17">
        <v>0.56770100000000001</v>
      </c>
      <c r="AB17" s="17">
        <v>0.95571399999999995</v>
      </c>
      <c r="AC17" s="17">
        <v>4.66221E-2</v>
      </c>
      <c r="AD17" s="17">
        <v>0.25</v>
      </c>
      <c r="AE17" s="17">
        <v>922.9</v>
      </c>
    </row>
    <row r="18" spans="1:31">
      <c r="A18" s="17">
        <v>5</v>
      </c>
      <c r="B18" s="19">
        <v>0.43312499999999998</v>
      </c>
      <c r="C18" s="17">
        <v>-1</v>
      </c>
      <c r="D18" s="17">
        <v>1488.1</v>
      </c>
      <c r="E18" s="17">
        <v>5.2303000000000002E-2</v>
      </c>
      <c r="F18" s="17">
        <v>2.5310000000000001</v>
      </c>
      <c r="G18" s="17">
        <v>3.2488000000000003E-2</v>
      </c>
      <c r="H18" s="17">
        <v>3.6541999999999998E-2</v>
      </c>
      <c r="I18" s="17">
        <v>5.0488999999999999E-2</v>
      </c>
      <c r="J18" s="17">
        <v>1.3946999999999999E-2</v>
      </c>
      <c r="K18" s="17">
        <v>0.27623999999999999</v>
      </c>
      <c r="L18" s="17">
        <v>355.7</v>
      </c>
      <c r="M18" s="17">
        <v>0.59999800000000003</v>
      </c>
      <c r="N18" s="17">
        <v>4495</v>
      </c>
      <c r="O18" s="17">
        <v>0</v>
      </c>
      <c r="P18" s="17">
        <v>0</v>
      </c>
      <c r="Q18" s="17">
        <v>0.117148</v>
      </c>
      <c r="R18" s="17">
        <v>3.3607999999999999E-2</v>
      </c>
      <c r="S18" s="17">
        <v>4.9932999999999998E-2</v>
      </c>
      <c r="T18" s="17">
        <v>1.6324999999999999E-2</v>
      </c>
      <c r="U18" s="17">
        <v>0.32693899999999998</v>
      </c>
      <c r="V18" s="17">
        <v>900</v>
      </c>
      <c r="W18" s="17">
        <v>0.37081999999999998</v>
      </c>
      <c r="X18" s="17">
        <v>1450</v>
      </c>
      <c r="Y18" s="17">
        <v>0</v>
      </c>
      <c r="Z18" s="17">
        <v>0</v>
      </c>
      <c r="AA18" s="17">
        <v>0.50298299999999996</v>
      </c>
      <c r="AB18" s="17">
        <v>0.93473700000000004</v>
      </c>
      <c r="AC18" s="17">
        <v>4.8867899999999999E-2</v>
      </c>
      <c r="AD18" s="17">
        <v>0.25</v>
      </c>
      <c r="AE18" s="17">
        <v>2334.9</v>
      </c>
    </row>
    <row r="19" spans="1:31">
      <c r="A19" s="17">
        <v>6</v>
      </c>
      <c r="B19" s="19">
        <v>0.4331828703703704</v>
      </c>
      <c r="C19" s="17">
        <v>-1</v>
      </c>
      <c r="D19" s="17">
        <v>1277</v>
      </c>
      <c r="E19" s="17">
        <v>2.7449999999999999E-2</v>
      </c>
      <c r="F19" s="17">
        <v>1.3280000000000001</v>
      </c>
      <c r="G19" s="17">
        <v>1.5007E-2</v>
      </c>
      <c r="H19" s="17">
        <v>3.3702999999999997E-2</v>
      </c>
      <c r="I19" s="17">
        <v>5.2625999999999999E-2</v>
      </c>
      <c r="J19" s="17">
        <v>1.8924E-2</v>
      </c>
      <c r="K19" s="17">
        <v>0.35958699999999999</v>
      </c>
      <c r="L19" s="17">
        <v>100</v>
      </c>
      <c r="M19" s="17">
        <v>0.59999899999999995</v>
      </c>
      <c r="N19" s="17">
        <v>2193</v>
      </c>
      <c r="O19" s="17">
        <v>0</v>
      </c>
      <c r="P19" s="17">
        <v>0</v>
      </c>
      <c r="Q19" s="17">
        <v>2.4292999999999999E-2</v>
      </c>
      <c r="R19" s="17">
        <v>3.2356999999999997E-2</v>
      </c>
      <c r="S19" s="17">
        <v>4.5987E-2</v>
      </c>
      <c r="T19" s="17">
        <v>1.363E-2</v>
      </c>
      <c r="U19" s="17">
        <v>0.29638999999999999</v>
      </c>
      <c r="V19" s="17">
        <v>900</v>
      </c>
      <c r="W19" s="17">
        <v>1.9999999999999999E-6</v>
      </c>
      <c r="X19" s="17">
        <v>1705</v>
      </c>
      <c r="Y19" s="17">
        <v>0</v>
      </c>
      <c r="Z19" s="17">
        <v>0</v>
      </c>
      <c r="AA19" s="17">
        <v>0.45598499999999997</v>
      </c>
      <c r="AB19" s="17">
        <v>0.62765199999999999</v>
      </c>
      <c r="AC19" s="17">
        <v>4.0911500000000003E-2</v>
      </c>
      <c r="AD19" s="17">
        <v>0.105152</v>
      </c>
      <c r="AE19" s="17">
        <v>8305.6</v>
      </c>
    </row>
    <row r="20" spans="1:31">
      <c r="A20" s="17">
        <v>7</v>
      </c>
      <c r="B20" s="19">
        <v>0.43324074074074076</v>
      </c>
      <c r="C20" s="17">
        <v>-1</v>
      </c>
      <c r="D20" s="17">
        <v>1067.7</v>
      </c>
      <c r="E20" s="17">
        <v>3.6462000000000001E-2</v>
      </c>
      <c r="F20" s="17">
        <v>1.764</v>
      </c>
      <c r="G20" s="17">
        <v>0.103003</v>
      </c>
      <c r="H20" s="17">
        <v>3.0648000000000002E-2</v>
      </c>
      <c r="I20" s="17">
        <v>5.2956999999999997E-2</v>
      </c>
      <c r="J20" s="17">
        <v>2.2308999999999999E-2</v>
      </c>
      <c r="K20" s="17">
        <v>0.421263</v>
      </c>
      <c r="L20" s="17">
        <v>100</v>
      </c>
      <c r="M20" s="17">
        <v>1.0000000000000001E-5</v>
      </c>
      <c r="N20" s="17">
        <v>6559</v>
      </c>
      <c r="O20" s="17">
        <v>0</v>
      </c>
      <c r="P20" s="17">
        <v>0</v>
      </c>
      <c r="Q20" s="17">
        <v>6.0344000000000002E-2</v>
      </c>
      <c r="R20" s="17">
        <v>2.7758000000000001E-2</v>
      </c>
      <c r="S20" s="17">
        <v>4.5781000000000002E-2</v>
      </c>
      <c r="T20" s="17">
        <v>1.8023000000000001E-2</v>
      </c>
      <c r="U20" s="17">
        <v>0.39368500000000001</v>
      </c>
      <c r="V20" s="17">
        <v>100</v>
      </c>
      <c r="W20" s="17">
        <v>0.37081799999999998</v>
      </c>
      <c r="X20" s="17">
        <v>2376</v>
      </c>
      <c r="Y20" s="17">
        <v>0</v>
      </c>
      <c r="Z20" s="17">
        <v>0</v>
      </c>
      <c r="AA20" s="17">
        <v>0.60566900000000001</v>
      </c>
      <c r="AB20" s="17">
        <v>0.80828699999999998</v>
      </c>
      <c r="AC20" s="17">
        <v>4.2325799999999997E-2</v>
      </c>
      <c r="AD20" s="17">
        <v>0.24426500000000001</v>
      </c>
      <c r="AE20" s="17">
        <v>8305.4</v>
      </c>
    </row>
    <row r="21" spans="1:31">
      <c r="A21" s="17">
        <v>8</v>
      </c>
      <c r="B21" s="19">
        <v>0.43328703703703703</v>
      </c>
      <c r="C21" s="17">
        <v>-1</v>
      </c>
      <c r="D21" s="17">
        <v>1151.3</v>
      </c>
      <c r="E21" s="17">
        <v>0.11144800000000001</v>
      </c>
      <c r="F21" s="17">
        <v>5.3929999999999998</v>
      </c>
      <c r="G21" s="17">
        <v>3.2403000000000001E-2</v>
      </c>
      <c r="H21" s="17">
        <v>2.7962999999999998E-2</v>
      </c>
      <c r="I21" s="17">
        <v>4.9076000000000002E-2</v>
      </c>
      <c r="J21" s="17">
        <v>2.1113E-2</v>
      </c>
      <c r="K21" s="17">
        <v>0.43021100000000001</v>
      </c>
      <c r="L21" s="17">
        <v>546.20000000000005</v>
      </c>
      <c r="M21" s="17">
        <v>0.6</v>
      </c>
      <c r="N21" s="17">
        <v>2145</v>
      </c>
      <c r="O21" s="17">
        <v>0</v>
      </c>
      <c r="P21" s="17">
        <v>0</v>
      </c>
      <c r="Q21" s="17">
        <v>4.9359E-2</v>
      </c>
      <c r="R21" s="17">
        <v>2.9746000000000002E-2</v>
      </c>
      <c r="S21" s="17">
        <v>4.5691000000000002E-2</v>
      </c>
      <c r="T21" s="17">
        <v>1.5945000000000001E-2</v>
      </c>
      <c r="U21" s="17">
        <v>0.348972</v>
      </c>
      <c r="V21" s="17">
        <v>566.70000000000005</v>
      </c>
      <c r="W21" s="17">
        <v>0.45835900000000002</v>
      </c>
      <c r="X21" s="17">
        <v>2600</v>
      </c>
      <c r="Y21" s="17">
        <v>0</v>
      </c>
      <c r="Z21" s="17">
        <v>0</v>
      </c>
      <c r="AA21" s="17">
        <v>0.53688000000000002</v>
      </c>
      <c r="AB21" s="17">
        <v>0.89033799999999996</v>
      </c>
      <c r="AC21" s="17">
        <v>4.3942599999999998E-2</v>
      </c>
      <c r="AD21" s="17">
        <v>0.25</v>
      </c>
      <c r="AE21" s="17">
        <v>1520.5</v>
      </c>
    </row>
    <row r="22" spans="1:31">
      <c r="A22" s="17">
        <v>9</v>
      </c>
      <c r="B22" s="19">
        <v>0.43334490740740739</v>
      </c>
      <c r="C22" s="17">
        <v>-1</v>
      </c>
      <c r="D22" s="17">
        <v>882.1</v>
      </c>
      <c r="E22" s="17">
        <v>0.11382100000000001</v>
      </c>
      <c r="F22" s="17">
        <v>5.508</v>
      </c>
      <c r="G22" s="17">
        <v>0.121075</v>
      </c>
      <c r="H22" s="17">
        <v>3.7411E-2</v>
      </c>
      <c r="I22" s="17">
        <v>4.8786000000000003E-2</v>
      </c>
      <c r="J22" s="17">
        <v>1.1375E-2</v>
      </c>
      <c r="K22" s="17">
        <v>0.23316899999999999</v>
      </c>
      <c r="L22" s="17">
        <v>793.1</v>
      </c>
      <c r="M22" s="17">
        <v>0.6</v>
      </c>
      <c r="N22" s="17">
        <v>3500</v>
      </c>
      <c r="O22" s="17">
        <v>0</v>
      </c>
      <c r="P22" s="17">
        <v>0</v>
      </c>
      <c r="Q22" s="17">
        <v>8.12E-4</v>
      </c>
      <c r="R22" s="17">
        <v>2.0493000000000001E-2</v>
      </c>
      <c r="S22" s="17">
        <v>4.5845999999999998E-2</v>
      </c>
      <c r="T22" s="17">
        <v>2.5353000000000001E-2</v>
      </c>
      <c r="U22" s="17">
        <v>0.55299799999999999</v>
      </c>
      <c r="V22" s="17">
        <v>900</v>
      </c>
      <c r="W22" s="17">
        <v>6.0000000000000002E-6</v>
      </c>
      <c r="X22" s="17">
        <v>9224</v>
      </c>
      <c r="Y22" s="17">
        <v>0</v>
      </c>
      <c r="Z22" s="17">
        <v>0</v>
      </c>
      <c r="AA22" s="17">
        <v>0.85076600000000002</v>
      </c>
      <c r="AB22" s="17">
        <v>0.93646600000000002</v>
      </c>
      <c r="AC22" s="17">
        <v>4.4235700000000003E-2</v>
      </c>
      <c r="AD22" s="17">
        <v>0.25</v>
      </c>
      <c r="AE22" s="17">
        <v>1047.3</v>
      </c>
    </row>
    <row r="23" spans="1:31">
      <c r="A23" s="17">
        <v>10</v>
      </c>
      <c r="B23" s="19">
        <v>0.4334027777777778</v>
      </c>
      <c r="C23" s="17">
        <v>-1</v>
      </c>
      <c r="D23" s="17">
        <v>1258.5999999999999</v>
      </c>
      <c r="E23" s="17">
        <v>3.9687E-2</v>
      </c>
      <c r="F23" s="17">
        <v>1.92</v>
      </c>
      <c r="G23" s="17">
        <v>1.7534000000000001E-2</v>
      </c>
      <c r="H23" s="17">
        <v>3.4938999999999998E-2</v>
      </c>
      <c r="I23" s="17">
        <v>5.0062000000000002E-2</v>
      </c>
      <c r="J23" s="17">
        <v>1.5122999999999999E-2</v>
      </c>
      <c r="K23" s="17">
        <v>0.30208699999999999</v>
      </c>
      <c r="L23" s="17">
        <v>201</v>
      </c>
      <c r="M23" s="17">
        <v>0.22917499999999999</v>
      </c>
      <c r="N23" s="17">
        <v>7003</v>
      </c>
      <c r="O23" s="17">
        <v>0</v>
      </c>
      <c r="P23" s="17">
        <v>0</v>
      </c>
      <c r="Q23" s="17">
        <v>1.6540000000000001E-3</v>
      </c>
      <c r="R23" s="17">
        <v>2.86E-2</v>
      </c>
      <c r="S23" s="17">
        <v>4.7287999999999997E-2</v>
      </c>
      <c r="T23" s="17">
        <v>1.8688E-2</v>
      </c>
      <c r="U23" s="17">
        <v>0.39520499999999997</v>
      </c>
      <c r="V23" s="17">
        <v>664.8</v>
      </c>
      <c r="W23" s="17">
        <v>0.42197099999999998</v>
      </c>
      <c r="X23" s="17">
        <v>2157</v>
      </c>
      <c r="Y23" s="17">
        <v>0</v>
      </c>
      <c r="Z23" s="17">
        <v>0</v>
      </c>
      <c r="AA23" s="17">
        <v>0.60800699999999996</v>
      </c>
      <c r="AB23" s="17">
        <v>0.91427199999999997</v>
      </c>
      <c r="AC23" s="17">
        <v>4.5685799999999999E-2</v>
      </c>
      <c r="AD23" s="17">
        <v>0.25</v>
      </c>
      <c r="AE23" s="17">
        <v>4132.3999999999996</v>
      </c>
    </row>
    <row r="24" spans="1:31">
      <c r="A24" s="17">
        <v>11</v>
      </c>
      <c r="B24" s="19">
        <v>0.43344907407407413</v>
      </c>
      <c r="C24" s="17">
        <v>-1</v>
      </c>
      <c r="D24" s="17">
        <v>1438</v>
      </c>
      <c r="E24" s="17">
        <v>2.8908E-2</v>
      </c>
      <c r="F24" s="17">
        <v>1.399</v>
      </c>
      <c r="G24" s="17">
        <v>4.1007000000000002E-2</v>
      </c>
      <c r="H24" s="17">
        <v>3.9910000000000001E-2</v>
      </c>
      <c r="I24" s="17">
        <v>5.4869000000000001E-2</v>
      </c>
      <c r="J24" s="17">
        <v>1.4959999999999999E-2</v>
      </c>
      <c r="K24" s="17">
        <v>0.27263999999999999</v>
      </c>
      <c r="L24" s="17">
        <v>100</v>
      </c>
      <c r="M24" s="17">
        <v>0.37081999999999998</v>
      </c>
      <c r="N24" s="17">
        <v>1042</v>
      </c>
      <c r="O24" s="17">
        <v>0</v>
      </c>
      <c r="P24" s="17">
        <v>0</v>
      </c>
      <c r="Q24" s="17">
        <v>4.8869999999999999E-3</v>
      </c>
      <c r="R24" s="17">
        <v>3.3237999999999997E-2</v>
      </c>
      <c r="S24" s="17">
        <v>4.8319000000000001E-2</v>
      </c>
      <c r="T24" s="17">
        <v>1.5082E-2</v>
      </c>
      <c r="U24" s="17">
        <v>0.31212800000000002</v>
      </c>
      <c r="V24" s="17">
        <v>900</v>
      </c>
      <c r="W24" s="17">
        <v>1.9999999999999999E-6</v>
      </c>
      <c r="X24" s="17">
        <v>3568</v>
      </c>
      <c r="Y24" s="17">
        <v>0</v>
      </c>
      <c r="Z24" s="17">
        <v>0</v>
      </c>
      <c r="AA24" s="17">
        <v>0.48019800000000001</v>
      </c>
      <c r="AB24" s="17">
        <v>0.47431400000000001</v>
      </c>
      <c r="AC24" s="17">
        <v>4.0391000000000003E-2</v>
      </c>
      <c r="AD24" s="17">
        <v>6.6143499999999994E-2</v>
      </c>
      <c r="AE24" s="17">
        <v>8305.6</v>
      </c>
    </row>
    <row r="25" spans="1:31">
      <c r="A25" s="17">
        <v>12</v>
      </c>
      <c r="B25" s="19">
        <v>0.43350694444444443</v>
      </c>
      <c r="C25" s="17">
        <v>-1</v>
      </c>
      <c r="D25" s="17">
        <v>1804.7</v>
      </c>
      <c r="E25" s="17">
        <v>3.7553000000000003E-2</v>
      </c>
      <c r="F25" s="17">
        <v>1.8169999999999999</v>
      </c>
      <c r="G25" s="17">
        <v>2.3954E-2</v>
      </c>
      <c r="H25" s="17">
        <v>4.0984E-2</v>
      </c>
      <c r="I25" s="17">
        <v>5.1874000000000003E-2</v>
      </c>
      <c r="J25" s="17">
        <v>1.0891E-2</v>
      </c>
      <c r="K25" s="17">
        <v>0.20994299999999999</v>
      </c>
      <c r="L25" s="17">
        <v>252.6</v>
      </c>
      <c r="M25" s="17">
        <v>0.59999899999999995</v>
      </c>
      <c r="N25" s="17">
        <v>6071</v>
      </c>
      <c r="O25" s="17">
        <v>0</v>
      </c>
      <c r="P25" s="17">
        <v>0</v>
      </c>
      <c r="Q25" s="17">
        <v>3.5788E-2</v>
      </c>
      <c r="R25" s="17">
        <v>3.4074E-2</v>
      </c>
      <c r="S25" s="17">
        <v>4.9681000000000003E-2</v>
      </c>
      <c r="T25" s="17">
        <v>1.5606999999999999E-2</v>
      </c>
      <c r="U25" s="17">
        <v>0.31414199999999998</v>
      </c>
      <c r="V25" s="17">
        <v>900</v>
      </c>
      <c r="W25" s="17">
        <v>0.37082100000000001</v>
      </c>
      <c r="X25" s="17">
        <v>0</v>
      </c>
      <c r="Y25" s="17">
        <v>0</v>
      </c>
      <c r="Z25" s="17">
        <v>0</v>
      </c>
      <c r="AA25" s="17">
        <v>0.483296</v>
      </c>
      <c r="AB25" s="17">
        <v>0.94337300000000002</v>
      </c>
      <c r="AC25" s="17">
        <v>4.8797399999999998E-2</v>
      </c>
      <c r="AD25" s="17">
        <v>0.25</v>
      </c>
      <c r="AE25" s="17">
        <v>3288.1</v>
      </c>
    </row>
    <row r="26" spans="1:31">
      <c r="A26" s="17">
        <v>13</v>
      </c>
      <c r="B26" s="19">
        <v>0.43356481481481479</v>
      </c>
      <c r="C26" s="17">
        <v>-1</v>
      </c>
      <c r="D26" s="17">
        <v>1989.4</v>
      </c>
      <c r="E26" s="17">
        <v>6.1138999999999999E-2</v>
      </c>
      <c r="F26" s="17">
        <v>2.9580000000000002</v>
      </c>
      <c r="G26" s="17">
        <v>0.10993799999999999</v>
      </c>
      <c r="H26" s="17">
        <v>3.9137999999999999E-2</v>
      </c>
      <c r="I26" s="17">
        <v>6.2283999999999999E-2</v>
      </c>
      <c r="J26" s="17">
        <v>2.3147000000000001E-2</v>
      </c>
      <c r="K26" s="17">
        <v>0.37163000000000002</v>
      </c>
      <c r="L26" s="17">
        <v>116.5</v>
      </c>
      <c r="M26" s="17">
        <v>0.33741500000000002</v>
      </c>
      <c r="N26" s="17">
        <v>1915</v>
      </c>
      <c r="O26" s="17">
        <v>0</v>
      </c>
      <c r="P26" s="17">
        <v>0</v>
      </c>
      <c r="Q26" s="17">
        <v>3.7976000000000003E-2</v>
      </c>
      <c r="R26" s="17">
        <v>2.2186000000000001E-2</v>
      </c>
      <c r="S26" s="17">
        <v>5.1218E-2</v>
      </c>
      <c r="T26" s="17">
        <v>2.9031999999999999E-2</v>
      </c>
      <c r="U26" s="17">
        <v>0.56682699999999997</v>
      </c>
      <c r="V26" s="17">
        <v>459</v>
      </c>
      <c r="W26" s="17">
        <v>0.6</v>
      </c>
      <c r="X26" s="17">
        <v>18990</v>
      </c>
      <c r="Y26" s="17">
        <v>0</v>
      </c>
      <c r="Z26" s="17">
        <v>0</v>
      </c>
      <c r="AA26" s="17">
        <v>0.87204099999999996</v>
      </c>
      <c r="AB26" s="17">
        <v>0.72764899999999999</v>
      </c>
      <c r="AC26" s="17">
        <v>4.3311000000000002E-2</v>
      </c>
      <c r="AD26" s="17">
        <v>9.2280399999999999E-2</v>
      </c>
      <c r="AE26" s="17">
        <v>7131.6</v>
      </c>
    </row>
    <row r="27" spans="1:31">
      <c r="A27" s="17">
        <v>14</v>
      </c>
      <c r="B27" s="19">
        <v>0.43362268518518521</v>
      </c>
      <c r="C27" s="17">
        <v>-1</v>
      </c>
      <c r="D27" s="17">
        <v>2197.9</v>
      </c>
      <c r="E27" s="17">
        <v>0.168263</v>
      </c>
      <c r="F27" s="17">
        <v>8.1419999999999995</v>
      </c>
      <c r="G27" s="17">
        <v>6.4570000000000002E-2</v>
      </c>
      <c r="H27" s="17">
        <v>2.4212999999999998E-2</v>
      </c>
      <c r="I27" s="17">
        <v>5.1653999999999999E-2</v>
      </c>
      <c r="J27" s="17">
        <v>2.7441E-2</v>
      </c>
      <c r="K27" s="17">
        <v>0.53124199999999999</v>
      </c>
      <c r="L27" s="17">
        <v>892.3</v>
      </c>
      <c r="M27" s="17">
        <v>0.6</v>
      </c>
      <c r="N27" s="17">
        <v>2003</v>
      </c>
      <c r="O27" s="17">
        <v>0</v>
      </c>
      <c r="P27" s="17">
        <v>0</v>
      </c>
      <c r="Q27" s="17">
        <v>2.6085000000000001E-2</v>
      </c>
      <c r="R27" s="17">
        <v>3.0193000000000001E-2</v>
      </c>
      <c r="S27" s="17">
        <v>5.5576E-2</v>
      </c>
      <c r="T27" s="17">
        <v>2.5382999999999999E-2</v>
      </c>
      <c r="U27" s="17">
        <v>0.456733</v>
      </c>
      <c r="V27" s="17">
        <v>100</v>
      </c>
      <c r="W27" s="17">
        <v>0.14164099999999999</v>
      </c>
      <c r="X27" s="17">
        <v>1941</v>
      </c>
      <c r="Y27" s="17">
        <v>0</v>
      </c>
      <c r="Z27" s="17">
        <v>0</v>
      </c>
      <c r="AA27" s="17">
        <v>0.70266600000000001</v>
      </c>
      <c r="AB27" s="17">
        <v>0.95943299999999998</v>
      </c>
      <c r="AC27" s="17">
        <v>5.4546200000000003E-2</v>
      </c>
      <c r="AD27" s="17">
        <v>0.25</v>
      </c>
      <c r="AE27" s="17">
        <v>930.9</v>
      </c>
    </row>
    <row r="28" spans="1:31">
      <c r="A28" s="17">
        <v>15</v>
      </c>
      <c r="B28" s="19">
        <v>0.43366898148148153</v>
      </c>
      <c r="C28" s="17">
        <v>-1</v>
      </c>
      <c r="D28" s="17">
        <v>2197.9</v>
      </c>
      <c r="E28" s="17">
        <v>0</v>
      </c>
      <c r="F28" s="17">
        <v>0</v>
      </c>
      <c r="G28" s="17">
        <v>2.5959999999999998E-3</v>
      </c>
      <c r="H28" s="17">
        <v>3.0238000000000001E-2</v>
      </c>
      <c r="I28" s="17">
        <v>5.3894999999999998E-2</v>
      </c>
      <c r="J28" s="17">
        <v>2.3657000000000001E-2</v>
      </c>
      <c r="K28" s="17">
        <v>0.438942</v>
      </c>
      <c r="L28" s="17">
        <v>100</v>
      </c>
      <c r="M28" s="17">
        <v>0.53312400000000004</v>
      </c>
      <c r="N28" s="17">
        <v>0</v>
      </c>
      <c r="O28" s="17">
        <v>0</v>
      </c>
      <c r="P28" s="17">
        <v>0</v>
      </c>
      <c r="Q28" s="17">
        <v>4.9175000000000003E-2</v>
      </c>
      <c r="R28" s="17">
        <v>3.1493E-2</v>
      </c>
      <c r="S28" s="17">
        <v>5.1226000000000001E-2</v>
      </c>
      <c r="T28" s="17">
        <v>1.9733000000000001E-2</v>
      </c>
      <c r="U28" s="17">
        <v>0.38521699999999998</v>
      </c>
      <c r="V28" s="17">
        <v>900</v>
      </c>
      <c r="W28" s="17">
        <v>0.6</v>
      </c>
      <c r="X28" s="17">
        <v>1486</v>
      </c>
      <c r="Y28" s="17">
        <v>0</v>
      </c>
      <c r="Z28" s="17">
        <v>0</v>
      </c>
    </row>
    <row r="29" spans="1:31">
      <c r="A29" s="17">
        <v>16</v>
      </c>
      <c r="B29" s="19">
        <v>0.43372685185185184</v>
      </c>
      <c r="C29" s="17">
        <v>-1</v>
      </c>
      <c r="D29" s="17">
        <v>2197.9</v>
      </c>
      <c r="E29" s="17">
        <v>0</v>
      </c>
      <c r="F29" s="17">
        <v>0</v>
      </c>
      <c r="G29" s="17">
        <v>1.7177000000000001E-2</v>
      </c>
      <c r="H29" s="17">
        <v>1.9224999999999999E-2</v>
      </c>
      <c r="I29" s="17">
        <v>3.9649999999999998E-2</v>
      </c>
      <c r="J29" s="17">
        <v>2.0426E-2</v>
      </c>
      <c r="K29" s="17">
        <v>0.51514899999999997</v>
      </c>
      <c r="L29" s="17">
        <v>900</v>
      </c>
      <c r="M29" s="17">
        <v>0.22917999999999999</v>
      </c>
      <c r="N29" s="17">
        <v>0</v>
      </c>
      <c r="O29" s="17">
        <v>0</v>
      </c>
      <c r="P29" s="17">
        <v>0</v>
      </c>
      <c r="Q29" s="17">
        <v>4.1903000000000003E-2</v>
      </c>
      <c r="R29" s="17">
        <v>1.7361999999999999E-2</v>
      </c>
      <c r="S29" s="17">
        <v>3.4660000000000003E-2</v>
      </c>
      <c r="T29" s="17">
        <v>1.7298000000000001E-2</v>
      </c>
      <c r="U29" s="17">
        <v>0.49907000000000001</v>
      </c>
      <c r="V29" s="17">
        <v>900</v>
      </c>
      <c r="W29" s="17">
        <v>0</v>
      </c>
      <c r="X29" s="17">
        <v>0</v>
      </c>
      <c r="Y29" s="17">
        <v>0</v>
      </c>
      <c r="Z29" s="17">
        <v>0</v>
      </c>
    </row>
    <row r="30" spans="1:31">
      <c r="A30" s="17">
        <v>17</v>
      </c>
      <c r="B30" s="19">
        <v>0.4337847222222222</v>
      </c>
      <c r="C30" s="17">
        <v>-1</v>
      </c>
      <c r="D30" s="17">
        <v>2197.9</v>
      </c>
      <c r="E30" s="17">
        <v>0</v>
      </c>
      <c r="F30" s="17">
        <v>0</v>
      </c>
      <c r="G30" s="17">
        <v>1.7149999999999999E-2</v>
      </c>
      <c r="H30" s="17">
        <v>1.9129E-2</v>
      </c>
      <c r="I30" s="17">
        <v>7.0639999999999994E-2</v>
      </c>
      <c r="J30" s="17">
        <v>5.151E-2</v>
      </c>
      <c r="K30" s="17">
        <v>0.72919800000000001</v>
      </c>
      <c r="L30" s="17">
        <v>900</v>
      </c>
      <c r="M30" s="17">
        <v>0.6</v>
      </c>
      <c r="N30" s="17">
        <v>0</v>
      </c>
      <c r="O30" s="17">
        <v>0</v>
      </c>
      <c r="P30" s="17">
        <v>0</v>
      </c>
      <c r="Q30" s="17">
        <v>5.0466999999999998E-2</v>
      </c>
      <c r="R30" s="17">
        <v>1.0135999999999999E-2</v>
      </c>
      <c r="S30" s="17">
        <v>8.6829000000000003E-2</v>
      </c>
      <c r="T30" s="17">
        <v>7.6692999999999997E-2</v>
      </c>
      <c r="U30" s="17">
        <v>0.88326000000000005</v>
      </c>
      <c r="V30" s="17">
        <v>900</v>
      </c>
      <c r="W30" s="17">
        <v>0.6</v>
      </c>
      <c r="X30" s="17">
        <v>4776</v>
      </c>
      <c r="Y30" s="17">
        <v>0</v>
      </c>
      <c r="Z30" s="17">
        <v>0</v>
      </c>
    </row>
    <row r="31" spans="1:31">
      <c r="A31" s="17">
        <v>18</v>
      </c>
      <c r="B31" s="19">
        <v>0.43384259259259261</v>
      </c>
      <c r="C31" s="17">
        <v>-1</v>
      </c>
      <c r="D31" s="17">
        <v>2197.9</v>
      </c>
      <c r="E31" s="17">
        <v>8.6038000000000003E-2</v>
      </c>
      <c r="F31" s="17">
        <v>4.1630000000000003</v>
      </c>
      <c r="G31" s="17">
        <v>0.79517599999999999</v>
      </c>
      <c r="H31" s="17">
        <v>0.25759399999999999</v>
      </c>
      <c r="I31" s="17">
        <v>0.29215600000000003</v>
      </c>
      <c r="J31" s="17">
        <v>3.4562000000000002E-2</v>
      </c>
      <c r="K31" s="17">
        <v>0.118299</v>
      </c>
      <c r="L31" s="17">
        <v>426.4</v>
      </c>
      <c r="M31" s="17">
        <v>0.22916600000000001</v>
      </c>
      <c r="N31" s="17">
        <v>1052</v>
      </c>
      <c r="O31" s="17">
        <v>0</v>
      </c>
      <c r="P31" s="17">
        <v>0</v>
      </c>
      <c r="Q31" s="17">
        <v>0.94146700000000005</v>
      </c>
      <c r="R31" s="17">
        <v>0.24010999999999999</v>
      </c>
      <c r="S31" s="17">
        <v>0.30699399999999999</v>
      </c>
      <c r="T31" s="17">
        <v>6.6883999999999999E-2</v>
      </c>
      <c r="U31" s="17">
        <v>0.21786800000000001</v>
      </c>
      <c r="V31" s="17">
        <v>426.7</v>
      </c>
      <c r="W31" s="17">
        <v>3.0000000000000001E-5</v>
      </c>
      <c r="X31" s="17">
        <v>915</v>
      </c>
      <c r="Y31" s="17">
        <v>0</v>
      </c>
      <c r="Z31" s="17">
        <v>0</v>
      </c>
      <c r="AA31" s="17">
        <v>0.33518100000000001</v>
      </c>
      <c r="AB31" s="17">
        <v>0.85575100000000004</v>
      </c>
      <c r="AC31" s="17">
        <v>0.297346</v>
      </c>
      <c r="AD31" s="17">
        <v>0.15770799999999999</v>
      </c>
      <c r="AE31" s="17">
        <v>1947.9</v>
      </c>
    </row>
    <row r="32" spans="1:31">
      <c r="A32" s="17">
        <v>19</v>
      </c>
      <c r="B32" s="19">
        <v>0.43388888888888894</v>
      </c>
      <c r="C32" s="17">
        <v>1.5</v>
      </c>
      <c r="D32" s="17">
        <v>1046.5999999999999</v>
      </c>
      <c r="E32" s="17">
        <v>9.3136999999999998E-2</v>
      </c>
      <c r="F32" s="17">
        <v>4.5069999999999997</v>
      </c>
      <c r="G32" s="17">
        <v>0.84143800000000002</v>
      </c>
      <c r="H32" s="17">
        <v>0.25386900000000001</v>
      </c>
      <c r="I32" s="17">
        <v>0.29470800000000003</v>
      </c>
      <c r="J32" s="17">
        <v>4.0839E-2</v>
      </c>
      <c r="K32" s="17">
        <v>0.138575</v>
      </c>
      <c r="L32" s="17">
        <v>422.9</v>
      </c>
      <c r="M32" s="17">
        <v>0.16361200000000001</v>
      </c>
      <c r="N32" s="17">
        <v>741</v>
      </c>
      <c r="O32" s="17">
        <v>0</v>
      </c>
      <c r="P32" s="17">
        <v>0</v>
      </c>
      <c r="Q32" s="17">
        <v>0.94572000000000001</v>
      </c>
      <c r="R32" s="17">
        <v>0.24860099999999999</v>
      </c>
      <c r="S32" s="17">
        <v>0.32616099999999998</v>
      </c>
      <c r="T32" s="17">
        <v>7.7560000000000004E-2</v>
      </c>
      <c r="U32" s="17">
        <v>0.23779500000000001</v>
      </c>
      <c r="V32" s="17">
        <v>387.1</v>
      </c>
      <c r="W32" s="17">
        <v>1.9999999999999999E-6</v>
      </c>
      <c r="X32" s="17">
        <v>987</v>
      </c>
      <c r="Y32" s="17">
        <v>0</v>
      </c>
      <c r="Z32" s="17">
        <v>0</v>
      </c>
      <c r="AA32" s="17">
        <v>0.36583900000000003</v>
      </c>
      <c r="AB32" s="17">
        <v>0.66393000000000002</v>
      </c>
      <c r="AC32" s="17">
        <v>0.30009599999999997</v>
      </c>
      <c r="AD32" s="17">
        <v>0.142153</v>
      </c>
      <c r="AE32" s="17">
        <v>1964</v>
      </c>
    </row>
    <row r="33" spans="1:31">
      <c r="A33" s="17">
        <v>20</v>
      </c>
      <c r="B33" s="19">
        <v>0.43394675925925924</v>
      </c>
      <c r="C33" s="17">
        <v>2.2000000000000002</v>
      </c>
      <c r="D33" s="17">
        <v>989.4</v>
      </c>
      <c r="E33" s="17">
        <v>6.4022999999999997E-2</v>
      </c>
      <c r="F33" s="17">
        <v>3.0979999999999999</v>
      </c>
      <c r="G33" s="17">
        <v>0.79842000000000002</v>
      </c>
      <c r="H33" s="17">
        <v>0.26063599999999998</v>
      </c>
      <c r="I33" s="17">
        <v>0.29307</v>
      </c>
      <c r="J33" s="17">
        <v>3.2433999999999998E-2</v>
      </c>
      <c r="K33" s="17">
        <v>0.11067</v>
      </c>
      <c r="L33" s="17">
        <v>288.10000000000002</v>
      </c>
      <c r="M33" s="17">
        <v>2.3982E-2</v>
      </c>
      <c r="N33" s="17">
        <v>696</v>
      </c>
      <c r="O33" s="17">
        <v>0</v>
      </c>
      <c r="P33" s="17">
        <v>0</v>
      </c>
      <c r="Q33" s="17">
        <v>0.94790200000000002</v>
      </c>
      <c r="R33" s="17">
        <v>0.24992800000000001</v>
      </c>
      <c r="S33" s="17">
        <v>0.32884000000000002</v>
      </c>
      <c r="T33" s="17">
        <v>7.8910999999999995E-2</v>
      </c>
      <c r="U33" s="17">
        <v>0.23996899999999999</v>
      </c>
      <c r="V33" s="17">
        <v>368.1</v>
      </c>
      <c r="W33" s="17">
        <v>1.2E-5</v>
      </c>
      <c r="X33" s="17">
        <v>554</v>
      </c>
      <c r="Y33" s="17">
        <v>0</v>
      </c>
      <c r="Z33" s="17">
        <v>0</v>
      </c>
      <c r="AA33" s="17">
        <v>0.36918299999999998</v>
      </c>
      <c r="AB33" s="17">
        <v>0.54439800000000005</v>
      </c>
      <c r="AC33" s="17">
        <v>0.29288700000000001</v>
      </c>
      <c r="AD33" s="17">
        <v>0.110916</v>
      </c>
      <c r="AE33" s="17">
        <v>2883.2</v>
      </c>
    </row>
    <row r="34" spans="1:31">
      <c r="A34" s="17">
        <v>21</v>
      </c>
      <c r="B34" s="19">
        <v>0.4340046296296296</v>
      </c>
      <c r="C34" s="17">
        <v>2.4</v>
      </c>
      <c r="D34" s="17">
        <v>1027.3</v>
      </c>
      <c r="E34" s="17">
        <v>5.2255999999999997E-2</v>
      </c>
      <c r="F34" s="17">
        <v>2.5289999999999999</v>
      </c>
      <c r="G34" s="17">
        <v>0.82988200000000001</v>
      </c>
      <c r="H34" s="17">
        <v>0.25543199999999999</v>
      </c>
      <c r="I34" s="17">
        <v>0.28544700000000001</v>
      </c>
      <c r="J34" s="17">
        <v>3.0015E-2</v>
      </c>
      <c r="K34" s="17">
        <v>0.105152</v>
      </c>
      <c r="L34" s="17">
        <v>239.3</v>
      </c>
      <c r="M34" s="17">
        <v>2.8688000000000002E-2</v>
      </c>
      <c r="N34" s="17">
        <v>829</v>
      </c>
      <c r="O34" s="17">
        <v>0</v>
      </c>
      <c r="P34" s="17">
        <v>0</v>
      </c>
      <c r="Q34" s="17">
        <v>0.94159800000000005</v>
      </c>
      <c r="R34" s="17">
        <v>0.246285</v>
      </c>
      <c r="S34" s="17">
        <v>0.32228899999999999</v>
      </c>
      <c r="T34" s="17">
        <v>7.6004000000000002E-2</v>
      </c>
      <c r="U34" s="17">
        <v>0.23582600000000001</v>
      </c>
      <c r="V34" s="17">
        <v>328.9</v>
      </c>
      <c r="W34" s="17">
        <v>1.2999999999999999E-5</v>
      </c>
      <c r="X34" s="17">
        <v>699</v>
      </c>
      <c r="Y34" s="17">
        <v>0</v>
      </c>
      <c r="Z34" s="17">
        <v>0</v>
      </c>
      <c r="AA34" s="17">
        <v>0.36280800000000002</v>
      </c>
      <c r="AB34" s="17">
        <v>0.55081999999999998</v>
      </c>
      <c r="AC34" s="17">
        <v>0.28815000000000002</v>
      </c>
      <c r="AD34" s="17">
        <v>0.10836</v>
      </c>
      <c r="AE34" s="17">
        <v>3471.5</v>
      </c>
    </row>
    <row r="35" spans="1:31">
      <c r="A35" s="17">
        <v>22</v>
      </c>
      <c r="B35" s="19">
        <v>0.43406250000000002</v>
      </c>
      <c r="C35" s="17">
        <v>2.7</v>
      </c>
      <c r="D35" s="17">
        <v>970.1</v>
      </c>
      <c r="E35" s="17">
        <v>7.2175000000000003E-2</v>
      </c>
      <c r="F35" s="17">
        <v>3.4929999999999999</v>
      </c>
      <c r="G35" s="17">
        <v>0.85428400000000004</v>
      </c>
      <c r="H35" s="17">
        <v>0.21779899999999999</v>
      </c>
      <c r="I35" s="17">
        <v>0.25248300000000001</v>
      </c>
      <c r="J35" s="17">
        <v>3.4685000000000001E-2</v>
      </c>
      <c r="K35" s="17">
        <v>0.137374</v>
      </c>
      <c r="L35" s="17">
        <v>362.6</v>
      </c>
      <c r="M35" s="17">
        <v>6.4999999999999994E-5</v>
      </c>
      <c r="N35" s="17">
        <v>540</v>
      </c>
      <c r="O35" s="17">
        <v>0</v>
      </c>
      <c r="P35" s="17">
        <v>0</v>
      </c>
      <c r="Q35" s="17">
        <v>0.931427</v>
      </c>
      <c r="R35" s="17">
        <v>0.21423300000000001</v>
      </c>
      <c r="S35" s="17">
        <v>0.27288299999999999</v>
      </c>
      <c r="T35" s="17">
        <v>5.8650000000000001E-2</v>
      </c>
      <c r="U35" s="17">
        <v>0.21492600000000001</v>
      </c>
      <c r="V35" s="17">
        <v>354.8</v>
      </c>
      <c r="W35" s="17">
        <v>3.9999999999999998E-6</v>
      </c>
      <c r="X35" s="17">
        <v>713</v>
      </c>
      <c r="Y35" s="17">
        <v>0</v>
      </c>
      <c r="Z35" s="17">
        <v>0</v>
      </c>
      <c r="AA35" s="17">
        <v>0.33065600000000001</v>
      </c>
      <c r="AB35" s="17">
        <v>0.53352299999999997</v>
      </c>
      <c r="AC35" s="17">
        <v>0.24552399999999999</v>
      </c>
      <c r="AD35" s="17">
        <v>0.11049100000000001</v>
      </c>
      <c r="AE35" s="17">
        <v>2290.6999999999998</v>
      </c>
    </row>
    <row r="36" spans="1:31">
      <c r="A36" s="17">
        <v>23</v>
      </c>
      <c r="B36" s="19">
        <v>0.43410879629629634</v>
      </c>
      <c r="C36" s="17">
        <v>4.2</v>
      </c>
      <c r="D36" s="17">
        <v>711.5</v>
      </c>
      <c r="E36" s="17">
        <v>6.2075999999999999E-2</v>
      </c>
      <c r="F36" s="17">
        <v>3.004</v>
      </c>
      <c r="G36" s="17">
        <v>0.86391300000000004</v>
      </c>
      <c r="H36" s="17">
        <v>0.239951</v>
      </c>
      <c r="I36" s="17">
        <v>0.26784599999999997</v>
      </c>
      <c r="J36" s="17">
        <v>2.7895E-2</v>
      </c>
      <c r="K36" s="17">
        <v>0.104145</v>
      </c>
      <c r="L36" s="17">
        <v>316.5</v>
      </c>
      <c r="M36" s="17">
        <v>0.24301400000000001</v>
      </c>
      <c r="N36" s="17">
        <v>726</v>
      </c>
      <c r="O36" s="17">
        <v>0</v>
      </c>
      <c r="P36" s="17">
        <v>0</v>
      </c>
      <c r="Q36" s="17">
        <v>0.93505499999999997</v>
      </c>
      <c r="R36" s="17">
        <v>0.215861</v>
      </c>
      <c r="S36" s="17">
        <v>0.273864</v>
      </c>
      <c r="T36" s="17">
        <v>5.8002999999999999E-2</v>
      </c>
      <c r="U36" s="17">
        <v>0.21179600000000001</v>
      </c>
      <c r="V36" s="17">
        <v>364.5</v>
      </c>
      <c r="W36" s="17">
        <v>0.16223699999999999</v>
      </c>
      <c r="X36" s="17">
        <v>731</v>
      </c>
      <c r="Y36" s="17">
        <v>0</v>
      </c>
      <c r="Z36" s="17">
        <v>0</v>
      </c>
      <c r="AA36" s="17">
        <v>0.32584000000000002</v>
      </c>
      <c r="AB36" s="17">
        <v>0.49584099999999998</v>
      </c>
      <c r="AC36" s="17">
        <v>0.24462100000000001</v>
      </c>
      <c r="AD36" s="17">
        <v>0.13938500000000001</v>
      </c>
      <c r="AE36" s="17">
        <v>2624.5</v>
      </c>
    </row>
    <row r="37" spans="1:31">
      <c r="A37" s="17">
        <v>24</v>
      </c>
      <c r="B37" s="19">
        <v>0.43416666666666665</v>
      </c>
      <c r="C37" s="17">
        <v>5.3</v>
      </c>
      <c r="D37" s="17">
        <v>627.1</v>
      </c>
      <c r="E37" s="17">
        <v>8.0364000000000005E-2</v>
      </c>
      <c r="F37" s="17">
        <v>3.8889999999999998</v>
      </c>
      <c r="G37" s="17">
        <v>0.90098199999999995</v>
      </c>
      <c r="H37" s="17">
        <v>0.25579400000000002</v>
      </c>
      <c r="I37" s="17">
        <v>0.294989</v>
      </c>
      <c r="J37" s="17">
        <v>3.9195000000000001E-2</v>
      </c>
      <c r="K37" s="17">
        <v>0.13286800000000001</v>
      </c>
      <c r="L37" s="17">
        <v>391.2</v>
      </c>
      <c r="M37" s="17">
        <v>0.28325800000000001</v>
      </c>
      <c r="N37" s="17">
        <v>886</v>
      </c>
      <c r="O37" s="17">
        <v>0</v>
      </c>
      <c r="P37" s="17">
        <v>0</v>
      </c>
      <c r="Q37" s="17">
        <v>0.954071</v>
      </c>
      <c r="R37" s="17">
        <v>0.23225699999999999</v>
      </c>
      <c r="S37" s="17">
        <v>0.298458</v>
      </c>
      <c r="T37" s="17">
        <v>6.6200999999999996E-2</v>
      </c>
      <c r="U37" s="17">
        <v>0.22180900000000001</v>
      </c>
      <c r="V37" s="17">
        <v>365.9</v>
      </c>
      <c r="W37" s="17">
        <v>6.0000000000000002E-6</v>
      </c>
      <c r="X37" s="17">
        <v>754</v>
      </c>
      <c r="Y37" s="17">
        <v>0</v>
      </c>
      <c r="Z37" s="17">
        <v>0</v>
      </c>
      <c r="AA37" s="17">
        <v>0.34124399999999999</v>
      </c>
      <c r="AB37" s="17">
        <v>0.56691899999999995</v>
      </c>
      <c r="AC37" s="17">
        <v>0.26978799999999997</v>
      </c>
      <c r="AD37" s="17">
        <v>0.18410799999999999</v>
      </c>
      <c r="AE37" s="17">
        <v>2123.1</v>
      </c>
    </row>
    <row r="38" spans="1:31">
      <c r="A38" s="17">
        <v>25</v>
      </c>
      <c r="B38" s="19">
        <v>0.43422453703703701</v>
      </c>
      <c r="C38" s="17">
        <v>6</v>
      </c>
      <c r="D38" s="17">
        <v>569</v>
      </c>
      <c r="E38" s="17">
        <v>6.4273999999999998E-2</v>
      </c>
      <c r="F38" s="17">
        <v>3.11</v>
      </c>
      <c r="G38" s="17">
        <v>0.86709700000000001</v>
      </c>
      <c r="H38" s="17">
        <v>0.27577699999999999</v>
      </c>
      <c r="I38" s="17">
        <v>0.30998700000000001</v>
      </c>
      <c r="J38" s="17">
        <v>3.4209999999999997E-2</v>
      </c>
      <c r="K38" s="17">
        <v>0.110359</v>
      </c>
      <c r="L38" s="17">
        <v>302.10000000000002</v>
      </c>
      <c r="M38" s="17">
        <v>0.249835</v>
      </c>
      <c r="N38" s="17">
        <v>649</v>
      </c>
      <c r="O38" s="17">
        <v>0</v>
      </c>
      <c r="P38" s="17">
        <v>0</v>
      </c>
      <c r="Q38" s="17">
        <v>0.95002399999999998</v>
      </c>
      <c r="R38" s="17">
        <v>0.231322</v>
      </c>
      <c r="S38" s="17">
        <v>0.300313</v>
      </c>
      <c r="T38" s="17">
        <v>6.8990999999999997E-2</v>
      </c>
      <c r="U38" s="17">
        <v>0.22972999999999999</v>
      </c>
      <c r="V38" s="17">
        <v>356.1</v>
      </c>
      <c r="W38" s="17">
        <v>2.8670999999999999E-2</v>
      </c>
      <c r="X38" s="17">
        <v>628</v>
      </c>
      <c r="Y38" s="17">
        <v>0</v>
      </c>
      <c r="Z38" s="17">
        <v>0</v>
      </c>
      <c r="AA38" s="17">
        <v>0.353431</v>
      </c>
      <c r="AB38" s="17">
        <v>0.40178799999999998</v>
      </c>
      <c r="AC38" s="17">
        <v>0.25904199999999999</v>
      </c>
      <c r="AD38" s="17">
        <v>0.14688300000000001</v>
      </c>
      <c r="AE38" s="17">
        <v>2749.4</v>
      </c>
    </row>
    <row r="39" spans="1:31">
      <c r="A39" s="17">
        <v>26</v>
      </c>
      <c r="B39" s="19">
        <v>0.43428240740740742</v>
      </c>
      <c r="C39" s="17">
        <v>7.5</v>
      </c>
      <c r="D39" s="17">
        <v>496.9</v>
      </c>
      <c r="E39" s="17">
        <v>7.6312000000000005E-2</v>
      </c>
      <c r="F39" s="17">
        <v>3.6930000000000001</v>
      </c>
      <c r="G39" s="17">
        <v>0.88384200000000002</v>
      </c>
      <c r="H39" s="17">
        <v>0.36398200000000003</v>
      </c>
      <c r="I39" s="17">
        <v>0.41043299999999999</v>
      </c>
      <c r="J39" s="17">
        <v>4.6450999999999999E-2</v>
      </c>
      <c r="K39" s="17">
        <v>0.113175</v>
      </c>
      <c r="L39" s="17">
        <v>335.6</v>
      </c>
      <c r="M39" s="17">
        <v>0.14162</v>
      </c>
      <c r="N39" s="17">
        <v>516</v>
      </c>
      <c r="O39" s="17">
        <v>0</v>
      </c>
      <c r="P39" s="17">
        <v>0</v>
      </c>
      <c r="Q39" s="17">
        <v>0.97993699999999995</v>
      </c>
      <c r="R39" s="17">
        <v>0.308917</v>
      </c>
      <c r="S39" s="17">
        <v>0.409441</v>
      </c>
      <c r="T39" s="17">
        <v>0.100524</v>
      </c>
      <c r="U39" s="17">
        <v>0.24551500000000001</v>
      </c>
      <c r="V39" s="17">
        <v>391.1</v>
      </c>
      <c r="W39" s="17">
        <v>2.5999999999999998E-5</v>
      </c>
      <c r="X39" s="17">
        <v>482</v>
      </c>
      <c r="Y39" s="17">
        <v>0</v>
      </c>
      <c r="Z39" s="17">
        <v>0</v>
      </c>
      <c r="AA39" s="17">
        <v>0.37771500000000002</v>
      </c>
      <c r="AB39" s="17">
        <v>0.34131800000000001</v>
      </c>
      <c r="AC39" s="17">
        <v>0.34322799999999998</v>
      </c>
      <c r="AD39" s="17">
        <v>0.15275900000000001</v>
      </c>
      <c r="AE39" s="17">
        <v>2474.8000000000002</v>
      </c>
    </row>
    <row r="40" spans="1:31">
      <c r="A40" s="17">
        <v>27</v>
      </c>
      <c r="B40" s="19">
        <v>0.43432870370370374</v>
      </c>
      <c r="C40" s="17">
        <v>8.1999999999999993</v>
      </c>
      <c r="D40" s="17">
        <v>435.4</v>
      </c>
      <c r="E40" s="17">
        <v>7.7271000000000006E-2</v>
      </c>
      <c r="F40" s="17">
        <v>3.7389999999999999</v>
      </c>
      <c r="G40" s="17">
        <v>0.93293499999999996</v>
      </c>
      <c r="H40" s="17">
        <v>0.36163099999999998</v>
      </c>
      <c r="I40" s="17">
        <v>0.41510599999999998</v>
      </c>
      <c r="J40" s="17">
        <v>5.3474000000000001E-2</v>
      </c>
      <c r="K40" s="17">
        <v>0.12882099999999999</v>
      </c>
      <c r="L40" s="17">
        <v>322.10000000000002</v>
      </c>
      <c r="M40" s="17">
        <v>1.0000000000000001E-5</v>
      </c>
      <c r="N40" s="17">
        <v>526</v>
      </c>
      <c r="O40" s="17">
        <v>0</v>
      </c>
      <c r="P40" s="17">
        <v>0</v>
      </c>
      <c r="Q40" s="17">
        <v>0.97735700000000003</v>
      </c>
      <c r="R40" s="17">
        <v>0.32729399999999997</v>
      </c>
      <c r="S40" s="17">
        <v>0.441687</v>
      </c>
      <c r="T40" s="17">
        <v>0.11439299999999999</v>
      </c>
      <c r="U40" s="17">
        <v>0.25899</v>
      </c>
      <c r="V40" s="17">
        <v>419.8</v>
      </c>
      <c r="W40" s="17">
        <v>3.0000000000000001E-6</v>
      </c>
      <c r="X40" s="17">
        <v>473</v>
      </c>
      <c r="Y40" s="17">
        <v>0</v>
      </c>
      <c r="Z40" s="17">
        <v>0</v>
      </c>
      <c r="AA40" s="17">
        <v>0.39844600000000002</v>
      </c>
      <c r="AB40" s="17">
        <v>0.30753799999999998</v>
      </c>
      <c r="AC40" s="17">
        <v>0.36247400000000002</v>
      </c>
      <c r="AD40" s="17">
        <v>0.165856</v>
      </c>
      <c r="AE40" s="17">
        <v>2578.1999999999998</v>
      </c>
    </row>
    <row r="41" spans="1:31">
      <c r="A41" s="17">
        <v>28</v>
      </c>
      <c r="B41" s="19">
        <v>0.43438657407407405</v>
      </c>
      <c r="C41" s="17">
        <v>9.3000000000000007</v>
      </c>
      <c r="D41" s="17">
        <v>381.7</v>
      </c>
      <c r="E41" s="17">
        <v>8.3504999999999996E-2</v>
      </c>
      <c r="F41" s="17">
        <v>4.0410000000000004</v>
      </c>
      <c r="G41" s="17">
        <v>0.94531900000000002</v>
      </c>
      <c r="H41" s="17">
        <v>0.33632299999999998</v>
      </c>
      <c r="I41" s="17">
        <v>0.39215100000000003</v>
      </c>
      <c r="J41" s="17">
        <v>5.5827000000000002E-2</v>
      </c>
      <c r="K41" s="17">
        <v>0.14236199999999999</v>
      </c>
      <c r="L41" s="17">
        <v>350.7</v>
      </c>
      <c r="M41" s="17">
        <v>1.9999999999999999E-6</v>
      </c>
      <c r="N41" s="17">
        <v>729</v>
      </c>
      <c r="O41" s="17">
        <v>0</v>
      </c>
      <c r="P41" s="17">
        <v>0</v>
      </c>
      <c r="Q41" s="17">
        <v>0.97946900000000003</v>
      </c>
      <c r="R41" s="17">
        <v>0.32477099999999998</v>
      </c>
      <c r="S41" s="17">
        <v>0.437164</v>
      </c>
      <c r="T41" s="17">
        <v>0.11239300000000001</v>
      </c>
      <c r="U41" s="17">
        <v>0.25709500000000002</v>
      </c>
      <c r="V41" s="17">
        <v>422.1</v>
      </c>
      <c r="W41" s="17">
        <v>3.9999999999999998E-6</v>
      </c>
      <c r="X41" s="17">
        <v>610</v>
      </c>
      <c r="Y41" s="17">
        <v>0</v>
      </c>
      <c r="Z41" s="17">
        <v>0</v>
      </c>
      <c r="AA41" s="17">
        <v>0.39553100000000002</v>
      </c>
      <c r="AB41" s="17">
        <v>0.369919</v>
      </c>
      <c r="AC41" s="17">
        <v>0.36634699999999998</v>
      </c>
      <c r="AD41" s="17">
        <v>0.207896</v>
      </c>
      <c r="AE41" s="17">
        <v>2368.3000000000002</v>
      </c>
    </row>
    <row r="42" spans="1:31">
      <c r="A42" s="17">
        <v>29</v>
      </c>
      <c r="B42" s="19">
        <v>0.43444444444444441</v>
      </c>
      <c r="C42" s="17">
        <v>10.4</v>
      </c>
      <c r="D42" s="17">
        <v>333.3</v>
      </c>
      <c r="E42" s="17">
        <v>8.8167999999999996E-2</v>
      </c>
      <c r="F42" s="17">
        <v>4.266</v>
      </c>
      <c r="G42" s="17">
        <v>0.95318599999999998</v>
      </c>
      <c r="H42" s="17">
        <v>0.353518</v>
      </c>
      <c r="I42" s="17">
        <v>0.41609099999999999</v>
      </c>
      <c r="J42" s="17">
        <v>6.2573000000000004E-2</v>
      </c>
      <c r="K42" s="17">
        <v>0.15038199999999999</v>
      </c>
      <c r="L42" s="17">
        <v>334.4</v>
      </c>
      <c r="M42" s="17">
        <v>6.3E-5</v>
      </c>
      <c r="N42" s="17">
        <v>344</v>
      </c>
      <c r="O42" s="17">
        <v>0</v>
      </c>
      <c r="P42" s="17">
        <v>0</v>
      </c>
      <c r="Q42" s="17">
        <v>0.984371</v>
      </c>
      <c r="R42" s="17">
        <v>0.31360199999999999</v>
      </c>
      <c r="S42" s="17">
        <v>0.43842399999999998</v>
      </c>
      <c r="T42" s="17">
        <v>0.124823</v>
      </c>
      <c r="U42" s="17">
        <v>0.28470800000000002</v>
      </c>
      <c r="V42" s="17">
        <v>448.3</v>
      </c>
      <c r="W42" s="17">
        <v>3.9999999999999998E-6</v>
      </c>
      <c r="X42" s="17">
        <v>474</v>
      </c>
      <c r="Y42" s="17">
        <v>0</v>
      </c>
      <c r="Z42" s="17">
        <v>0</v>
      </c>
      <c r="AA42" s="17">
        <v>0.43801200000000001</v>
      </c>
      <c r="AB42" s="17">
        <v>0.187636</v>
      </c>
      <c r="AC42" s="17">
        <v>0.33702300000000002</v>
      </c>
      <c r="AD42" s="17">
        <v>0.18464700000000001</v>
      </c>
      <c r="AE42" s="17">
        <v>2484</v>
      </c>
    </row>
    <row r="43" spans="1:31">
      <c r="A43" s="17">
        <v>30</v>
      </c>
      <c r="B43" s="19">
        <v>0.43449074074074073</v>
      </c>
      <c r="C43" s="17">
        <v>11.5</v>
      </c>
      <c r="D43" s="17">
        <v>288.5</v>
      </c>
      <c r="E43" s="17">
        <v>9.1078999999999993E-2</v>
      </c>
      <c r="F43" s="17">
        <v>4.407</v>
      </c>
      <c r="G43" s="17">
        <v>0.94052100000000005</v>
      </c>
      <c r="H43" s="17">
        <v>0.34756199999999998</v>
      </c>
      <c r="I43" s="17">
        <v>0.40983900000000001</v>
      </c>
      <c r="J43" s="17">
        <v>6.2276999999999999E-2</v>
      </c>
      <c r="K43" s="17">
        <v>0.15195500000000001</v>
      </c>
      <c r="L43" s="17">
        <v>358.3</v>
      </c>
      <c r="M43" s="17">
        <v>1.4E-5</v>
      </c>
      <c r="N43" s="17">
        <v>489</v>
      </c>
      <c r="O43" s="17">
        <v>0</v>
      </c>
      <c r="P43" s="17">
        <v>0</v>
      </c>
      <c r="Q43" s="17">
        <v>0.97431199999999996</v>
      </c>
      <c r="R43" s="17">
        <v>0.31021500000000002</v>
      </c>
      <c r="S43" s="17">
        <v>0.42756499999999997</v>
      </c>
      <c r="T43" s="17">
        <v>0.11735</v>
      </c>
      <c r="U43" s="17">
        <v>0.27445999999999998</v>
      </c>
      <c r="V43" s="17">
        <v>416.4</v>
      </c>
      <c r="W43" s="17">
        <v>3.9999999999999998E-6</v>
      </c>
      <c r="X43" s="17">
        <v>651</v>
      </c>
      <c r="Y43" s="17">
        <v>0</v>
      </c>
      <c r="Z43" s="17">
        <v>0</v>
      </c>
      <c r="AA43" s="17">
        <v>0.42224600000000001</v>
      </c>
      <c r="AB43" s="17">
        <v>0.23327200000000001</v>
      </c>
      <c r="AC43" s="17">
        <v>0.33759</v>
      </c>
      <c r="AD43" s="17">
        <v>0.22605600000000001</v>
      </c>
      <c r="AE43" s="17">
        <v>2318</v>
      </c>
    </row>
    <row r="44" spans="1:31">
      <c r="A44" s="17">
        <v>31</v>
      </c>
      <c r="B44" s="19">
        <v>0.43454861111111115</v>
      </c>
      <c r="C44" s="17">
        <v>12.6</v>
      </c>
      <c r="D44" s="17">
        <v>263</v>
      </c>
      <c r="E44" s="17">
        <v>9.5348000000000002E-2</v>
      </c>
      <c r="F44" s="17">
        <v>4.6139999999999999</v>
      </c>
      <c r="G44" s="17">
        <v>0.965665</v>
      </c>
      <c r="H44" s="17">
        <v>0.36565500000000001</v>
      </c>
      <c r="I44" s="17">
        <v>0.44408700000000001</v>
      </c>
      <c r="J44" s="17">
        <v>7.8432000000000002E-2</v>
      </c>
      <c r="K44" s="17">
        <v>0.17661299999999999</v>
      </c>
      <c r="L44" s="17">
        <v>392.9</v>
      </c>
      <c r="M44" s="17">
        <v>3.9999999999999998E-6</v>
      </c>
      <c r="N44" s="17">
        <v>647</v>
      </c>
      <c r="O44" s="17">
        <v>0</v>
      </c>
      <c r="P44" s="17">
        <v>0</v>
      </c>
      <c r="Q44" s="17">
        <v>0.98495999999999995</v>
      </c>
      <c r="R44" s="17">
        <v>0.32764799999999999</v>
      </c>
      <c r="S44" s="17">
        <v>0.45471200000000001</v>
      </c>
      <c r="T44" s="17">
        <v>0.12706400000000001</v>
      </c>
      <c r="U44" s="17">
        <v>0.27943800000000002</v>
      </c>
      <c r="V44" s="17">
        <v>418.2</v>
      </c>
      <c r="W44" s="17">
        <v>6.9999999999999999E-6</v>
      </c>
      <c r="X44" s="17">
        <v>726</v>
      </c>
      <c r="Y44" s="17">
        <v>0</v>
      </c>
      <c r="Z44" s="17">
        <v>0</v>
      </c>
      <c r="AA44" s="17">
        <v>0.42990499999999998</v>
      </c>
      <c r="AB44" s="17">
        <v>0.286935</v>
      </c>
      <c r="AC44" s="17">
        <v>0.36410700000000001</v>
      </c>
      <c r="AD44" s="17">
        <v>0.25</v>
      </c>
      <c r="AE44" s="17">
        <v>2113.6999999999998</v>
      </c>
    </row>
    <row r="45" spans="1:31">
      <c r="A45" s="17">
        <v>32</v>
      </c>
      <c r="B45" s="19">
        <v>0.43460648148148145</v>
      </c>
      <c r="C45" s="17">
        <v>13.3</v>
      </c>
      <c r="D45" s="17">
        <v>235.7</v>
      </c>
      <c r="E45" s="17">
        <v>8.6126999999999995E-2</v>
      </c>
      <c r="F45" s="17">
        <v>4.1680000000000001</v>
      </c>
      <c r="G45" s="17">
        <v>0.97463900000000003</v>
      </c>
      <c r="H45" s="17">
        <v>0.42660700000000001</v>
      </c>
      <c r="I45" s="17">
        <v>0.51321799999999995</v>
      </c>
      <c r="J45" s="17">
        <v>8.6610999999999994E-2</v>
      </c>
      <c r="K45" s="17">
        <v>0.16875999999999999</v>
      </c>
      <c r="L45" s="17">
        <v>384.3</v>
      </c>
      <c r="M45" s="17">
        <v>1.9999999999999999E-6</v>
      </c>
      <c r="N45" s="17">
        <v>563</v>
      </c>
      <c r="O45" s="17">
        <v>0</v>
      </c>
      <c r="P45" s="17">
        <v>0</v>
      </c>
      <c r="Q45" s="17">
        <v>0.97900200000000004</v>
      </c>
      <c r="R45" s="17">
        <v>0.37178099999999997</v>
      </c>
      <c r="S45" s="17">
        <v>0.50813900000000001</v>
      </c>
      <c r="T45" s="17">
        <v>0.13635800000000001</v>
      </c>
      <c r="U45" s="17">
        <v>0.26834799999999998</v>
      </c>
      <c r="V45" s="17">
        <v>426.3</v>
      </c>
      <c r="W45" s="17">
        <v>7.9999999999999996E-6</v>
      </c>
      <c r="X45" s="17">
        <v>636</v>
      </c>
      <c r="Y45" s="17">
        <v>0</v>
      </c>
      <c r="Z45" s="17">
        <v>0</v>
      </c>
      <c r="AA45" s="17">
        <v>0.41284300000000002</v>
      </c>
      <c r="AB45" s="17">
        <v>0.23480799999999999</v>
      </c>
      <c r="AC45" s="17">
        <v>0.40379900000000002</v>
      </c>
      <c r="AD45" s="17">
        <v>0.25</v>
      </c>
      <c r="AE45" s="17">
        <v>2161.4</v>
      </c>
    </row>
    <row r="46" spans="1:31">
      <c r="A46" s="17">
        <v>33</v>
      </c>
      <c r="B46" s="19">
        <v>0.43466435185185182</v>
      </c>
      <c r="C46" s="17">
        <v>14.6</v>
      </c>
      <c r="D46" s="17">
        <v>208.4</v>
      </c>
      <c r="E46" s="17">
        <v>7.6801999999999995E-2</v>
      </c>
      <c r="F46" s="17">
        <v>3.7160000000000002</v>
      </c>
      <c r="G46" s="17">
        <v>0.97011700000000001</v>
      </c>
      <c r="H46" s="17">
        <v>0.46358100000000002</v>
      </c>
      <c r="I46" s="17">
        <v>0.56088300000000002</v>
      </c>
      <c r="J46" s="17">
        <v>9.7302E-2</v>
      </c>
      <c r="K46" s="17">
        <v>0.17348</v>
      </c>
      <c r="L46" s="17">
        <v>394</v>
      </c>
      <c r="M46" s="17">
        <v>2.6999999999999999E-5</v>
      </c>
      <c r="N46" s="17">
        <v>716</v>
      </c>
      <c r="O46" s="17">
        <v>0</v>
      </c>
      <c r="P46" s="17">
        <v>0</v>
      </c>
      <c r="Q46" s="17">
        <v>0.98958500000000005</v>
      </c>
      <c r="R46" s="17">
        <v>0.42982599999999999</v>
      </c>
      <c r="S46" s="17">
        <v>0.59158299999999997</v>
      </c>
      <c r="T46" s="17">
        <v>0.16175800000000001</v>
      </c>
      <c r="U46" s="17">
        <v>0.27343200000000001</v>
      </c>
      <c r="V46" s="17">
        <v>460.9</v>
      </c>
      <c r="W46" s="17">
        <v>3.8000000000000002E-5</v>
      </c>
      <c r="X46" s="17">
        <v>518</v>
      </c>
      <c r="Y46" s="17">
        <v>0</v>
      </c>
      <c r="Z46" s="17">
        <v>0</v>
      </c>
      <c r="AA46" s="17">
        <v>0.42066399999999998</v>
      </c>
      <c r="AB46" s="17">
        <v>0.26152599999999998</v>
      </c>
      <c r="AC46" s="17">
        <v>0.47212900000000002</v>
      </c>
      <c r="AD46" s="17">
        <v>0.25</v>
      </c>
      <c r="AE46" s="17">
        <v>2107.8000000000002</v>
      </c>
    </row>
    <row r="47" spans="1:31">
      <c r="A47" s="17">
        <v>34</v>
      </c>
      <c r="B47" s="19">
        <v>0.43471064814814814</v>
      </c>
      <c r="C47" s="17">
        <v>15.5</v>
      </c>
      <c r="D47" s="17">
        <v>184.7</v>
      </c>
      <c r="E47" s="17">
        <v>7.3121000000000005E-2</v>
      </c>
      <c r="F47" s="17">
        <v>3.5379999999999998</v>
      </c>
      <c r="G47" s="17">
        <v>0.97380599999999995</v>
      </c>
      <c r="H47" s="17">
        <v>0.42494900000000002</v>
      </c>
      <c r="I47" s="17">
        <v>0.52349500000000004</v>
      </c>
      <c r="J47" s="17">
        <v>9.8545999999999995E-2</v>
      </c>
      <c r="K47" s="17">
        <v>0.188246</v>
      </c>
      <c r="L47" s="17">
        <v>389.1</v>
      </c>
      <c r="M47" s="17">
        <v>6.9999999999999999E-6</v>
      </c>
      <c r="N47" s="17">
        <v>671</v>
      </c>
      <c r="O47" s="17">
        <v>0</v>
      </c>
      <c r="P47" s="17">
        <v>0</v>
      </c>
      <c r="Q47" s="17">
        <v>0.98944399999999999</v>
      </c>
      <c r="R47" s="17">
        <v>0.39164700000000002</v>
      </c>
      <c r="S47" s="17">
        <v>0.54659599999999997</v>
      </c>
      <c r="T47" s="17">
        <v>0.154949</v>
      </c>
      <c r="U47" s="17">
        <v>0.28348000000000001</v>
      </c>
      <c r="V47" s="17">
        <v>453.1</v>
      </c>
      <c r="W47" s="17">
        <v>3.9999999999999998E-6</v>
      </c>
      <c r="X47" s="17">
        <v>584</v>
      </c>
      <c r="Y47" s="17">
        <v>0</v>
      </c>
      <c r="Z47" s="17">
        <v>0</v>
      </c>
      <c r="AA47" s="17">
        <v>0.43612299999999998</v>
      </c>
      <c r="AB47" s="17">
        <v>0.22500899999999999</v>
      </c>
      <c r="AC47" s="17">
        <v>0.426512</v>
      </c>
      <c r="AD47" s="17">
        <v>0.25</v>
      </c>
      <c r="AE47" s="17">
        <v>2134.3000000000002</v>
      </c>
    </row>
    <row r="48" spans="1:31">
      <c r="A48" s="17">
        <v>35</v>
      </c>
      <c r="B48" s="19">
        <v>0.43476851851851855</v>
      </c>
      <c r="C48" s="17">
        <v>16.899999999999999</v>
      </c>
      <c r="D48" s="17">
        <v>151.30000000000001</v>
      </c>
      <c r="E48" s="17">
        <v>6.8537000000000001E-2</v>
      </c>
      <c r="F48" s="17">
        <v>3.3159999999999998</v>
      </c>
      <c r="G48" s="17">
        <v>0.97789899999999996</v>
      </c>
      <c r="H48" s="17">
        <v>0.42910599999999999</v>
      </c>
      <c r="I48" s="17">
        <v>0.53818699999999997</v>
      </c>
      <c r="J48" s="17">
        <v>0.109082</v>
      </c>
      <c r="K48" s="17">
        <v>0.202683</v>
      </c>
      <c r="L48" s="17">
        <v>422.2</v>
      </c>
      <c r="M48" s="17">
        <v>9.0000000000000002E-6</v>
      </c>
      <c r="N48" s="17">
        <v>615</v>
      </c>
      <c r="O48" s="17">
        <v>0</v>
      </c>
      <c r="P48" s="17">
        <v>0</v>
      </c>
      <c r="Q48" s="17">
        <v>0.98797999999999997</v>
      </c>
      <c r="R48" s="17">
        <v>0.39916200000000002</v>
      </c>
      <c r="S48" s="17">
        <v>0.55950100000000003</v>
      </c>
      <c r="T48" s="17">
        <v>0.16033900000000001</v>
      </c>
      <c r="U48" s="17">
        <v>0.28657500000000002</v>
      </c>
      <c r="V48" s="17">
        <v>434.3</v>
      </c>
      <c r="W48" s="17">
        <v>6.9999999999999999E-6</v>
      </c>
      <c r="X48" s="17">
        <v>568</v>
      </c>
      <c r="Y48" s="17">
        <v>0</v>
      </c>
      <c r="Z48" s="17">
        <v>0</v>
      </c>
      <c r="AA48" s="17">
        <v>0.440884</v>
      </c>
      <c r="AB48" s="17">
        <v>0.19128400000000001</v>
      </c>
      <c r="AC48" s="17">
        <v>0.42983199999999999</v>
      </c>
      <c r="AD48" s="17">
        <v>0.25</v>
      </c>
      <c r="AE48" s="17">
        <v>1967.5</v>
      </c>
    </row>
    <row r="49" spans="1:31">
      <c r="A49" s="17">
        <v>36</v>
      </c>
      <c r="B49" s="19">
        <v>0.43482638888888886</v>
      </c>
      <c r="C49" s="17">
        <v>17.3</v>
      </c>
      <c r="D49" s="17">
        <v>143.4</v>
      </c>
      <c r="E49" s="17">
        <v>6.7239999999999994E-2</v>
      </c>
      <c r="F49" s="17">
        <v>3.254</v>
      </c>
      <c r="G49" s="17">
        <v>0.98977800000000005</v>
      </c>
      <c r="H49" s="17">
        <v>0.51663999999999999</v>
      </c>
      <c r="I49" s="17">
        <v>0.66362500000000002</v>
      </c>
      <c r="J49" s="17">
        <v>0.146985</v>
      </c>
      <c r="K49" s="17">
        <v>0.22148799999999999</v>
      </c>
      <c r="L49" s="17">
        <v>421.9</v>
      </c>
      <c r="M49" s="17">
        <v>9.0000000000000002E-6</v>
      </c>
      <c r="N49" s="17">
        <v>643</v>
      </c>
      <c r="O49" s="17">
        <v>0</v>
      </c>
      <c r="P49" s="17">
        <v>0</v>
      </c>
      <c r="Q49" s="17">
        <v>0.987792</v>
      </c>
      <c r="R49" s="17">
        <v>0.48338199999999998</v>
      </c>
      <c r="S49" s="17">
        <v>0.68684599999999996</v>
      </c>
      <c r="T49" s="17">
        <v>0.20346400000000001</v>
      </c>
      <c r="U49" s="17">
        <v>0.29622999999999999</v>
      </c>
      <c r="V49" s="17">
        <v>472.9</v>
      </c>
      <c r="W49" s="17">
        <v>3.9999999999999998E-6</v>
      </c>
      <c r="X49" s="17">
        <v>795</v>
      </c>
      <c r="Y49" s="17">
        <v>0</v>
      </c>
      <c r="Z49" s="17">
        <v>0</v>
      </c>
      <c r="AA49" s="17">
        <v>0.45573799999999998</v>
      </c>
      <c r="AB49" s="17">
        <v>0.189663</v>
      </c>
      <c r="AC49" s="17">
        <v>0.52197199999999999</v>
      </c>
      <c r="AD49" s="17">
        <v>0.25</v>
      </c>
      <c r="AE49" s="17">
        <v>1968.4</v>
      </c>
    </row>
    <row r="50" spans="1:31">
      <c r="A50" s="17">
        <v>37</v>
      </c>
      <c r="B50" s="19">
        <v>0.43488425925925928</v>
      </c>
      <c r="C50" s="17">
        <v>18.899999999999999</v>
      </c>
      <c r="D50" s="17">
        <v>111.7</v>
      </c>
      <c r="E50" s="17">
        <v>5.9297000000000002E-2</v>
      </c>
      <c r="F50" s="17">
        <v>2.8690000000000002</v>
      </c>
      <c r="G50" s="17">
        <v>0.98994800000000005</v>
      </c>
      <c r="H50" s="17">
        <v>0.68855699999999997</v>
      </c>
      <c r="I50" s="17">
        <v>0.89032100000000003</v>
      </c>
      <c r="J50" s="17">
        <v>0.201764</v>
      </c>
      <c r="K50" s="17">
        <v>0.22661899999999999</v>
      </c>
      <c r="L50" s="17">
        <v>446.5</v>
      </c>
      <c r="M50" s="17">
        <v>6.0000000000000002E-6</v>
      </c>
      <c r="N50" s="17">
        <v>741</v>
      </c>
      <c r="O50" s="17">
        <v>0</v>
      </c>
      <c r="P50" s="17">
        <v>0</v>
      </c>
      <c r="Q50" s="17">
        <v>0.98610600000000004</v>
      </c>
      <c r="R50" s="17">
        <v>0.57798400000000005</v>
      </c>
      <c r="S50" s="17">
        <v>0.84240099999999996</v>
      </c>
      <c r="T50" s="17">
        <v>0.26441599999999998</v>
      </c>
      <c r="U50" s="17">
        <v>0.313884</v>
      </c>
      <c r="V50" s="17">
        <v>496.4</v>
      </c>
      <c r="W50" s="17">
        <v>3.9999999999999998E-6</v>
      </c>
      <c r="X50" s="17">
        <v>630</v>
      </c>
      <c r="Y50" s="17">
        <v>0</v>
      </c>
      <c r="Z50" s="17">
        <v>0</v>
      </c>
      <c r="AA50" s="17">
        <v>0.48289900000000002</v>
      </c>
      <c r="AB50" s="17">
        <v>0.18193300000000001</v>
      </c>
      <c r="AC50" s="17">
        <v>0.62609000000000004</v>
      </c>
      <c r="AD50" s="17">
        <v>0.25</v>
      </c>
      <c r="AE50" s="17">
        <v>1860.4</v>
      </c>
    </row>
    <row r="51" spans="1:31">
      <c r="A51" s="17">
        <v>38</v>
      </c>
      <c r="B51" s="19">
        <v>0.43493055555555554</v>
      </c>
      <c r="C51" s="17">
        <v>19.899999999999999</v>
      </c>
      <c r="D51" s="17">
        <v>101.1</v>
      </c>
      <c r="E51" s="17">
        <v>5.8179000000000002E-2</v>
      </c>
      <c r="F51" s="17">
        <v>2.8149999999999999</v>
      </c>
      <c r="G51" s="17">
        <v>0.99168100000000003</v>
      </c>
      <c r="H51" s="17">
        <v>0.73591399999999996</v>
      </c>
      <c r="I51" s="17">
        <v>0.95373300000000005</v>
      </c>
      <c r="J51" s="17">
        <v>0.21781900000000001</v>
      </c>
      <c r="K51" s="17">
        <v>0.22838600000000001</v>
      </c>
      <c r="L51" s="17">
        <v>452.8</v>
      </c>
      <c r="M51" s="17">
        <v>9.0000000000000002E-6</v>
      </c>
      <c r="N51" s="17">
        <v>740</v>
      </c>
      <c r="O51" s="17">
        <v>0</v>
      </c>
      <c r="P51" s="17">
        <v>0</v>
      </c>
      <c r="Q51" s="17">
        <v>0.99341999999999997</v>
      </c>
      <c r="R51" s="17">
        <v>0.65664999999999996</v>
      </c>
      <c r="S51" s="17">
        <v>0.98052799999999996</v>
      </c>
      <c r="T51" s="17">
        <v>0.323878</v>
      </c>
      <c r="U51" s="17">
        <v>0.33030999999999999</v>
      </c>
      <c r="V51" s="17">
        <v>526.70000000000005</v>
      </c>
      <c r="W51" s="17">
        <v>6.9999999999999999E-6</v>
      </c>
      <c r="X51" s="17">
        <v>586</v>
      </c>
      <c r="Y51" s="17">
        <v>0</v>
      </c>
      <c r="Z51" s="17">
        <v>0</v>
      </c>
      <c r="AA51" s="17">
        <v>0.50816899999999998</v>
      </c>
      <c r="AB51" s="17">
        <v>0.169462</v>
      </c>
      <c r="AC51" s="17">
        <v>0.71153500000000003</v>
      </c>
      <c r="AD51" s="17">
        <v>0.25</v>
      </c>
      <c r="AE51" s="17">
        <v>1834.3</v>
      </c>
    </row>
    <row r="52" spans="1:31">
      <c r="A52" s="17">
        <v>39</v>
      </c>
      <c r="B52" s="19">
        <v>0.43498842592592596</v>
      </c>
      <c r="C52" s="17">
        <v>20.6</v>
      </c>
      <c r="D52" s="17">
        <v>93.2</v>
      </c>
      <c r="E52" s="17">
        <v>6.2192999999999998E-2</v>
      </c>
      <c r="F52" s="17">
        <v>3.0089999999999999</v>
      </c>
      <c r="G52" s="17">
        <v>0.99207800000000002</v>
      </c>
      <c r="H52" s="17">
        <v>0.77657399999999999</v>
      </c>
      <c r="I52" s="17">
        <v>1.0437510000000001</v>
      </c>
      <c r="J52" s="17">
        <v>0.267177</v>
      </c>
      <c r="K52" s="17">
        <v>0.25597799999999998</v>
      </c>
      <c r="L52" s="17">
        <v>479.9</v>
      </c>
      <c r="M52" s="17">
        <v>3.0000000000000001E-6</v>
      </c>
      <c r="N52" s="17">
        <v>524</v>
      </c>
      <c r="O52" s="17">
        <v>0</v>
      </c>
      <c r="P52" s="17">
        <v>0</v>
      </c>
      <c r="Q52" s="17">
        <v>0.99573199999999995</v>
      </c>
      <c r="R52" s="17">
        <v>0.685415</v>
      </c>
      <c r="S52" s="17">
        <v>1.0425390000000001</v>
      </c>
      <c r="T52" s="17">
        <v>0.357124</v>
      </c>
      <c r="U52" s="17">
        <v>0.34255200000000002</v>
      </c>
      <c r="V52" s="17">
        <v>540</v>
      </c>
      <c r="W52" s="17">
        <v>6.3999999999999997E-5</v>
      </c>
      <c r="X52" s="17">
        <v>610</v>
      </c>
      <c r="Y52" s="17">
        <v>0</v>
      </c>
      <c r="Z52" s="17">
        <v>0</v>
      </c>
      <c r="AA52" s="17">
        <v>0.527003</v>
      </c>
      <c r="AB52" s="17">
        <v>0.123738</v>
      </c>
      <c r="AC52" s="17">
        <v>0.72960499999999995</v>
      </c>
      <c r="AD52" s="17">
        <v>0.25</v>
      </c>
      <c r="AE52" s="17">
        <v>1730.6</v>
      </c>
    </row>
    <row r="53" spans="1:31">
      <c r="A53" s="17">
        <v>40</v>
      </c>
      <c r="B53" s="19">
        <v>0.43504629629629626</v>
      </c>
      <c r="C53" s="17">
        <v>21.9</v>
      </c>
      <c r="D53" s="17">
        <v>80</v>
      </c>
      <c r="E53" s="17">
        <v>5.0661999999999999E-2</v>
      </c>
      <c r="F53" s="17">
        <v>2.452</v>
      </c>
      <c r="G53" s="17">
        <v>0.99186099999999999</v>
      </c>
      <c r="H53" s="17">
        <v>0.78774900000000003</v>
      </c>
      <c r="I53" s="17">
        <v>1.057218</v>
      </c>
      <c r="J53" s="17">
        <v>0.26946900000000001</v>
      </c>
      <c r="K53" s="17">
        <v>0.25488499999999997</v>
      </c>
      <c r="L53" s="17">
        <v>473.3</v>
      </c>
      <c r="M53" s="17">
        <v>6.0000000000000002E-6</v>
      </c>
      <c r="N53" s="17">
        <v>712</v>
      </c>
      <c r="O53" s="17">
        <v>0</v>
      </c>
      <c r="P53" s="17">
        <v>0</v>
      </c>
      <c r="Q53" s="17">
        <v>0.99416499999999997</v>
      </c>
      <c r="R53" s="17">
        <v>0.71130199999999999</v>
      </c>
      <c r="S53" s="17">
        <v>1.070776</v>
      </c>
      <c r="T53" s="17">
        <v>0.35947400000000002</v>
      </c>
      <c r="U53" s="17">
        <v>0.33571400000000001</v>
      </c>
      <c r="V53" s="17">
        <v>514.1</v>
      </c>
      <c r="W53" s="17">
        <v>6.0000000000000002E-6</v>
      </c>
      <c r="X53" s="17">
        <v>665</v>
      </c>
      <c r="Y53" s="17">
        <v>0</v>
      </c>
      <c r="Z53" s="17">
        <v>0</v>
      </c>
      <c r="AA53" s="17">
        <v>0.51648300000000003</v>
      </c>
      <c r="AB53" s="17">
        <v>0.13964499999999999</v>
      </c>
      <c r="AC53" s="17">
        <v>0.76150099999999998</v>
      </c>
      <c r="AD53" s="17">
        <v>0.25</v>
      </c>
      <c r="AE53" s="17">
        <v>1755</v>
      </c>
    </row>
    <row r="54" spans="1:31">
      <c r="A54" s="17">
        <v>41</v>
      </c>
      <c r="B54" s="19">
        <v>0.43510416666666668</v>
      </c>
      <c r="C54" s="17">
        <v>22.9</v>
      </c>
      <c r="D54" s="17">
        <v>68.599999999999994</v>
      </c>
      <c r="E54" s="17">
        <v>4.5490000000000003E-2</v>
      </c>
      <c r="F54" s="17">
        <v>2.2010000000000001</v>
      </c>
      <c r="G54" s="17">
        <v>0.991919</v>
      </c>
      <c r="H54" s="17">
        <v>0.82335999999999998</v>
      </c>
      <c r="I54" s="17">
        <v>1.11008</v>
      </c>
      <c r="J54" s="17">
        <v>0.286719</v>
      </c>
      <c r="K54" s="17">
        <v>0.25828699999999999</v>
      </c>
      <c r="L54" s="17">
        <v>469.7</v>
      </c>
      <c r="M54" s="17">
        <v>3.9999999999999998E-6</v>
      </c>
      <c r="N54" s="17">
        <v>654</v>
      </c>
      <c r="O54" s="17">
        <v>0</v>
      </c>
      <c r="P54" s="17">
        <v>0</v>
      </c>
      <c r="Q54" s="17">
        <v>0.99444600000000005</v>
      </c>
      <c r="R54" s="17">
        <v>0.72224200000000005</v>
      </c>
      <c r="S54" s="17">
        <v>1.100274</v>
      </c>
      <c r="T54" s="17">
        <v>0.37803100000000001</v>
      </c>
      <c r="U54" s="17">
        <v>0.34357900000000002</v>
      </c>
      <c r="V54" s="17">
        <v>532.6</v>
      </c>
      <c r="W54" s="17">
        <v>1.0000000000000001E-5</v>
      </c>
      <c r="X54" s="17">
        <v>796</v>
      </c>
      <c r="Y54" s="17">
        <v>0</v>
      </c>
      <c r="Z54" s="17">
        <v>0</v>
      </c>
      <c r="AA54" s="17">
        <v>0.52858400000000005</v>
      </c>
      <c r="AB54" s="17">
        <v>0.11260000000000001</v>
      </c>
      <c r="AC54" s="17">
        <v>0.76480899999999996</v>
      </c>
      <c r="AD54" s="17">
        <v>0.25</v>
      </c>
      <c r="AE54" s="17">
        <v>1768.4</v>
      </c>
    </row>
    <row r="55" spans="1:31">
      <c r="A55" s="17">
        <v>42</v>
      </c>
      <c r="B55" s="19">
        <v>0.43515046296296295</v>
      </c>
      <c r="C55" s="17">
        <v>23.9</v>
      </c>
      <c r="D55" s="17">
        <v>64.2</v>
      </c>
      <c r="E55" s="17">
        <v>4.4174999999999999E-2</v>
      </c>
      <c r="F55" s="17">
        <v>2.1379999999999999</v>
      </c>
      <c r="G55" s="17">
        <v>0.99177800000000005</v>
      </c>
      <c r="H55" s="17">
        <v>0.84815799999999997</v>
      </c>
      <c r="I55" s="17">
        <v>1.1592800000000001</v>
      </c>
      <c r="J55" s="17">
        <v>0.31112200000000001</v>
      </c>
      <c r="K55" s="17">
        <v>0.26837499999999997</v>
      </c>
      <c r="L55" s="17">
        <v>480.5</v>
      </c>
      <c r="M55" s="17">
        <v>1.9999999999999999E-6</v>
      </c>
      <c r="N55" s="17">
        <v>598</v>
      </c>
      <c r="O55" s="17">
        <v>0</v>
      </c>
      <c r="P55" s="17">
        <v>0</v>
      </c>
      <c r="Q55" s="17">
        <v>0.99714400000000003</v>
      </c>
      <c r="R55" s="17">
        <v>0.74699199999999999</v>
      </c>
      <c r="S55" s="17">
        <v>1.1378569999999999</v>
      </c>
      <c r="T55" s="17">
        <v>0.39086500000000002</v>
      </c>
      <c r="U55" s="17">
        <v>0.34350999999999998</v>
      </c>
      <c r="V55" s="17">
        <v>563.70000000000005</v>
      </c>
      <c r="W55" s="17">
        <v>5.0000000000000004E-6</v>
      </c>
      <c r="X55" s="17">
        <v>692</v>
      </c>
      <c r="Y55" s="17">
        <v>0</v>
      </c>
      <c r="Z55" s="17">
        <v>0</v>
      </c>
      <c r="AA55" s="17">
        <v>0.52847699999999997</v>
      </c>
      <c r="AB55" s="17">
        <v>9.9903699999999998E-2</v>
      </c>
      <c r="AC55" s="17">
        <v>0.78604099999999999</v>
      </c>
      <c r="AD55" s="17">
        <v>0.25</v>
      </c>
      <c r="AE55" s="17">
        <v>1728.4</v>
      </c>
    </row>
    <row r="56" spans="1:31">
      <c r="A56" s="17">
        <v>43</v>
      </c>
      <c r="B56" s="19">
        <v>0.43520833333333336</v>
      </c>
      <c r="C56" s="17">
        <v>25</v>
      </c>
      <c r="D56" s="17">
        <v>55.4</v>
      </c>
      <c r="E56" s="17">
        <v>4.0174000000000001E-2</v>
      </c>
      <c r="F56" s="17">
        <v>1.944</v>
      </c>
      <c r="G56" s="17">
        <v>0.99370999999999998</v>
      </c>
      <c r="H56" s="17">
        <v>0.89682700000000004</v>
      </c>
      <c r="I56" s="17">
        <v>1.2395830000000001</v>
      </c>
      <c r="J56" s="17">
        <v>0.34275600000000001</v>
      </c>
      <c r="K56" s="17">
        <v>0.276509</v>
      </c>
      <c r="L56" s="17">
        <v>495.5</v>
      </c>
      <c r="M56" s="17">
        <v>6.9999999999999999E-6</v>
      </c>
      <c r="N56" s="17">
        <v>690</v>
      </c>
      <c r="O56" s="17">
        <v>0</v>
      </c>
      <c r="P56" s="17">
        <v>0</v>
      </c>
      <c r="Q56" s="17">
        <v>0.99581600000000003</v>
      </c>
      <c r="R56" s="17">
        <v>0.76410999999999996</v>
      </c>
      <c r="S56" s="17">
        <v>1.1791750000000001</v>
      </c>
      <c r="T56" s="17">
        <v>0.41506599999999999</v>
      </c>
      <c r="U56" s="17">
        <v>0.351997</v>
      </c>
      <c r="V56" s="17">
        <v>559.9</v>
      </c>
      <c r="W56" s="17">
        <v>9.0000000000000002E-6</v>
      </c>
      <c r="X56" s="17">
        <v>592</v>
      </c>
      <c r="Y56" s="17">
        <v>0</v>
      </c>
      <c r="Z56" s="17">
        <v>0</v>
      </c>
      <c r="AA56" s="17">
        <v>0.54153300000000004</v>
      </c>
      <c r="AB56" s="17">
        <v>0.102344</v>
      </c>
      <c r="AC56" s="17">
        <v>0.806589</v>
      </c>
      <c r="AD56" s="17">
        <v>0.25</v>
      </c>
      <c r="AE56" s="17">
        <v>1676.1</v>
      </c>
    </row>
    <row r="57" spans="1:31">
      <c r="A57" s="17">
        <v>44</v>
      </c>
      <c r="B57" s="19">
        <v>0.43526620370370367</v>
      </c>
      <c r="C57" s="17">
        <v>25.7</v>
      </c>
      <c r="D57" s="17">
        <v>55.4</v>
      </c>
      <c r="E57" s="17">
        <v>4.0043000000000002E-2</v>
      </c>
      <c r="F57" s="17">
        <v>1.9379999999999999</v>
      </c>
      <c r="G57" s="17">
        <v>0.99304300000000001</v>
      </c>
      <c r="H57" s="17">
        <v>0.88155700000000004</v>
      </c>
      <c r="I57" s="17">
        <v>1.24028</v>
      </c>
      <c r="J57" s="17">
        <v>0.35872300000000001</v>
      </c>
      <c r="K57" s="17">
        <v>0.28922700000000001</v>
      </c>
      <c r="L57" s="17">
        <v>510.3</v>
      </c>
      <c r="M57" s="17">
        <v>6.0000000000000002E-6</v>
      </c>
      <c r="N57" s="17">
        <v>938</v>
      </c>
      <c r="O57" s="17">
        <v>0</v>
      </c>
      <c r="P57" s="17">
        <v>0</v>
      </c>
      <c r="Q57" s="17">
        <v>0.99598699999999996</v>
      </c>
      <c r="R57" s="17">
        <v>0.79800300000000002</v>
      </c>
      <c r="S57" s="17">
        <v>1.236545</v>
      </c>
      <c r="T57" s="17">
        <v>0.43854100000000001</v>
      </c>
      <c r="U57" s="17">
        <v>0.35465099999999999</v>
      </c>
      <c r="V57" s="17">
        <v>572.4</v>
      </c>
      <c r="W57" s="17">
        <v>7.9999999999999996E-6</v>
      </c>
      <c r="X57" s="17">
        <v>834</v>
      </c>
      <c r="Y57" s="17">
        <v>0</v>
      </c>
      <c r="Z57" s="17">
        <v>0</v>
      </c>
      <c r="AA57" s="17">
        <v>0.54561599999999999</v>
      </c>
      <c r="AB57" s="17">
        <v>0.13764399999999999</v>
      </c>
      <c r="AC57" s="17">
        <v>0.85836599999999996</v>
      </c>
      <c r="AD57" s="17">
        <v>0.25</v>
      </c>
      <c r="AE57" s="17">
        <v>1627.7</v>
      </c>
    </row>
    <row r="58" spans="1:31">
      <c r="A58" s="17">
        <v>45</v>
      </c>
      <c r="B58" s="19">
        <v>0.43532407407407409</v>
      </c>
      <c r="C58" s="17">
        <v>27</v>
      </c>
      <c r="D58" s="17">
        <v>45.7</v>
      </c>
      <c r="E58" s="17">
        <v>3.3286000000000003E-2</v>
      </c>
      <c r="F58" s="17">
        <v>1.611</v>
      </c>
      <c r="G58" s="17">
        <v>0.99363599999999996</v>
      </c>
      <c r="H58" s="17">
        <v>0.89249299999999998</v>
      </c>
      <c r="I58" s="17">
        <v>1.2623219999999999</v>
      </c>
      <c r="J58" s="17">
        <v>0.36982900000000002</v>
      </c>
      <c r="K58" s="17">
        <v>0.29297600000000001</v>
      </c>
      <c r="L58" s="17">
        <v>508.2</v>
      </c>
      <c r="M58" s="17">
        <v>6.0000000000000002E-6</v>
      </c>
      <c r="N58" s="17">
        <v>1064</v>
      </c>
      <c r="O58" s="17">
        <v>0</v>
      </c>
      <c r="P58" s="17">
        <v>0</v>
      </c>
      <c r="Q58" s="17">
        <v>0.99543000000000004</v>
      </c>
      <c r="R58" s="17">
        <v>0.80705099999999996</v>
      </c>
      <c r="S58" s="17">
        <v>1.251868</v>
      </c>
      <c r="T58" s="17">
        <v>0.44481799999999999</v>
      </c>
      <c r="U58" s="17">
        <v>0.355323</v>
      </c>
      <c r="V58" s="17">
        <v>544.20000000000005</v>
      </c>
      <c r="W58" s="17">
        <v>1.1E-5</v>
      </c>
      <c r="X58" s="17">
        <v>633</v>
      </c>
      <c r="Y58" s="17">
        <v>0</v>
      </c>
      <c r="Z58" s="17">
        <v>0</v>
      </c>
      <c r="AA58" s="17">
        <v>0.546651</v>
      </c>
      <c r="AB58" s="17">
        <v>0.12959000000000001</v>
      </c>
      <c r="AC58" s="17">
        <v>0.86469499999999999</v>
      </c>
      <c r="AD58" s="17">
        <v>0.25</v>
      </c>
      <c r="AE58" s="17">
        <v>1634.4</v>
      </c>
    </row>
    <row r="59" spans="1:31">
      <c r="A59" s="17">
        <v>46</v>
      </c>
      <c r="B59" s="19">
        <v>0.43537037037037035</v>
      </c>
      <c r="C59" s="17">
        <v>28</v>
      </c>
      <c r="D59" s="17">
        <v>41.3</v>
      </c>
      <c r="E59" s="17">
        <v>3.3647000000000003E-2</v>
      </c>
      <c r="F59" s="17">
        <v>1.6279999999999999</v>
      </c>
      <c r="G59" s="17">
        <v>0.99571100000000001</v>
      </c>
      <c r="H59" s="17">
        <v>0.91822599999999999</v>
      </c>
      <c r="I59" s="17">
        <v>1.3219449999999999</v>
      </c>
      <c r="J59" s="17">
        <v>0.40371899999999999</v>
      </c>
      <c r="K59" s="17">
        <v>0.305398</v>
      </c>
      <c r="L59" s="17">
        <v>530.70000000000005</v>
      </c>
      <c r="M59" s="17">
        <v>6.9999999999999999E-6</v>
      </c>
      <c r="N59" s="17">
        <v>659</v>
      </c>
      <c r="O59" s="17">
        <v>0</v>
      </c>
      <c r="P59" s="17">
        <v>0</v>
      </c>
      <c r="Q59" s="17">
        <v>0.99377700000000002</v>
      </c>
      <c r="R59" s="17">
        <v>0.83614200000000005</v>
      </c>
      <c r="S59" s="17">
        <v>1.3065370000000001</v>
      </c>
      <c r="T59" s="17">
        <v>0.47039500000000001</v>
      </c>
      <c r="U59" s="17">
        <v>0.36003200000000002</v>
      </c>
      <c r="V59" s="17">
        <v>548.4</v>
      </c>
      <c r="W59" s="17">
        <v>6.9999999999999999E-6</v>
      </c>
      <c r="X59" s="17">
        <v>734</v>
      </c>
      <c r="Y59" s="17">
        <v>0</v>
      </c>
      <c r="Z59" s="17">
        <v>0</v>
      </c>
      <c r="AA59" s="17">
        <v>0.55389500000000003</v>
      </c>
      <c r="AB59" s="17">
        <v>8.0027899999999999E-2</v>
      </c>
      <c r="AC59" s="17">
        <v>0.87378699999999998</v>
      </c>
      <c r="AD59" s="17">
        <v>0.25</v>
      </c>
      <c r="AE59" s="17">
        <v>1565.1</v>
      </c>
    </row>
    <row r="60" spans="1:31">
      <c r="A60" s="17">
        <v>47</v>
      </c>
      <c r="B60" s="19">
        <v>0.43542824074074077</v>
      </c>
      <c r="C60" s="17">
        <v>28.8</v>
      </c>
      <c r="D60" s="17">
        <v>39.6</v>
      </c>
      <c r="E60" s="17">
        <v>3.2603E-2</v>
      </c>
      <c r="F60" s="17">
        <v>1.5780000000000001</v>
      </c>
      <c r="G60" s="17">
        <v>0.99578500000000003</v>
      </c>
      <c r="H60" s="17">
        <v>0.94276400000000005</v>
      </c>
      <c r="I60" s="17">
        <v>1.369939</v>
      </c>
      <c r="J60" s="17">
        <v>0.42717500000000003</v>
      </c>
      <c r="K60" s="17">
        <v>0.31182100000000001</v>
      </c>
      <c r="L60" s="17">
        <v>525.1</v>
      </c>
      <c r="M60" s="17">
        <v>7.9999999999999996E-6</v>
      </c>
      <c r="N60" s="17">
        <v>687</v>
      </c>
      <c r="O60" s="17">
        <v>0</v>
      </c>
      <c r="P60" s="17">
        <v>0</v>
      </c>
      <c r="Q60" s="17">
        <v>0.99676799999999999</v>
      </c>
      <c r="R60" s="17">
        <v>0.82232899999999998</v>
      </c>
      <c r="S60" s="17">
        <v>1.3008599999999999</v>
      </c>
      <c r="T60" s="17">
        <v>0.47853200000000001</v>
      </c>
      <c r="U60" s="17">
        <v>0.36785800000000002</v>
      </c>
      <c r="V60" s="17">
        <v>561.1</v>
      </c>
      <c r="W60" s="17">
        <v>6.9999999999999999E-6</v>
      </c>
      <c r="X60" s="17">
        <v>763</v>
      </c>
      <c r="Y60" s="17">
        <v>0</v>
      </c>
      <c r="Z60" s="17">
        <v>0</v>
      </c>
      <c r="AA60" s="17">
        <v>0.56593499999999997</v>
      </c>
      <c r="AB60" s="17">
        <v>7.9128799999999999E-2</v>
      </c>
      <c r="AC60" s="17">
        <v>0.86019400000000001</v>
      </c>
      <c r="AD60" s="17">
        <v>0.25</v>
      </c>
      <c r="AE60" s="17">
        <v>1581.6</v>
      </c>
    </row>
    <row r="61" spans="1:31">
      <c r="A61" s="17">
        <v>48</v>
      </c>
      <c r="B61" s="19">
        <v>0.43548611111111107</v>
      </c>
      <c r="C61" s="17">
        <v>29.9</v>
      </c>
      <c r="D61" s="17">
        <v>35.200000000000003</v>
      </c>
      <c r="E61" s="17">
        <v>2.8500000000000001E-2</v>
      </c>
      <c r="F61" s="17">
        <v>1.379</v>
      </c>
      <c r="G61" s="17">
        <v>0.99625600000000003</v>
      </c>
      <c r="H61" s="17">
        <v>0.90847500000000003</v>
      </c>
      <c r="I61" s="17">
        <v>1.326684</v>
      </c>
      <c r="J61" s="17">
        <v>0.418209</v>
      </c>
      <c r="K61" s="17">
        <v>0.31522899999999998</v>
      </c>
      <c r="L61" s="17">
        <v>530.79999999999995</v>
      </c>
      <c r="M61" s="17">
        <v>7.9999999999999996E-6</v>
      </c>
      <c r="N61" s="17">
        <v>929</v>
      </c>
      <c r="O61" s="17">
        <v>0</v>
      </c>
      <c r="P61" s="17">
        <v>0</v>
      </c>
      <c r="Q61" s="17">
        <v>0.995587</v>
      </c>
      <c r="R61" s="17">
        <v>0.83202100000000001</v>
      </c>
      <c r="S61" s="17">
        <v>1.30823</v>
      </c>
      <c r="T61" s="17">
        <v>0.47620899999999999</v>
      </c>
      <c r="U61" s="17">
        <v>0.36401</v>
      </c>
      <c r="V61" s="17">
        <v>551.6</v>
      </c>
      <c r="W61" s="17">
        <v>5.0000000000000004E-6</v>
      </c>
      <c r="X61" s="17">
        <v>624</v>
      </c>
      <c r="Y61" s="17">
        <v>0</v>
      </c>
      <c r="Z61" s="17">
        <v>0</v>
      </c>
      <c r="AA61" s="17">
        <v>0.56001500000000004</v>
      </c>
      <c r="AB61" s="17">
        <v>9.4560599999999995E-2</v>
      </c>
      <c r="AC61" s="17">
        <v>0.87705200000000005</v>
      </c>
      <c r="AD61" s="17">
        <v>0.25</v>
      </c>
      <c r="AE61" s="17">
        <v>1564.8</v>
      </c>
    </row>
    <row r="62" spans="1:31">
      <c r="A62" s="17">
        <v>49</v>
      </c>
      <c r="B62" s="19">
        <v>0.43554398148148149</v>
      </c>
      <c r="C62" s="17">
        <v>31.3</v>
      </c>
      <c r="D62" s="17">
        <v>32.5</v>
      </c>
      <c r="E62" s="17">
        <v>2.7281E-2</v>
      </c>
      <c r="F62" s="17">
        <v>1.32</v>
      </c>
      <c r="G62" s="17">
        <v>0.99469300000000005</v>
      </c>
      <c r="H62" s="17">
        <v>0.93302300000000005</v>
      </c>
      <c r="I62" s="17">
        <v>1.3664989999999999</v>
      </c>
      <c r="J62" s="17">
        <v>0.43347599999999997</v>
      </c>
      <c r="K62" s="17">
        <v>0.317216</v>
      </c>
      <c r="L62" s="17">
        <v>521.9</v>
      </c>
      <c r="M62" s="17">
        <v>3.9999999999999998E-6</v>
      </c>
      <c r="N62" s="17">
        <v>714</v>
      </c>
      <c r="O62" s="17">
        <v>0</v>
      </c>
      <c r="P62" s="17">
        <v>0</v>
      </c>
      <c r="Q62" s="17">
        <v>0.99726099999999995</v>
      </c>
      <c r="R62" s="17">
        <v>0.85989199999999999</v>
      </c>
      <c r="S62" s="17">
        <v>1.36965</v>
      </c>
      <c r="T62" s="17">
        <v>0.50975800000000004</v>
      </c>
      <c r="U62" s="17">
        <v>0.37218099999999998</v>
      </c>
      <c r="V62" s="17">
        <v>556.6</v>
      </c>
      <c r="W62" s="17">
        <v>1.8E-5</v>
      </c>
      <c r="X62" s="17">
        <v>437</v>
      </c>
      <c r="Y62" s="17">
        <v>0</v>
      </c>
      <c r="Z62" s="17">
        <v>0</v>
      </c>
      <c r="AA62" s="17">
        <v>0.57258699999999996</v>
      </c>
      <c r="AB62" s="17">
        <v>6.8044099999999996E-2</v>
      </c>
      <c r="AC62" s="17">
        <v>0.89457799999999998</v>
      </c>
      <c r="AD62" s="17">
        <v>0.25</v>
      </c>
      <c r="AE62" s="17">
        <v>1591.3</v>
      </c>
    </row>
    <row r="63" spans="1:31">
      <c r="A63" s="17">
        <v>50</v>
      </c>
      <c r="B63" s="19">
        <v>0.43559027777777781</v>
      </c>
      <c r="C63" s="17">
        <v>31.9</v>
      </c>
      <c r="D63" s="17">
        <v>29.9</v>
      </c>
      <c r="E63" s="17">
        <v>2.6401000000000001E-2</v>
      </c>
      <c r="F63" s="17">
        <v>1.278</v>
      </c>
      <c r="G63" s="17">
        <v>0.994116</v>
      </c>
      <c r="H63" s="17">
        <v>0.94231699999999996</v>
      </c>
      <c r="I63" s="17">
        <v>1.402134</v>
      </c>
      <c r="J63" s="17">
        <v>0.45981699999999998</v>
      </c>
      <c r="K63" s="17">
        <v>0.32794099999999998</v>
      </c>
      <c r="L63" s="17">
        <v>557.20000000000005</v>
      </c>
      <c r="M63" s="17">
        <v>3.9999999999999998E-6</v>
      </c>
      <c r="N63" s="17">
        <v>968</v>
      </c>
      <c r="O63" s="17">
        <v>0</v>
      </c>
      <c r="P63" s="17">
        <v>0</v>
      </c>
      <c r="Q63" s="17">
        <v>0.99564699999999995</v>
      </c>
      <c r="R63" s="17">
        <v>0.84506300000000001</v>
      </c>
      <c r="S63" s="17">
        <v>1.3529070000000001</v>
      </c>
      <c r="T63" s="17">
        <v>0.50784399999999996</v>
      </c>
      <c r="U63" s="17">
        <v>0.37537300000000001</v>
      </c>
      <c r="V63" s="17">
        <v>583.79999999999995</v>
      </c>
      <c r="W63" s="17">
        <v>6.0000000000000002E-6</v>
      </c>
      <c r="X63" s="17">
        <v>737</v>
      </c>
      <c r="Y63" s="17">
        <v>0</v>
      </c>
      <c r="Z63" s="17">
        <v>0</v>
      </c>
      <c r="AA63" s="17">
        <v>0.57749600000000001</v>
      </c>
      <c r="AB63" s="17">
        <v>8.8494699999999996E-2</v>
      </c>
      <c r="AC63" s="17">
        <v>0.89000500000000005</v>
      </c>
      <c r="AD63" s="17">
        <v>0.25</v>
      </c>
      <c r="AE63" s="17">
        <v>1490.6</v>
      </c>
    </row>
    <row r="64" spans="1:31">
      <c r="A64" s="17">
        <v>51</v>
      </c>
      <c r="B64" s="19">
        <v>0.43564814814814817</v>
      </c>
      <c r="C64" s="17">
        <v>33.1</v>
      </c>
      <c r="D64" s="17">
        <v>26.4</v>
      </c>
      <c r="E64" s="17">
        <v>2.2419999999999999E-2</v>
      </c>
      <c r="F64" s="17">
        <v>1.085</v>
      </c>
      <c r="G64" s="17">
        <v>0.99444699999999997</v>
      </c>
      <c r="H64" s="17">
        <v>0.91291500000000003</v>
      </c>
      <c r="I64" s="17">
        <v>1.3472090000000001</v>
      </c>
      <c r="J64" s="17">
        <v>0.43429400000000001</v>
      </c>
      <c r="K64" s="17">
        <v>0.32236599999999999</v>
      </c>
      <c r="L64" s="17">
        <v>529</v>
      </c>
      <c r="M64" s="17">
        <v>6.0000000000000002E-6</v>
      </c>
      <c r="N64" s="17">
        <v>1025</v>
      </c>
      <c r="O64" s="17">
        <v>0</v>
      </c>
      <c r="P64" s="17">
        <v>0</v>
      </c>
      <c r="Q64" s="17">
        <v>0.99468999999999996</v>
      </c>
      <c r="R64" s="17">
        <v>0.85661799999999999</v>
      </c>
      <c r="S64" s="17">
        <v>1.3744179999999999</v>
      </c>
      <c r="T64" s="17">
        <v>0.51780000000000004</v>
      </c>
      <c r="U64" s="17">
        <v>0.37674099999999999</v>
      </c>
      <c r="V64" s="17">
        <v>587.4</v>
      </c>
      <c r="W64" s="17">
        <v>6.0000000000000002E-6</v>
      </c>
      <c r="X64" s="17">
        <v>805</v>
      </c>
      <c r="Y64" s="17">
        <v>0</v>
      </c>
      <c r="Z64" s="17">
        <v>0</v>
      </c>
      <c r="AA64" s="17">
        <v>0.57960199999999995</v>
      </c>
      <c r="AB64" s="17">
        <v>7.9333600000000004E-2</v>
      </c>
      <c r="AC64" s="17">
        <v>0.89769699999999997</v>
      </c>
      <c r="AD64" s="17">
        <v>0.25</v>
      </c>
      <c r="AE64" s="17">
        <v>1570</v>
      </c>
    </row>
    <row r="65" spans="1:31">
      <c r="A65" s="17">
        <v>52</v>
      </c>
      <c r="B65" s="19">
        <v>0.43570601851851848</v>
      </c>
      <c r="C65" s="17">
        <v>34.1</v>
      </c>
      <c r="D65" s="17">
        <v>23.7</v>
      </c>
      <c r="E65" s="17">
        <v>2.0604999999999998E-2</v>
      </c>
      <c r="F65" s="17">
        <v>0.997</v>
      </c>
      <c r="G65" s="17">
        <v>0.99540899999999999</v>
      </c>
      <c r="H65" s="17">
        <v>0.93717399999999995</v>
      </c>
      <c r="I65" s="17">
        <v>1.4075439999999999</v>
      </c>
      <c r="J65" s="17">
        <v>0.47037000000000001</v>
      </c>
      <c r="K65" s="17">
        <v>0.33417799999999998</v>
      </c>
      <c r="L65" s="17">
        <v>541.79999999999995</v>
      </c>
      <c r="M65" s="17">
        <v>9.0000000000000002E-6</v>
      </c>
      <c r="N65" s="17">
        <v>1030</v>
      </c>
      <c r="O65" s="17">
        <v>0</v>
      </c>
      <c r="P65" s="17">
        <v>0</v>
      </c>
      <c r="Q65" s="17">
        <v>0.99499199999999999</v>
      </c>
      <c r="R65" s="17">
        <v>0.85513300000000003</v>
      </c>
      <c r="S65" s="17">
        <v>1.3648100000000001</v>
      </c>
      <c r="T65" s="17">
        <v>0.50967700000000005</v>
      </c>
      <c r="U65" s="17">
        <v>0.373442</v>
      </c>
      <c r="V65" s="17">
        <v>571.79999999999995</v>
      </c>
      <c r="W65" s="17">
        <v>6.9999999999999999E-6</v>
      </c>
      <c r="X65" s="17">
        <v>636</v>
      </c>
      <c r="Y65" s="17">
        <v>0</v>
      </c>
      <c r="Z65" s="17">
        <v>0</v>
      </c>
      <c r="AA65" s="17">
        <v>0.57452599999999998</v>
      </c>
      <c r="AB65" s="17">
        <v>7.3910199999999995E-2</v>
      </c>
      <c r="AC65" s="17">
        <v>0.89280300000000001</v>
      </c>
      <c r="AD65" s="17">
        <v>0.25</v>
      </c>
      <c r="AE65" s="17">
        <v>1533</v>
      </c>
    </row>
    <row r="66" spans="1:31">
      <c r="A66" s="17">
        <v>53</v>
      </c>
      <c r="B66" s="19">
        <v>0.4357638888888889</v>
      </c>
      <c r="C66" s="17">
        <v>35</v>
      </c>
      <c r="D66" s="17">
        <v>21.1</v>
      </c>
      <c r="E66" s="17">
        <v>1.9855000000000001E-2</v>
      </c>
      <c r="F66" s="17">
        <v>0.96099999999999997</v>
      </c>
      <c r="G66" s="17">
        <v>0.99547799999999997</v>
      </c>
      <c r="H66" s="17">
        <v>0.90223200000000003</v>
      </c>
      <c r="I66" s="17">
        <v>1.367135</v>
      </c>
      <c r="J66" s="17">
        <v>0.46490300000000001</v>
      </c>
      <c r="K66" s="17">
        <v>0.34005600000000002</v>
      </c>
      <c r="L66" s="17">
        <v>546.6</v>
      </c>
      <c r="M66" s="17">
        <v>6.9999999999999999E-6</v>
      </c>
      <c r="N66" s="17">
        <v>483</v>
      </c>
      <c r="O66" s="17">
        <v>0</v>
      </c>
      <c r="P66" s="17">
        <v>0</v>
      </c>
      <c r="Q66" s="17">
        <v>0.99735700000000005</v>
      </c>
      <c r="R66" s="17">
        <v>0.83179999999999998</v>
      </c>
      <c r="S66" s="17">
        <v>1.3504750000000001</v>
      </c>
      <c r="T66" s="17">
        <v>0.51867600000000003</v>
      </c>
      <c r="U66" s="17">
        <v>0.38406899999999999</v>
      </c>
      <c r="V66" s="17">
        <v>600.9</v>
      </c>
      <c r="W66" s="17">
        <v>2.5000000000000001E-5</v>
      </c>
      <c r="X66" s="17">
        <v>698</v>
      </c>
      <c r="Y66" s="17">
        <v>0</v>
      </c>
      <c r="Z66" s="17">
        <v>0</v>
      </c>
      <c r="AA66" s="17">
        <v>0.59087599999999996</v>
      </c>
      <c r="AB66" s="17">
        <v>3.2480799999999997E-2</v>
      </c>
      <c r="AC66" s="17">
        <v>0.84864700000000004</v>
      </c>
      <c r="AD66" s="17">
        <v>0.25</v>
      </c>
      <c r="AE66" s="17">
        <v>1519.4</v>
      </c>
    </row>
    <row r="67" spans="1:31">
      <c r="A67" s="17">
        <v>54</v>
      </c>
      <c r="B67" s="19">
        <v>0.43581018518518522</v>
      </c>
      <c r="C67" s="17">
        <v>36.1</v>
      </c>
      <c r="D67" s="17">
        <v>18.5</v>
      </c>
      <c r="E67" s="17">
        <v>1.7666000000000001E-2</v>
      </c>
      <c r="F67" s="17">
        <v>0.85499999999999998</v>
      </c>
      <c r="G67" s="17">
        <v>0.99628399999999995</v>
      </c>
      <c r="H67" s="17">
        <v>0.87539999999999996</v>
      </c>
      <c r="I67" s="17">
        <v>1.3372900000000001</v>
      </c>
      <c r="J67" s="17">
        <v>0.46188899999999999</v>
      </c>
      <c r="K67" s="17">
        <v>0.34539199999999998</v>
      </c>
      <c r="L67" s="17">
        <v>564.70000000000005</v>
      </c>
      <c r="M67" s="17">
        <v>7.9999999999999996E-6</v>
      </c>
      <c r="N67" s="17">
        <v>1073</v>
      </c>
      <c r="O67" s="17">
        <v>0</v>
      </c>
      <c r="P67" s="17">
        <v>0</v>
      </c>
      <c r="Q67" s="17">
        <v>0.99652200000000002</v>
      </c>
      <c r="R67" s="17">
        <v>0.80286100000000005</v>
      </c>
      <c r="S67" s="17">
        <v>1.3170820000000001</v>
      </c>
      <c r="T67" s="17">
        <v>0.51422100000000004</v>
      </c>
      <c r="U67" s="17">
        <v>0.39042399999999999</v>
      </c>
      <c r="V67" s="17">
        <v>607.70000000000005</v>
      </c>
      <c r="W67" s="17">
        <v>6.3999999999999997E-5</v>
      </c>
      <c r="X67" s="17">
        <v>868</v>
      </c>
      <c r="Y67" s="17">
        <v>0</v>
      </c>
      <c r="Z67" s="17">
        <v>0</v>
      </c>
      <c r="AA67" s="17">
        <v>0.60065299999999999</v>
      </c>
      <c r="AB67" s="17">
        <v>6.3093700000000003E-2</v>
      </c>
      <c r="AC67" s="17">
        <v>0.83530499999999996</v>
      </c>
      <c r="AD67" s="17">
        <v>0.25</v>
      </c>
      <c r="AE67" s="17">
        <v>1470.9</v>
      </c>
    </row>
    <row r="68" spans="1:31">
      <c r="A68" s="17">
        <v>55</v>
      </c>
      <c r="B68" s="19">
        <v>0.43586805555555558</v>
      </c>
      <c r="C68" s="17">
        <v>37.200000000000003</v>
      </c>
      <c r="D68" s="17">
        <v>16.7</v>
      </c>
      <c r="E68" s="17">
        <v>1.6244000000000001E-2</v>
      </c>
      <c r="F68" s="17">
        <v>0.78600000000000003</v>
      </c>
      <c r="G68" s="17">
        <v>0.99630300000000005</v>
      </c>
      <c r="H68" s="17">
        <v>0.83748299999999998</v>
      </c>
      <c r="I68" s="17">
        <v>1.3026230000000001</v>
      </c>
      <c r="J68" s="17">
        <v>0.46514</v>
      </c>
      <c r="K68" s="17">
        <v>0.35708000000000001</v>
      </c>
      <c r="L68" s="17">
        <v>571.20000000000005</v>
      </c>
      <c r="M68" s="17">
        <v>9.0000000000000002E-6</v>
      </c>
      <c r="N68" s="17">
        <v>1083</v>
      </c>
      <c r="O68" s="17">
        <v>0</v>
      </c>
      <c r="P68" s="17">
        <v>0</v>
      </c>
      <c r="Q68" s="17">
        <v>0.99748000000000003</v>
      </c>
      <c r="R68" s="17">
        <v>0.80184699999999998</v>
      </c>
      <c r="S68" s="17">
        <v>1.315307</v>
      </c>
      <c r="T68" s="17">
        <v>0.51346000000000003</v>
      </c>
      <c r="U68" s="17">
        <v>0.39037300000000003</v>
      </c>
      <c r="V68" s="17">
        <v>573.9</v>
      </c>
      <c r="W68" s="17">
        <v>1.5999999999999999E-5</v>
      </c>
      <c r="X68" s="17">
        <v>370</v>
      </c>
      <c r="Y68" s="17">
        <v>0</v>
      </c>
      <c r="Z68" s="17">
        <v>0</v>
      </c>
      <c r="AA68" s="17">
        <v>0.60057400000000005</v>
      </c>
      <c r="AB68" s="17">
        <v>5.8604700000000003E-2</v>
      </c>
      <c r="AC68" s="17">
        <v>0.83193799999999996</v>
      </c>
      <c r="AD68" s="17">
        <v>0.25</v>
      </c>
      <c r="AE68" s="17">
        <v>1454</v>
      </c>
    </row>
    <row r="69" spans="1:31">
      <c r="A69" s="17">
        <v>56</v>
      </c>
      <c r="B69" s="19">
        <v>0.43592592592592588</v>
      </c>
      <c r="C69" s="17">
        <v>38.1</v>
      </c>
      <c r="D69" s="17">
        <v>15.8</v>
      </c>
      <c r="E69" s="17">
        <v>1.5689000000000002E-2</v>
      </c>
      <c r="F69" s="17">
        <v>0.75900000000000001</v>
      </c>
      <c r="G69" s="17">
        <v>0.99586799999999998</v>
      </c>
      <c r="H69" s="17">
        <v>0.81092299999999995</v>
      </c>
      <c r="I69" s="17">
        <v>1.277064</v>
      </c>
      <c r="J69" s="17">
        <v>0.46614100000000003</v>
      </c>
      <c r="K69" s="17">
        <v>0.36501</v>
      </c>
      <c r="L69" s="17">
        <v>576.4</v>
      </c>
      <c r="M69" s="17">
        <v>7.9999999999999996E-6</v>
      </c>
      <c r="N69" s="17">
        <v>892</v>
      </c>
      <c r="O69" s="17">
        <v>0</v>
      </c>
      <c r="P69" s="17">
        <v>0</v>
      </c>
      <c r="Q69" s="17">
        <v>0.99672700000000003</v>
      </c>
      <c r="R69" s="17">
        <v>0.76376900000000003</v>
      </c>
      <c r="S69" s="17">
        <v>1.250993</v>
      </c>
      <c r="T69" s="17">
        <v>0.48722399999999999</v>
      </c>
      <c r="U69" s="17">
        <v>0.38946999999999998</v>
      </c>
      <c r="V69" s="17">
        <v>609</v>
      </c>
      <c r="W69" s="17">
        <v>3.0790999999999999E-2</v>
      </c>
      <c r="X69" s="17">
        <v>619</v>
      </c>
      <c r="Y69" s="17">
        <v>0</v>
      </c>
      <c r="Z69" s="17">
        <v>0</v>
      </c>
      <c r="AA69" s="17">
        <v>0.59918400000000005</v>
      </c>
      <c r="AB69" s="17">
        <v>4.66962E-2</v>
      </c>
      <c r="AC69" s="17">
        <v>0.78652100000000003</v>
      </c>
      <c r="AD69" s="17">
        <v>0.25</v>
      </c>
      <c r="AE69" s="17">
        <v>1440.9</v>
      </c>
    </row>
    <row r="70" spans="1:31">
      <c r="A70" s="17">
        <v>57</v>
      </c>
      <c r="B70" s="19">
        <v>0.43597222222222221</v>
      </c>
      <c r="C70" s="17">
        <v>39.299999999999997</v>
      </c>
      <c r="D70" s="17">
        <v>13.2</v>
      </c>
      <c r="E70" s="17">
        <v>1.3457E-2</v>
      </c>
      <c r="F70" s="17">
        <v>0.65100000000000002</v>
      </c>
      <c r="G70" s="17">
        <v>0.99715299999999996</v>
      </c>
      <c r="H70" s="17">
        <v>0.78091100000000002</v>
      </c>
      <c r="I70" s="17">
        <v>1.2361850000000001</v>
      </c>
      <c r="J70" s="17">
        <v>0.45527400000000001</v>
      </c>
      <c r="K70" s="17">
        <v>0.36828899999999998</v>
      </c>
      <c r="L70" s="17">
        <v>559.9</v>
      </c>
      <c r="M70" s="17">
        <v>2.5000000000000001E-5</v>
      </c>
      <c r="N70" s="17">
        <v>683</v>
      </c>
      <c r="O70" s="17">
        <v>0</v>
      </c>
      <c r="P70" s="17">
        <v>0</v>
      </c>
      <c r="Q70" s="17">
        <v>0.99686900000000001</v>
      </c>
      <c r="R70" s="17">
        <v>0.70781099999999997</v>
      </c>
      <c r="S70" s="17">
        <v>1.1903220000000001</v>
      </c>
      <c r="T70" s="17">
        <v>0.48251100000000002</v>
      </c>
      <c r="U70" s="17">
        <v>0.405362</v>
      </c>
      <c r="V70" s="17">
        <v>576.1</v>
      </c>
      <c r="W70" s="17">
        <v>3.0000000000000001E-5</v>
      </c>
      <c r="X70" s="17">
        <v>689</v>
      </c>
      <c r="Y70" s="17">
        <v>0</v>
      </c>
      <c r="Z70" s="17">
        <v>0</v>
      </c>
      <c r="AA70" s="17">
        <v>0.62363299999999999</v>
      </c>
      <c r="AB70" s="17">
        <v>2.9459699999999998E-2</v>
      </c>
      <c r="AC70" s="17">
        <v>0.72202599999999995</v>
      </c>
      <c r="AD70" s="17">
        <v>0.25</v>
      </c>
      <c r="AE70" s="17">
        <v>1483.4</v>
      </c>
    </row>
    <row r="71" spans="1:31">
      <c r="A71" s="17">
        <v>58</v>
      </c>
      <c r="B71" s="19">
        <v>0.43603009259259262</v>
      </c>
      <c r="C71" s="17">
        <v>40.200000000000003</v>
      </c>
      <c r="D71" s="17">
        <v>13.2</v>
      </c>
      <c r="E71" s="17">
        <v>1.4408000000000001E-2</v>
      </c>
      <c r="F71" s="17">
        <v>0.69699999999999995</v>
      </c>
      <c r="G71" s="17">
        <v>0.99613399999999996</v>
      </c>
      <c r="H71" s="17">
        <v>0.74991600000000003</v>
      </c>
      <c r="I71" s="17">
        <v>1.2085360000000001</v>
      </c>
      <c r="J71" s="17">
        <v>0.45862000000000003</v>
      </c>
      <c r="K71" s="17">
        <v>0.37948399999999999</v>
      </c>
      <c r="L71" s="17">
        <v>590.4</v>
      </c>
      <c r="M71" s="17">
        <v>2.1373E-2</v>
      </c>
      <c r="N71" s="17">
        <v>757</v>
      </c>
      <c r="O71" s="17">
        <v>0</v>
      </c>
      <c r="P71" s="17">
        <v>0</v>
      </c>
      <c r="Q71" s="17">
        <v>0.99570999999999998</v>
      </c>
      <c r="R71" s="17">
        <v>0.71642600000000001</v>
      </c>
      <c r="S71" s="17">
        <v>1.221835</v>
      </c>
      <c r="T71" s="17">
        <v>0.505409</v>
      </c>
      <c r="U71" s="17">
        <v>0.41364699999999999</v>
      </c>
      <c r="V71" s="17">
        <v>603.1</v>
      </c>
      <c r="W71" s="17">
        <v>7.5171000000000002E-2</v>
      </c>
      <c r="X71" s="17">
        <v>569</v>
      </c>
      <c r="Y71" s="17">
        <v>0</v>
      </c>
      <c r="Z71" s="17">
        <v>0</v>
      </c>
      <c r="AA71" s="17">
        <v>0.63638099999999997</v>
      </c>
      <c r="AB71" s="17">
        <v>3.4296399999999998E-2</v>
      </c>
      <c r="AC71" s="17">
        <v>0.73375999999999997</v>
      </c>
      <c r="AD71" s="17">
        <v>0.25</v>
      </c>
      <c r="AE71" s="17">
        <v>1406.8</v>
      </c>
    </row>
    <row r="72" spans="1:31">
      <c r="A72" s="17">
        <v>59</v>
      </c>
      <c r="B72" s="19">
        <v>0.43608796296296298</v>
      </c>
      <c r="C72" s="17">
        <v>41.2</v>
      </c>
      <c r="D72" s="17">
        <v>10.6</v>
      </c>
      <c r="E72" s="17">
        <v>1.2333E-2</v>
      </c>
      <c r="F72" s="17">
        <v>0.59699999999999998</v>
      </c>
      <c r="G72" s="17">
        <v>0.99761500000000003</v>
      </c>
      <c r="H72" s="17">
        <v>0.71560699999999999</v>
      </c>
      <c r="I72" s="17">
        <v>1.187578</v>
      </c>
      <c r="J72" s="17">
        <v>0.47197099999999997</v>
      </c>
      <c r="K72" s="17">
        <v>0.39742300000000003</v>
      </c>
      <c r="L72" s="17">
        <v>617</v>
      </c>
      <c r="M72" s="17">
        <v>2.0799999999999999E-4</v>
      </c>
      <c r="N72" s="17">
        <v>636</v>
      </c>
      <c r="O72" s="17">
        <v>0</v>
      </c>
      <c r="P72" s="17">
        <v>0</v>
      </c>
      <c r="Q72" s="17">
        <v>0.99679799999999996</v>
      </c>
      <c r="R72" s="17">
        <v>0.65836899999999998</v>
      </c>
      <c r="S72" s="17">
        <v>1.1334979999999999</v>
      </c>
      <c r="T72" s="17">
        <v>0.47512900000000002</v>
      </c>
      <c r="U72" s="17">
        <v>0.41917100000000002</v>
      </c>
      <c r="V72" s="17">
        <v>607.1</v>
      </c>
      <c r="W72" s="17">
        <v>7.8468999999999997E-2</v>
      </c>
      <c r="X72" s="17">
        <v>430</v>
      </c>
      <c r="Y72" s="17">
        <v>0</v>
      </c>
      <c r="Z72" s="17">
        <v>0</v>
      </c>
      <c r="AA72" s="17">
        <v>0.64487799999999995</v>
      </c>
      <c r="AB72" s="17">
        <v>2.4331999999999999E-2</v>
      </c>
      <c r="AC72" s="17">
        <v>0.66993000000000003</v>
      </c>
      <c r="AD72" s="17">
        <v>0.25</v>
      </c>
      <c r="AE72" s="17">
        <v>1346.1</v>
      </c>
    </row>
    <row r="73" spans="1:31">
      <c r="A73" s="17">
        <v>60</v>
      </c>
      <c r="B73" s="19">
        <v>0.43614583333333329</v>
      </c>
      <c r="C73" s="17">
        <v>42.4</v>
      </c>
      <c r="D73" s="17">
        <v>9.6999999999999993</v>
      </c>
      <c r="E73" s="17">
        <v>1.1410999999999999E-2</v>
      </c>
      <c r="F73" s="17">
        <v>0.55200000000000005</v>
      </c>
      <c r="G73" s="17">
        <v>0.99717800000000001</v>
      </c>
      <c r="H73" s="17">
        <v>0.65798100000000004</v>
      </c>
      <c r="I73" s="17">
        <v>1.1002810000000001</v>
      </c>
      <c r="J73" s="17">
        <v>0.44230000000000003</v>
      </c>
      <c r="K73" s="17">
        <v>0.40198800000000001</v>
      </c>
      <c r="L73" s="17">
        <v>634.6</v>
      </c>
      <c r="M73" s="17">
        <v>7.0182999999999995E-2</v>
      </c>
      <c r="N73" s="17">
        <v>709</v>
      </c>
      <c r="O73" s="17">
        <v>0</v>
      </c>
      <c r="P73" s="17">
        <v>0</v>
      </c>
      <c r="Q73" s="17">
        <v>0.99677099999999996</v>
      </c>
      <c r="R73" s="17">
        <v>0.65320599999999995</v>
      </c>
      <c r="S73" s="17">
        <v>1.1106309999999999</v>
      </c>
      <c r="T73" s="17">
        <v>0.457424</v>
      </c>
      <c r="U73" s="17">
        <v>0.41186</v>
      </c>
      <c r="V73" s="17">
        <v>646.6</v>
      </c>
      <c r="W73" s="17">
        <v>0.14164099999999999</v>
      </c>
      <c r="X73" s="17">
        <v>465</v>
      </c>
      <c r="Y73" s="17">
        <v>0</v>
      </c>
      <c r="Z73" s="17">
        <v>0</v>
      </c>
      <c r="AA73" s="17">
        <v>0.63363100000000006</v>
      </c>
      <c r="AB73" s="17">
        <v>2.5547799999999999E-2</v>
      </c>
      <c r="AC73" s="17">
        <v>0.66489299999999996</v>
      </c>
      <c r="AD73" s="17">
        <v>0.25</v>
      </c>
      <c r="AE73" s="17">
        <v>1308.7</v>
      </c>
    </row>
    <row r="74" spans="1:31">
      <c r="A74" s="17">
        <v>61</v>
      </c>
      <c r="B74" s="19">
        <v>0.43619212962962961</v>
      </c>
      <c r="C74" s="17">
        <v>43.2</v>
      </c>
      <c r="D74" s="17">
        <v>8.8000000000000007</v>
      </c>
      <c r="E74" s="17">
        <v>1.0248999999999999E-2</v>
      </c>
      <c r="F74" s="17">
        <v>0.496</v>
      </c>
      <c r="G74" s="17">
        <v>0.99613700000000005</v>
      </c>
      <c r="H74" s="17">
        <v>0.67377200000000004</v>
      </c>
      <c r="I74" s="17">
        <v>1.118052</v>
      </c>
      <c r="J74" s="17">
        <v>0.44428099999999998</v>
      </c>
      <c r="K74" s="17">
        <v>0.39737</v>
      </c>
      <c r="L74" s="17">
        <v>603.29999999999995</v>
      </c>
      <c r="M74" s="17">
        <v>7.1615999999999999E-2</v>
      </c>
      <c r="N74" s="17">
        <v>578</v>
      </c>
      <c r="O74" s="17">
        <v>0</v>
      </c>
      <c r="P74" s="17">
        <v>0</v>
      </c>
      <c r="Q74" s="17">
        <v>0.99546900000000005</v>
      </c>
      <c r="R74" s="17">
        <v>0.63149900000000003</v>
      </c>
      <c r="S74" s="17">
        <v>1.0979699999999999</v>
      </c>
      <c r="T74" s="17">
        <v>0.46647</v>
      </c>
      <c r="U74" s="17">
        <v>0.424848</v>
      </c>
      <c r="V74" s="17">
        <v>627.5</v>
      </c>
      <c r="W74" s="17">
        <v>8.0797999999999995E-2</v>
      </c>
      <c r="X74" s="17">
        <v>420</v>
      </c>
      <c r="Y74" s="17">
        <v>0</v>
      </c>
      <c r="Z74" s="17">
        <v>0</v>
      </c>
      <c r="AA74" s="17">
        <v>0.653613</v>
      </c>
      <c r="AB74" s="17">
        <v>1.81271E-2</v>
      </c>
      <c r="AC74" s="17">
        <v>0.63995500000000005</v>
      </c>
      <c r="AD74" s="17">
        <v>0.25</v>
      </c>
      <c r="AE74" s="17">
        <v>1376.8</v>
      </c>
    </row>
    <row r="75" spans="1:31">
      <c r="A75" s="17">
        <v>62</v>
      </c>
      <c r="B75" s="19">
        <v>0.43625000000000003</v>
      </c>
      <c r="C75" s="17">
        <v>44.1</v>
      </c>
      <c r="D75" s="17">
        <v>8.8000000000000007</v>
      </c>
      <c r="E75" s="17">
        <v>1.1256E-2</v>
      </c>
      <c r="F75" s="17">
        <v>0.54500000000000004</v>
      </c>
      <c r="G75" s="17">
        <v>0.99493200000000004</v>
      </c>
      <c r="H75" s="17">
        <v>0.62231499999999995</v>
      </c>
      <c r="I75" s="17">
        <v>1.0386919999999999</v>
      </c>
      <c r="J75" s="17">
        <v>0.416377</v>
      </c>
      <c r="K75" s="17">
        <v>0.40086699999999997</v>
      </c>
      <c r="L75" s="17">
        <v>654.1</v>
      </c>
      <c r="M75" s="17">
        <v>0.100074</v>
      </c>
      <c r="N75" s="17">
        <v>590</v>
      </c>
      <c r="O75" s="17">
        <v>0</v>
      </c>
      <c r="P75" s="17">
        <v>0</v>
      </c>
      <c r="Q75" s="17">
        <v>0.99607800000000002</v>
      </c>
      <c r="R75" s="17">
        <v>0.56018500000000004</v>
      </c>
      <c r="S75" s="17">
        <v>0.98472300000000001</v>
      </c>
      <c r="T75" s="17">
        <v>0.42453800000000003</v>
      </c>
      <c r="U75" s="17">
        <v>0.43112400000000001</v>
      </c>
      <c r="V75" s="17">
        <v>646.5</v>
      </c>
      <c r="W75" s="17">
        <v>9.0447E-2</v>
      </c>
      <c r="X75" s="17">
        <v>601</v>
      </c>
      <c r="Y75" s="17">
        <v>0</v>
      </c>
      <c r="Z75" s="17">
        <v>0</v>
      </c>
      <c r="AA75" s="17">
        <v>0.66326799999999997</v>
      </c>
      <c r="AB75" s="17">
        <v>2.0027099999999999E-2</v>
      </c>
      <c r="AC75" s="17">
        <v>0.56868799999999997</v>
      </c>
      <c r="AD75" s="17">
        <v>0.25</v>
      </c>
      <c r="AE75" s="17">
        <v>1269.7</v>
      </c>
    </row>
    <row r="76" spans="1:31">
      <c r="A76" s="17">
        <v>63</v>
      </c>
      <c r="B76" s="19">
        <v>0.43630787037037039</v>
      </c>
      <c r="C76" s="17">
        <v>45.5</v>
      </c>
      <c r="D76" s="17">
        <v>7.9</v>
      </c>
      <c r="E76" s="17">
        <v>9.6340000000000002E-3</v>
      </c>
      <c r="F76" s="17">
        <v>0.46600000000000003</v>
      </c>
      <c r="G76" s="17">
        <v>0.99574099999999999</v>
      </c>
      <c r="H76" s="17">
        <v>0.59878699999999996</v>
      </c>
      <c r="I76" s="17">
        <v>1.0117750000000001</v>
      </c>
      <c r="J76" s="17">
        <v>0.41298899999999999</v>
      </c>
      <c r="K76" s="17">
        <v>0.40818199999999999</v>
      </c>
      <c r="L76" s="17">
        <v>636.20000000000005</v>
      </c>
      <c r="M76" s="17">
        <v>9.7928000000000001E-2</v>
      </c>
      <c r="N76" s="17">
        <v>734</v>
      </c>
      <c r="O76" s="17">
        <v>0</v>
      </c>
      <c r="P76" s="17">
        <v>0</v>
      </c>
      <c r="Q76" s="17">
        <v>0.99563500000000005</v>
      </c>
      <c r="R76" s="17">
        <v>0.58570299999999997</v>
      </c>
      <c r="S76" s="17">
        <v>1.0138780000000001</v>
      </c>
      <c r="T76" s="17">
        <v>0.42817499999999997</v>
      </c>
      <c r="U76" s="17">
        <v>0.42231400000000002</v>
      </c>
      <c r="V76" s="17">
        <v>645</v>
      </c>
      <c r="W76" s="17">
        <v>0.16877</v>
      </c>
      <c r="X76" s="17">
        <v>486</v>
      </c>
      <c r="Y76" s="17">
        <v>0</v>
      </c>
      <c r="Z76" s="17">
        <v>0</v>
      </c>
      <c r="AA76" s="17">
        <v>0.64971400000000001</v>
      </c>
      <c r="AB76" s="17">
        <v>2.17533E-2</v>
      </c>
      <c r="AC76" s="17">
        <v>0.59501700000000002</v>
      </c>
      <c r="AD76" s="17">
        <v>0.25</v>
      </c>
      <c r="AE76" s="17">
        <v>1305.5</v>
      </c>
    </row>
    <row r="77" spans="1:31">
      <c r="A77" s="17">
        <v>64</v>
      </c>
      <c r="B77" s="19">
        <v>0.43636574074074069</v>
      </c>
      <c r="C77" s="17">
        <v>45.9</v>
      </c>
      <c r="D77" s="17">
        <v>7</v>
      </c>
      <c r="E77" s="17">
        <v>8.8570000000000003E-3</v>
      </c>
      <c r="F77" s="17">
        <v>0.42899999999999999</v>
      </c>
      <c r="G77" s="17">
        <v>0.99532100000000001</v>
      </c>
      <c r="H77" s="17">
        <v>0.54658899999999999</v>
      </c>
      <c r="I77" s="17">
        <v>0.91976199999999997</v>
      </c>
      <c r="J77" s="17">
        <v>0.37317299999999998</v>
      </c>
      <c r="K77" s="17">
        <v>0.40572799999999998</v>
      </c>
      <c r="L77" s="17">
        <v>643.6</v>
      </c>
      <c r="M77" s="17">
        <v>0.14164099999999999</v>
      </c>
      <c r="N77" s="17">
        <v>538</v>
      </c>
      <c r="O77" s="17">
        <v>0</v>
      </c>
      <c r="P77" s="17">
        <v>0</v>
      </c>
      <c r="Q77" s="17">
        <v>0.99621400000000004</v>
      </c>
      <c r="R77" s="17">
        <v>0.49623299999999998</v>
      </c>
      <c r="S77" s="17">
        <v>0.86834800000000001</v>
      </c>
      <c r="T77" s="17">
        <v>0.37211499999999997</v>
      </c>
      <c r="U77" s="17">
        <v>0.42853200000000002</v>
      </c>
      <c r="V77" s="17">
        <v>653</v>
      </c>
      <c r="W77" s="17">
        <v>0.162305</v>
      </c>
      <c r="X77" s="17">
        <v>418</v>
      </c>
      <c r="Y77" s="17">
        <v>0</v>
      </c>
      <c r="Z77" s="17">
        <v>0</v>
      </c>
      <c r="AA77" s="17">
        <v>0.65927999999999998</v>
      </c>
      <c r="AB77" s="17">
        <v>1.44669E-2</v>
      </c>
      <c r="AC77" s="17">
        <v>0.50161699999999998</v>
      </c>
      <c r="AD77" s="17">
        <v>0.25</v>
      </c>
      <c r="AE77" s="17">
        <v>1290.5</v>
      </c>
    </row>
    <row r="78" spans="1:31">
      <c r="A78" s="17">
        <v>65</v>
      </c>
      <c r="B78" s="19">
        <v>0.43641203703703701</v>
      </c>
      <c r="C78" s="17">
        <v>47.5</v>
      </c>
      <c r="D78" s="17">
        <v>6.2</v>
      </c>
      <c r="E78" s="17">
        <v>7.7590000000000003E-3</v>
      </c>
      <c r="F78" s="17">
        <v>0.375</v>
      </c>
      <c r="G78" s="17">
        <v>0.99527299999999996</v>
      </c>
      <c r="H78" s="17">
        <v>0.54800700000000002</v>
      </c>
      <c r="I78" s="17">
        <v>0.93320999999999998</v>
      </c>
      <c r="J78" s="17">
        <v>0.38520300000000002</v>
      </c>
      <c r="K78" s="17">
        <v>0.41277200000000003</v>
      </c>
      <c r="L78" s="17">
        <v>633.4</v>
      </c>
      <c r="M78" s="17">
        <v>0.12884399999999999</v>
      </c>
      <c r="N78" s="17">
        <v>559</v>
      </c>
      <c r="O78" s="17">
        <v>0</v>
      </c>
      <c r="P78" s="17">
        <v>0</v>
      </c>
      <c r="Q78" s="17">
        <v>0.99545099999999997</v>
      </c>
      <c r="R78" s="17">
        <v>0.52504899999999999</v>
      </c>
      <c r="S78" s="17">
        <v>0.92982299999999996</v>
      </c>
      <c r="T78" s="17">
        <v>0.40477400000000002</v>
      </c>
      <c r="U78" s="17">
        <v>0.43532399999999999</v>
      </c>
      <c r="V78" s="17">
        <v>630.29999999999995</v>
      </c>
      <c r="W78" s="17">
        <v>0.17019899999999999</v>
      </c>
      <c r="X78" s="17">
        <v>676</v>
      </c>
      <c r="Y78" s="17">
        <v>0</v>
      </c>
      <c r="Z78" s="17">
        <v>0</v>
      </c>
      <c r="AA78" s="17">
        <v>0.66972900000000002</v>
      </c>
      <c r="AB78" s="17">
        <v>1.2951799999999999E-2</v>
      </c>
      <c r="AC78" s="17">
        <v>0.53029199999999999</v>
      </c>
      <c r="AD78" s="17">
        <v>0.25</v>
      </c>
      <c r="AE78" s="17">
        <v>1311.2</v>
      </c>
    </row>
    <row r="79" spans="1:31">
      <c r="A79" s="17">
        <v>66</v>
      </c>
      <c r="B79" s="19">
        <v>0.43646990740740743</v>
      </c>
      <c r="C79" s="17">
        <v>48.1</v>
      </c>
      <c r="D79" s="17">
        <v>6.2</v>
      </c>
      <c r="E79" s="17">
        <v>7.7910000000000002E-3</v>
      </c>
      <c r="F79" s="17">
        <v>0.377</v>
      </c>
      <c r="G79" s="17">
        <v>0.99247600000000002</v>
      </c>
      <c r="H79" s="17">
        <v>0.45652999999999999</v>
      </c>
      <c r="I79" s="17">
        <v>0.77553099999999997</v>
      </c>
      <c r="J79" s="17">
        <v>0.31900200000000001</v>
      </c>
      <c r="K79" s="17">
        <v>0.411333</v>
      </c>
      <c r="L79" s="17">
        <v>647.79999999999995</v>
      </c>
      <c r="M79" s="17">
        <v>0.171902</v>
      </c>
      <c r="N79" s="17">
        <v>602</v>
      </c>
      <c r="O79" s="17">
        <v>0</v>
      </c>
      <c r="P79" s="17">
        <v>0</v>
      </c>
      <c r="Q79" s="17">
        <v>0.99443199999999998</v>
      </c>
      <c r="R79" s="17">
        <v>0.44712299999999999</v>
      </c>
      <c r="S79" s="17">
        <v>0.78159699999999999</v>
      </c>
      <c r="T79" s="17">
        <v>0.33447399999999999</v>
      </c>
      <c r="U79" s="17">
        <v>0.42793700000000001</v>
      </c>
      <c r="V79" s="17">
        <v>638.79999999999995</v>
      </c>
      <c r="W79" s="17">
        <v>0.14163999999999999</v>
      </c>
      <c r="X79" s="17">
        <v>686</v>
      </c>
      <c r="Y79" s="17">
        <v>0</v>
      </c>
      <c r="Z79" s="17">
        <v>0</v>
      </c>
      <c r="AA79" s="17">
        <v>0.65836399999999995</v>
      </c>
      <c r="AB79" s="17">
        <v>1.42481E-2</v>
      </c>
      <c r="AC79" s="17">
        <v>0.45188899999999999</v>
      </c>
      <c r="AD79" s="17">
        <v>0.25</v>
      </c>
      <c r="AE79" s="17">
        <v>1282.2</v>
      </c>
    </row>
    <row r="80" spans="1:31">
      <c r="A80" s="17">
        <v>67</v>
      </c>
      <c r="B80" s="19">
        <v>0.43652777777777779</v>
      </c>
      <c r="C80" s="17">
        <v>49.4</v>
      </c>
      <c r="D80" s="17">
        <v>5.3</v>
      </c>
      <c r="E80" s="17">
        <v>6.4419999999999998E-3</v>
      </c>
      <c r="F80" s="17">
        <v>0.312</v>
      </c>
      <c r="G80" s="17">
        <v>0.99456900000000004</v>
      </c>
      <c r="H80" s="17">
        <v>0.43259599999999998</v>
      </c>
      <c r="I80" s="17">
        <v>0.736375</v>
      </c>
      <c r="J80" s="17">
        <v>0.30377900000000002</v>
      </c>
      <c r="K80" s="17">
        <v>0.41253299999999998</v>
      </c>
      <c r="L80" s="17">
        <v>621.9</v>
      </c>
      <c r="M80" s="17">
        <v>0.20124500000000001</v>
      </c>
      <c r="N80" s="17">
        <v>642</v>
      </c>
      <c r="O80" s="17">
        <v>0</v>
      </c>
      <c r="P80" s="17">
        <v>0</v>
      </c>
      <c r="Q80" s="17">
        <v>0.994892</v>
      </c>
      <c r="R80" s="17">
        <v>0.42330099999999998</v>
      </c>
      <c r="S80" s="17">
        <v>0.74173800000000001</v>
      </c>
      <c r="T80" s="17">
        <v>0.31843700000000003</v>
      </c>
      <c r="U80" s="17">
        <v>0.42931200000000003</v>
      </c>
      <c r="V80" s="17">
        <v>613.4</v>
      </c>
      <c r="W80" s="17">
        <v>0.17765300000000001</v>
      </c>
      <c r="X80" s="17">
        <v>496</v>
      </c>
      <c r="Y80" s="17">
        <v>0</v>
      </c>
      <c r="Z80" s="17">
        <v>0</v>
      </c>
      <c r="AA80" s="17">
        <v>0.66047999999999996</v>
      </c>
      <c r="AB80" s="17">
        <v>1.25209E-2</v>
      </c>
      <c r="AC80" s="17">
        <v>0.427288</v>
      </c>
      <c r="AD80" s="17">
        <v>0.25</v>
      </c>
      <c r="AE80" s="17">
        <v>1335.6</v>
      </c>
    </row>
    <row r="81" spans="1:31">
      <c r="A81" s="17">
        <v>68</v>
      </c>
      <c r="B81" s="19">
        <v>0.4365856481481481</v>
      </c>
      <c r="C81" s="17">
        <v>50.4</v>
      </c>
      <c r="D81" s="17">
        <v>5.3</v>
      </c>
      <c r="E81" s="17">
        <v>6.7460000000000003E-3</v>
      </c>
      <c r="F81" s="17">
        <v>0.32600000000000001</v>
      </c>
      <c r="G81" s="17">
        <v>0.99550899999999998</v>
      </c>
      <c r="H81" s="17">
        <v>0.41837099999999999</v>
      </c>
      <c r="I81" s="17">
        <v>0.73631199999999997</v>
      </c>
      <c r="J81" s="17">
        <v>0.31794099999999997</v>
      </c>
      <c r="K81" s="17">
        <v>0.43180200000000002</v>
      </c>
      <c r="L81" s="17">
        <v>637.9</v>
      </c>
      <c r="M81" s="17">
        <v>0.123921</v>
      </c>
      <c r="N81" s="17">
        <v>520</v>
      </c>
      <c r="O81" s="17">
        <v>0</v>
      </c>
      <c r="P81" s="17">
        <v>0</v>
      </c>
      <c r="Q81" s="17">
        <v>0.99282099999999995</v>
      </c>
      <c r="R81" s="17">
        <v>0.38037700000000002</v>
      </c>
      <c r="S81" s="17">
        <v>0.67598100000000005</v>
      </c>
      <c r="T81" s="17">
        <v>0.29560399999999998</v>
      </c>
      <c r="U81" s="17">
        <v>0.43729600000000002</v>
      </c>
      <c r="V81" s="17">
        <v>629.70000000000005</v>
      </c>
      <c r="W81" s="17">
        <v>0.15671599999999999</v>
      </c>
      <c r="X81" s="17">
        <v>442</v>
      </c>
      <c r="Y81" s="17">
        <v>0</v>
      </c>
      <c r="Z81" s="17">
        <v>0</v>
      </c>
      <c r="AA81" s="17">
        <v>0.672763</v>
      </c>
      <c r="AB81" s="17">
        <v>1.04271E-2</v>
      </c>
      <c r="AC81" s="17">
        <v>0.38345899999999999</v>
      </c>
      <c r="AD81" s="17">
        <v>0.25</v>
      </c>
      <c r="AE81" s="17">
        <v>1302</v>
      </c>
    </row>
    <row r="82" spans="1:31">
      <c r="A82" s="17">
        <v>69</v>
      </c>
      <c r="B82" s="19">
        <v>0.43663194444444442</v>
      </c>
      <c r="C82" s="17">
        <v>51.2</v>
      </c>
      <c r="D82" s="17">
        <v>5.3</v>
      </c>
      <c r="E82" s="17">
        <v>6.8170000000000001E-3</v>
      </c>
      <c r="F82" s="17">
        <v>0.33</v>
      </c>
      <c r="G82" s="17">
        <v>0.99469099999999999</v>
      </c>
      <c r="H82" s="17">
        <v>0.38158799999999998</v>
      </c>
      <c r="I82" s="17">
        <v>0.66222899999999996</v>
      </c>
      <c r="J82" s="17">
        <v>0.28064099999999997</v>
      </c>
      <c r="K82" s="17">
        <v>0.42378300000000002</v>
      </c>
      <c r="L82" s="17">
        <v>643.70000000000005</v>
      </c>
      <c r="M82" s="17">
        <v>0.16669300000000001</v>
      </c>
      <c r="N82" s="17">
        <v>613</v>
      </c>
      <c r="O82" s="17">
        <v>0</v>
      </c>
      <c r="P82" s="17">
        <v>0</v>
      </c>
      <c r="Q82" s="17">
        <v>0.99160300000000001</v>
      </c>
      <c r="R82" s="17">
        <v>0.362122</v>
      </c>
      <c r="S82" s="17">
        <v>0.64529700000000001</v>
      </c>
      <c r="T82" s="17">
        <v>0.28317500000000001</v>
      </c>
      <c r="U82" s="17">
        <v>0.43882900000000002</v>
      </c>
      <c r="V82" s="17">
        <v>625</v>
      </c>
      <c r="W82" s="17">
        <v>0.15901699999999999</v>
      </c>
      <c r="X82" s="17">
        <v>474</v>
      </c>
      <c r="Y82" s="17">
        <v>0</v>
      </c>
      <c r="Z82" s="17">
        <v>0</v>
      </c>
      <c r="AA82" s="17">
        <v>0.67512099999999997</v>
      </c>
      <c r="AB82" s="17">
        <v>1.23859E-2</v>
      </c>
      <c r="AC82" s="17">
        <v>0.36562899999999998</v>
      </c>
      <c r="AD82" s="17">
        <v>0.25</v>
      </c>
      <c r="AE82" s="17">
        <v>1290.3</v>
      </c>
    </row>
    <row r="83" spans="1:31">
      <c r="A83" s="17">
        <v>70</v>
      </c>
      <c r="B83" s="19">
        <v>0.43668981481481484</v>
      </c>
      <c r="C83" s="17">
        <v>52.1</v>
      </c>
      <c r="D83" s="17">
        <v>4.4000000000000004</v>
      </c>
      <c r="E83" s="17">
        <v>5.5149999999999999E-3</v>
      </c>
      <c r="F83" s="17">
        <v>0.26700000000000002</v>
      </c>
      <c r="G83" s="17">
        <v>0.993062</v>
      </c>
      <c r="H83" s="17">
        <v>0.35402099999999997</v>
      </c>
      <c r="I83" s="17">
        <v>0.62053999999999998</v>
      </c>
      <c r="J83" s="17">
        <v>0.26651900000000001</v>
      </c>
      <c r="K83" s="17">
        <v>0.42949500000000002</v>
      </c>
      <c r="L83" s="17">
        <v>626.6</v>
      </c>
      <c r="M83" s="17">
        <v>8.3995E-2</v>
      </c>
      <c r="N83" s="17">
        <v>622</v>
      </c>
      <c r="O83" s="17">
        <v>0</v>
      </c>
      <c r="P83" s="17">
        <v>0</v>
      </c>
      <c r="Q83" s="17">
        <v>0.99148999999999998</v>
      </c>
      <c r="R83" s="17">
        <v>0.36188199999999998</v>
      </c>
      <c r="S83" s="17">
        <v>0.64241899999999996</v>
      </c>
      <c r="T83" s="17">
        <v>0.28053800000000001</v>
      </c>
      <c r="U83" s="17">
        <v>0.43668899999999999</v>
      </c>
      <c r="V83" s="17">
        <v>645.20000000000005</v>
      </c>
      <c r="W83" s="17">
        <v>0.150478</v>
      </c>
      <c r="X83" s="17">
        <v>407</v>
      </c>
      <c r="Y83" s="17">
        <v>0</v>
      </c>
      <c r="Z83" s="17">
        <v>0</v>
      </c>
      <c r="AA83" s="17">
        <v>0.67183000000000004</v>
      </c>
      <c r="AB83" s="17">
        <v>1.02109E-2</v>
      </c>
      <c r="AC83" s="17">
        <v>0.36474600000000001</v>
      </c>
      <c r="AD83" s="17">
        <v>0.25</v>
      </c>
      <c r="AE83" s="17">
        <v>1325.6</v>
      </c>
    </row>
    <row r="84" spans="1:31">
      <c r="A84" s="17">
        <v>71</v>
      </c>
      <c r="B84" s="19">
        <v>0.4367476851851852</v>
      </c>
      <c r="C84" s="17">
        <v>53</v>
      </c>
      <c r="D84" s="17">
        <v>4.4000000000000004</v>
      </c>
      <c r="E84" s="17">
        <v>5.6490000000000004E-3</v>
      </c>
      <c r="F84" s="17">
        <v>0.27300000000000002</v>
      </c>
      <c r="G84" s="17">
        <v>0.99510699999999996</v>
      </c>
      <c r="H84" s="17">
        <v>0.30175099999999999</v>
      </c>
      <c r="I84" s="17">
        <v>0.52359500000000003</v>
      </c>
      <c r="J84" s="17">
        <v>0.22184400000000001</v>
      </c>
      <c r="K84" s="17">
        <v>0.42369400000000002</v>
      </c>
      <c r="L84" s="17">
        <v>638.1</v>
      </c>
      <c r="M84" s="17">
        <v>0.12010800000000001</v>
      </c>
      <c r="N84" s="17">
        <v>473</v>
      </c>
      <c r="O84" s="17">
        <v>0</v>
      </c>
      <c r="P84" s="17">
        <v>0</v>
      </c>
      <c r="Q84" s="17">
        <v>0.9929</v>
      </c>
      <c r="R84" s="17">
        <v>0.30529400000000001</v>
      </c>
      <c r="S84" s="17">
        <v>0.54340599999999994</v>
      </c>
      <c r="T84" s="17">
        <v>0.23811099999999999</v>
      </c>
      <c r="U84" s="17">
        <v>0.43818299999999999</v>
      </c>
      <c r="V84" s="17">
        <v>631.6</v>
      </c>
      <c r="W84" s="17">
        <v>0.14164099999999999</v>
      </c>
      <c r="X84" s="17">
        <v>471</v>
      </c>
      <c r="Y84" s="17">
        <v>0</v>
      </c>
      <c r="Z84" s="17">
        <v>0</v>
      </c>
      <c r="AA84" s="17">
        <v>0.67412799999999995</v>
      </c>
      <c r="AB84" s="17">
        <v>7.9204500000000008E-3</v>
      </c>
      <c r="AC84" s="17">
        <v>0.30718000000000001</v>
      </c>
      <c r="AD84" s="17">
        <v>0.25</v>
      </c>
      <c r="AE84" s="17">
        <v>1301.5999999999999</v>
      </c>
    </row>
    <row r="85" spans="1:31">
      <c r="A85" s="17">
        <v>72</v>
      </c>
      <c r="B85" s="19">
        <v>0.43679398148148146</v>
      </c>
      <c r="C85" s="17">
        <v>54.1</v>
      </c>
      <c r="D85" s="17">
        <v>3.5</v>
      </c>
      <c r="E85" s="17">
        <v>4.666E-3</v>
      </c>
      <c r="F85" s="17">
        <v>0.22600000000000001</v>
      </c>
      <c r="G85" s="17">
        <v>0.99379300000000004</v>
      </c>
      <c r="H85" s="17">
        <v>0.27068700000000001</v>
      </c>
      <c r="I85" s="17">
        <v>0.47351100000000002</v>
      </c>
      <c r="J85" s="17">
        <v>0.202824</v>
      </c>
      <c r="K85" s="17">
        <v>0.42834</v>
      </c>
      <c r="L85" s="17">
        <v>646.4</v>
      </c>
      <c r="M85" s="17">
        <v>0.223806</v>
      </c>
      <c r="N85" s="17">
        <v>609</v>
      </c>
      <c r="O85" s="17">
        <v>0</v>
      </c>
      <c r="P85" s="17">
        <v>0</v>
      </c>
      <c r="Q85" s="17">
        <v>0.99096700000000004</v>
      </c>
      <c r="R85" s="17">
        <v>0.28232699999999999</v>
      </c>
      <c r="S85" s="17">
        <v>0.51037600000000005</v>
      </c>
      <c r="T85" s="17">
        <v>0.228049</v>
      </c>
      <c r="U85" s="17">
        <v>0.44682500000000003</v>
      </c>
      <c r="V85" s="17">
        <v>662.6</v>
      </c>
      <c r="W85" s="17">
        <v>0.19503799999999999</v>
      </c>
      <c r="X85" s="17">
        <v>530</v>
      </c>
      <c r="Y85" s="17">
        <v>0</v>
      </c>
      <c r="Z85" s="17">
        <v>0</v>
      </c>
      <c r="AA85" s="17">
        <v>0.68742400000000004</v>
      </c>
      <c r="AB85" s="17">
        <v>8.2677900000000006E-3</v>
      </c>
      <c r="AC85" s="17">
        <v>0.28421200000000002</v>
      </c>
      <c r="AD85" s="17">
        <v>0.25</v>
      </c>
      <c r="AE85" s="17">
        <v>1285</v>
      </c>
    </row>
    <row r="86" spans="1:31">
      <c r="A86" s="17">
        <v>73</v>
      </c>
      <c r="B86" s="19">
        <v>0.43685185185185182</v>
      </c>
      <c r="C86" s="17">
        <v>55.2</v>
      </c>
      <c r="D86" s="17">
        <v>3.5</v>
      </c>
      <c r="E86" s="17">
        <v>4.7699999999999999E-3</v>
      </c>
      <c r="F86" s="17">
        <v>0.23100000000000001</v>
      </c>
      <c r="G86" s="17">
        <v>0.98485699999999998</v>
      </c>
      <c r="H86" s="17">
        <v>0.226491</v>
      </c>
      <c r="I86" s="17">
        <v>0.39018799999999998</v>
      </c>
      <c r="J86" s="17">
        <v>0.16369700000000001</v>
      </c>
      <c r="K86" s="17">
        <v>0.41953400000000002</v>
      </c>
      <c r="L86" s="17">
        <v>673.9</v>
      </c>
      <c r="M86" s="17">
        <v>0.25729800000000003</v>
      </c>
      <c r="N86" s="17">
        <v>565</v>
      </c>
      <c r="O86" s="17">
        <v>0</v>
      </c>
      <c r="P86" s="17">
        <v>0</v>
      </c>
      <c r="Q86" s="17">
        <v>0.98258900000000005</v>
      </c>
      <c r="R86" s="17">
        <v>0.240703</v>
      </c>
      <c r="S86" s="17">
        <v>0.42830499999999999</v>
      </c>
      <c r="T86" s="17">
        <v>0.18760199999999999</v>
      </c>
      <c r="U86" s="17">
        <v>0.43800899999999998</v>
      </c>
      <c r="V86" s="17">
        <v>634.6</v>
      </c>
      <c r="W86" s="17">
        <v>0.23769599999999999</v>
      </c>
      <c r="X86" s="17">
        <v>473</v>
      </c>
      <c r="Y86" s="17">
        <v>0</v>
      </c>
      <c r="Z86" s="17">
        <v>0</v>
      </c>
      <c r="AA86" s="17">
        <v>0.67386000000000001</v>
      </c>
      <c r="AB86" s="17">
        <v>8.0000899999999996E-3</v>
      </c>
      <c r="AC86" s="17">
        <v>0.242204</v>
      </c>
      <c r="AD86" s="17">
        <v>0.25</v>
      </c>
      <c r="AE86" s="17">
        <v>1232.5</v>
      </c>
    </row>
    <row r="87" spans="1:31">
      <c r="A87" s="17">
        <v>74</v>
      </c>
      <c r="B87" s="19">
        <v>0.43690972222222224</v>
      </c>
      <c r="C87" s="17">
        <v>56.1</v>
      </c>
      <c r="D87" s="17">
        <v>3.5</v>
      </c>
      <c r="E87" s="17">
        <v>4.7060000000000001E-3</v>
      </c>
      <c r="F87" s="17">
        <v>0.22800000000000001</v>
      </c>
      <c r="G87" s="17">
        <v>0.98779700000000004</v>
      </c>
      <c r="H87" s="17">
        <v>0.21799399999999999</v>
      </c>
      <c r="I87" s="17">
        <v>0.37984699999999999</v>
      </c>
      <c r="J87" s="17">
        <v>0.161853</v>
      </c>
      <c r="K87" s="17">
        <v>0.42609999999999998</v>
      </c>
      <c r="L87" s="17">
        <v>652.20000000000005</v>
      </c>
      <c r="M87" s="17">
        <v>0.208346</v>
      </c>
      <c r="N87" s="17">
        <v>413</v>
      </c>
      <c r="O87" s="17">
        <v>0</v>
      </c>
      <c r="P87" s="17">
        <v>0</v>
      </c>
      <c r="Q87" s="17">
        <v>0.98983600000000005</v>
      </c>
      <c r="R87" s="17">
        <v>0.218641</v>
      </c>
      <c r="S87" s="17">
        <v>0.39427099999999998</v>
      </c>
      <c r="T87" s="17">
        <v>0.17563100000000001</v>
      </c>
      <c r="U87" s="17">
        <v>0.44545600000000002</v>
      </c>
      <c r="V87" s="17">
        <v>634.4</v>
      </c>
      <c r="W87" s="17">
        <v>0.28742899999999999</v>
      </c>
      <c r="X87" s="17">
        <v>664</v>
      </c>
      <c r="Y87" s="17">
        <v>0</v>
      </c>
      <c r="Z87" s="17">
        <v>0</v>
      </c>
      <c r="AA87" s="17">
        <v>0.68531699999999995</v>
      </c>
      <c r="AB87" s="17">
        <v>5.6740599999999999E-3</v>
      </c>
      <c r="AC87" s="17">
        <v>0.219637</v>
      </c>
      <c r="AD87" s="17">
        <v>0.25</v>
      </c>
      <c r="AE87" s="17">
        <v>1273.4000000000001</v>
      </c>
    </row>
    <row r="88" spans="1:31">
      <c r="A88" s="17">
        <v>75</v>
      </c>
      <c r="B88" s="19">
        <v>0.4369675925925926</v>
      </c>
      <c r="C88" s="17">
        <v>57</v>
      </c>
      <c r="D88" s="17">
        <v>3.5</v>
      </c>
      <c r="E88" s="17">
        <v>4.6049999999999997E-3</v>
      </c>
      <c r="F88" s="17">
        <v>0.223</v>
      </c>
      <c r="G88" s="17">
        <v>0.98563599999999996</v>
      </c>
      <c r="H88" s="17">
        <v>0.198238</v>
      </c>
      <c r="I88" s="17">
        <v>0.340586</v>
      </c>
      <c r="J88" s="17">
        <v>0.142347</v>
      </c>
      <c r="K88" s="17">
        <v>0.41794900000000001</v>
      </c>
      <c r="L88" s="17">
        <v>653.20000000000005</v>
      </c>
      <c r="M88" s="17">
        <v>0.19580700000000001</v>
      </c>
      <c r="N88" s="17">
        <v>691</v>
      </c>
      <c r="O88" s="17">
        <v>0</v>
      </c>
      <c r="P88" s="17">
        <v>0</v>
      </c>
      <c r="Q88" s="17">
        <v>0.97826199999999996</v>
      </c>
      <c r="R88" s="17">
        <v>0.18531400000000001</v>
      </c>
      <c r="S88" s="17">
        <v>0.32908799999999999</v>
      </c>
      <c r="T88" s="17">
        <v>0.14377400000000001</v>
      </c>
      <c r="U88" s="17">
        <v>0.43688500000000002</v>
      </c>
      <c r="V88" s="17">
        <v>631</v>
      </c>
      <c r="W88" s="17">
        <v>0.16141800000000001</v>
      </c>
      <c r="X88" s="17">
        <v>565</v>
      </c>
      <c r="Y88" s="17">
        <v>0</v>
      </c>
      <c r="Z88" s="17">
        <v>0</v>
      </c>
      <c r="AA88" s="17">
        <v>0.67213100000000003</v>
      </c>
      <c r="AB88" s="17">
        <v>9.4667299999999996E-3</v>
      </c>
      <c r="AC88" s="17">
        <v>0.18667500000000001</v>
      </c>
      <c r="AD88" s="17">
        <v>0.25</v>
      </c>
      <c r="AE88" s="17">
        <v>1271.5999999999999</v>
      </c>
    </row>
    <row r="89" spans="1:31">
      <c r="A89" s="17">
        <v>76</v>
      </c>
      <c r="B89" s="19">
        <v>0.43701388888888887</v>
      </c>
      <c r="C89" s="17">
        <v>58.1</v>
      </c>
      <c r="D89" s="17">
        <v>2.6</v>
      </c>
      <c r="E89" s="17">
        <v>3.444E-3</v>
      </c>
      <c r="F89" s="17">
        <v>0.16700000000000001</v>
      </c>
      <c r="G89" s="17">
        <v>0.98633800000000005</v>
      </c>
      <c r="H89" s="17">
        <v>0.19404199999999999</v>
      </c>
      <c r="I89" s="17">
        <v>0.33531300000000003</v>
      </c>
      <c r="J89" s="17">
        <v>0.14127100000000001</v>
      </c>
      <c r="K89" s="17">
        <v>0.42131099999999999</v>
      </c>
      <c r="L89" s="17">
        <v>639.29999999999995</v>
      </c>
      <c r="M89" s="17">
        <v>0.25084400000000001</v>
      </c>
      <c r="N89" s="17">
        <v>586</v>
      </c>
      <c r="O89" s="17">
        <v>0</v>
      </c>
      <c r="P89" s="17">
        <v>0</v>
      </c>
      <c r="Q89" s="17">
        <v>0.98241199999999995</v>
      </c>
      <c r="R89" s="17">
        <v>0.17838000000000001</v>
      </c>
      <c r="S89" s="17">
        <v>0.32050099999999998</v>
      </c>
      <c r="T89" s="17">
        <v>0.142122</v>
      </c>
      <c r="U89" s="17">
        <v>0.44343500000000002</v>
      </c>
      <c r="V89" s="17">
        <v>657.1</v>
      </c>
      <c r="W89" s="17">
        <v>0.242807</v>
      </c>
      <c r="X89" s="17">
        <v>419</v>
      </c>
      <c r="Y89" s="17">
        <v>0</v>
      </c>
      <c r="Z89" s="17">
        <v>0</v>
      </c>
      <c r="AA89" s="17">
        <v>0.68220800000000004</v>
      </c>
      <c r="AB89" s="17">
        <v>5.9137800000000004E-3</v>
      </c>
      <c r="AC89" s="17">
        <v>0.17921999999999999</v>
      </c>
      <c r="AD89" s="17">
        <v>0.25</v>
      </c>
      <c r="AE89" s="17">
        <v>1299.0999999999999</v>
      </c>
    </row>
    <row r="90" spans="1:31">
      <c r="A90" s="17">
        <v>77</v>
      </c>
      <c r="B90" s="19">
        <v>0.43707175925925923</v>
      </c>
      <c r="C90" s="17">
        <v>58.6</v>
      </c>
      <c r="D90" s="17">
        <v>2.6</v>
      </c>
      <c r="E90" s="17">
        <v>3.4350000000000001E-3</v>
      </c>
      <c r="F90" s="17">
        <v>0.16600000000000001</v>
      </c>
      <c r="G90" s="17">
        <v>0.98444900000000002</v>
      </c>
      <c r="H90" s="17">
        <v>0.174204</v>
      </c>
      <c r="I90" s="17">
        <v>0.29882399999999998</v>
      </c>
      <c r="J90" s="17">
        <v>0.12461999999999999</v>
      </c>
      <c r="K90" s="17">
        <v>0.41703600000000002</v>
      </c>
      <c r="L90" s="17">
        <v>665.2</v>
      </c>
      <c r="M90" s="17">
        <v>0.25372099999999997</v>
      </c>
      <c r="N90" s="17">
        <v>617</v>
      </c>
      <c r="O90" s="17">
        <v>0</v>
      </c>
      <c r="P90" s="17">
        <v>0</v>
      </c>
      <c r="Q90" s="17">
        <v>0.98244299999999996</v>
      </c>
      <c r="R90" s="17">
        <v>0.17572199999999999</v>
      </c>
      <c r="S90" s="17">
        <v>0.30576500000000001</v>
      </c>
      <c r="T90" s="17">
        <v>0.13004299999999999</v>
      </c>
      <c r="U90" s="17">
        <v>0.42530299999999999</v>
      </c>
      <c r="V90" s="17">
        <v>634.5</v>
      </c>
      <c r="W90" s="17">
        <v>0.33727600000000002</v>
      </c>
      <c r="X90" s="17">
        <v>380</v>
      </c>
      <c r="Y90" s="17">
        <v>0</v>
      </c>
      <c r="Z90" s="17">
        <v>0</v>
      </c>
      <c r="AA90" s="17">
        <v>0.654312</v>
      </c>
      <c r="AB90" s="17">
        <v>6.4728700000000004E-3</v>
      </c>
      <c r="AC90" s="17">
        <v>0.176564</v>
      </c>
      <c r="AD90" s="17">
        <v>0.25</v>
      </c>
      <c r="AE90" s="17">
        <v>1248.5</v>
      </c>
    </row>
    <row r="91" spans="1:31">
      <c r="A91" s="17">
        <v>78</v>
      </c>
      <c r="B91" s="19">
        <v>0.43712962962962965</v>
      </c>
      <c r="C91" s="17">
        <v>60.1</v>
      </c>
      <c r="D91" s="17">
        <v>2.6</v>
      </c>
      <c r="E91" s="17">
        <v>3.4030000000000002E-3</v>
      </c>
      <c r="F91" s="17">
        <v>0.16500000000000001</v>
      </c>
      <c r="G91" s="17">
        <v>0.98099800000000004</v>
      </c>
      <c r="H91" s="17">
        <v>0.17047499999999999</v>
      </c>
      <c r="I91" s="17">
        <v>0.29232599999999997</v>
      </c>
      <c r="J91" s="17">
        <v>0.12185</v>
      </c>
      <c r="K91" s="17">
        <v>0.41682999999999998</v>
      </c>
      <c r="L91" s="17">
        <v>641.20000000000005</v>
      </c>
      <c r="M91" s="17">
        <v>0.247257</v>
      </c>
      <c r="N91" s="17">
        <v>613</v>
      </c>
      <c r="O91" s="17">
        <v>0</v>
      </c>
      <c r="P91" s="17">
        <v>0</v>
      </c>
      <c r="Q91" s="17">
        <v>0.980541</v>
      </c>
      <c r="R91" s="17">
        <v>0.18144399999999999</v>
      </c>
      <c r="S91" s="17">
        <v>0.32230500000000001</v>
      </c>
      <c r="T91" s="17">
        <v>0.14086000000000001</v>
      </c>
      <c r="U91" s="17">
        <v>0.43704100000000001</v>
      </c>
      <c r="V91" s="17">
        <v>652.6</v>
      </c>
      <c r="W91" s="17">
        <v>0.25158000000000003</v>
      </c>
      <c r="X91" s="17">
        <v>508</v>
      </c>
      <c r="Y91" s="17">
        <v>0</v>
      </c>
      <c r="Z91" s="17">
        <v>0</v>
      </c>
      <c r="AA91" s="17">
        <v>0.67237000000000002</v>
      </c>
      <c r="AB91" s="17">
        <v>6.2049100000000001E-3</v>
      </c>
      <c r="AC91" s="17">
        <v>0.18231800000000001</v>
      </c>
      <c r="AD91" s="17">
        <v>0.25</v>
      </c>
      <c r="AE91" s="17">
        <v>1295.3</v>
      </c>
    </row>
    <row r="92" spans="1:31">
      <c r="A92" s="17">
        <v>79</v>
      </c>
      <c r="B92" s="19">
        <v>0.43718750000000001</v>
      </c>
      <c r="C92" s="17">
        <v>60.8</v>
      </c>
      <c r="D92" s="17">
        <v>2.6</v>
      </c>
      <c r="E92" s="17">
        <v>3.209E-3</v>
      </c>
      <c r="F92" s="17">
        <v>0.155</v>
      </c>
      <c r="G92" s="17">
        <v>0.97896499999999997</v>
      </c>
      <c r="H92" s="17">
        <v>0.15454499999999999</v>
      </c>
      <c r="I92" s="17">
        <v>0.2601</v>
      </c>
      <c r="J92" s="17">
        <v>0.105555</v>
      </c>
      <c r="K92" s="17">
        <v>0.40582600000000002</v>
      </c>
      <c r="L92" s="17">
        <v>657.2</v>
      </c>
      <c r="M92" s="17">
        <v>0.32551999999999998</v>
      </c>
      <c r="N92" s="17">
        <v>478</v>
      </c>
      <c r="O92" s="17">
        <v>0</v>
      </c>
      <c r="P92" s="17">
        <v>0</v>
      </c>
      <c r="Q92" s="17">
        <v>0.98287400000000003</v>
      </c>
      <c r="R92" s="17">
        <v>0.15104300000000001</v>
      </c>
      <c r="S92" s="17">
        <v>0.25243900000000002</v>
      </c>
      <c r="T92" s="17">
        <v>0.101396</v>
      </c>
      <c r="U92" s="17">
        <v>0.40166499999999999</v>
      </c>
      <c r="V92" s="17">
        <v>674.2</v>
      </c>
      <c r="W92" s="17">
        <v>0.308782</v>
      </c>
      <c r="X92" s="17">
        <v>451</v>
      </c>
      <c r="Y92" s="17">
        <v>0</v>
      </c>
      <c r="Z92" s="17">
        <v>0</v>
      </c>
      <c r="AA92" s="17">
        <v>0.61794700000000002</v>
      </c>
      <c r="AB92" s="17">
        <v>4.9688900000000001E-3</v>
      </c>
      <c r="AC92" s="17">
        <v>0.15154699999999999</v>
      </c>
      <c r="AD92" s="17">
        <v>0.25</v>
      </c>
      <c r="AE92" s="17">
        <v>1263.8</v>
      </c>
    </row>
    <row r="93" spans="1:31">
      <c r="A93" s="17">
        <v>80</v>
      </c>
      <c r="B93" s="19">
        <v>0.43723379629629627</v>
      </c>
      <c r="C93" s="17">
        <v>62.1</v>
      </c>
      <c r="D93" s="17">
        <v>2.6</v>
      </c>
      <c r="E93" s="17">
        <v>3.3830000000000002E-3</v>
      </c>
      <c r="F93" s="17">
        <v>0.16400000000000001</v>
      </c>
      <c r="G93" s="17">
        <v>0.98007</v>
      </c>
      <c r="H93" s="17">
        <v>0.14601900000000001</v>
      </c>
      <c r="I93" s="17">
        <v>0.25143799999999999</v>
      </c>
      <c r="J93" s="17">
        <v>0.105419</v>
      </c>
      <c r="K93" s="17">
        <v>0.419263</v>
      </c>
      <c r="L93" s="17">
        <v>681.1</v>
      </c>
      <c r="M93" s="17">
        <v>0.18576400000000001</v>
      </c>
      <c r="N93" s="17">
        <v>660</v>
      </c>
      <c r="O93" s="17">
        <v>0</v>
      </c>
      <c r="P93" s="17">
        <v>0</v>
      </c>
      <c r="Q93" s="17">
        <v>0.97545000000000004</v>
      </c>
      <c r="R93" s="17">
        <v>0.15451500000000001</v>
      </c>
      <c r="S93" s="17">
        <v>0.261629</v>
      </c>
      <c r="T93" s="17">
        <v>0.107115</v>
      </c>
      <c r="U93" s="17">
        <v>0.409414</v>
      </c>
      <c r="V93" s="17">
        <v>631.70000000000005</v>
      </c>
      <c r="W93" s="17">
        <v>0.33723799999999998</v>
      </c>
      <c r="X93" s="17">
        <v>533</v>
      </c>
      <c r="Y93" s="17">
        <v>0</v>
      </c>
      <c r="Z93" s="17">
        <v>0</v>
      </c>
      <c r="AA93" s="17">
        <v>0.62986699999999995</v>
      </c>
      <c r="AB93" s="17">
        <v>7.0845400000000003E-3</v>
      </c>
      <c r="AC93" s="17">
        <v>0.15527299999999999</v>
      </c>
      <c r="AD93" s="17">
        <v>0.25</v>
      </c>
      <c r="AE93" s="17">
        <v>1219.4000000000001</v>
      </c>
    </row>
    <row r="94" spans="1:31">
      <c r="A94" s="17">
        <v>81</v>
      </c>
      <c r="B94" s="19">
        <v>0.43729166666666663</v>
      </c>
      <c r="C94" s="17">
        <v>63</v>
      </c>
      <c r="D94" s="17">
        <v>2.6</v>
      </c>
      <c r="E94" s="17">
        <v>3.5760000000000002E-3</v>
      </c>
      <c r="F94" s="17">
        <v>0.17299999999999999</v>
      </c>
      <c r="G94" s="17">
        <v>0.984074</v>
      </c>
      <c r="H94" s="17">
        <v>0.13184699999999999</v>
      </c>
      <c r="I94" s="17">
        <v>0.22217300000000001</v>
      </c>
      <c r="J94" s="17">
        <v>9.0326000000000004E-2</v>
      </c>
      <c r="K94" s="17">
        <v>0.40655599999999997</v>
      </c>
      <c r="L94" s="17">
        <v>675.5</v>
      </c>
      <c r="M94" s="17">
        <v>0.27147100000000002</v>
      </c>
      <c r="N94" s="17">
        <v>672</v>
      </c>
      <c r="O94" s="17">
        <v>0</v>
      </c>
      <c r="P94" s="17">
        <v>0</v>
      </c>
      <c r="Q94" s="17">
        <v>0.98106400000000005</v>
      </c>
      <c r="R94" s="17">
        <v>0.13696700000000001</v>
      </c>
      <c r="S94" s="17">
        <v>0.24301200000000001</v>
      </c>
      <c r="T94" s="17">
        <v>0.106044</v>
      </c>
      <c r="U94" s="17">
        <v>0.43637599999999999</v>
      </c>
      <c r="V94" s="17">
        <v>617.79999999999995</v>
      </c>
      <c r="W94" s="17">
        <v>0.17641200000000001</v>
      </c>
      <c r="X94" s="17">
        <v>418</v>
      </c>
      <c r="Y94" s="17">
        <v>0</v>
      </c>
      <c r="Z94" s="17">
        <v>0</v>
      </c>
      <c r="AA94" s="17">
        <v>0.67134700000000003</v>
      </c>
      <c r="AB94" s="17">
        <v>7.1566199999999998E-3</v>
      </c>
      <c r="AC94" s="17">
        <v>0.13772599999999999</v>
      </c>
      <c r="AD94" s="17">
        <v>0.25</v>
      </c>
      <c r="AE94" s="17">
        <v>1229.5</v>
      </c>
    </row>
    <row r="95" spans="1:31">
      <c r="A95" s="17">
        <v>82</v>
      </c>
      <c r="B95" s="19">
        <v>0.43734953703703705</v>
      </c>
      <c r="C95" s="17">
        <v>63.9</v>
      </c>
      <c r="D95" s="17">
        <v>2.6</v>
      </c>
      <c r="E95" s="17">
        <v>3.2499999999999999E-3</v>
      </c>
      <c r="F95" s="17">
        <v>0.157</v>
      </c>
      <c r="G95" s="17">
        <v>0.97406499999999996</v>
      </c>
      <c r="H95" s="17">
        <v>0.12654099999999999</v>
      </c>
      <c r="I95" s="17">
        <v>0.20936099999999999</v>
      </c>
      <c r="J95" s="17">
        <v>8.2820000000000005E-2</v>
      </c>
      <c r="K95" s="17">
        <v>0.39558399999999999</v>
      </c>
      <c r="L95" s="17">
        <v>665.7</v>
      </c>
      <c r="M95" s="17">
        <v>0.25136199999999997</v>
      </c>
      <c r="N95" s="17">
        <v>536</v>
      </c>
      <c r="O95" s="17">
        <v>0</v>
      </c>
      <c r="P95" s="17">
        <v>0</v>
      </c>
      <c r="Q95" s="17">
        <v>0.97564899999999999</v>
      </c>
      <c r="R95" s="17">
        <v>0.12632499999999999</v>
      </c>
      <c r="S95" s="17">
        <v>0.21118500000000001</v>
      </c>
      <c r="T95" s="17">
        <v>8.4860000000000005E-2</v>
      </c>
      <c r="U95" s="17">
        <v>0.40182600000000002</v>
      </c>
      <c r="V95" s="17">
        <v>660.1</v>
      </c>
      <c r="W95" s="17">
        <v>0.34405999999999998</v>
      </c>
      <c r="X95" s="17">
        <v>609</v>
      </c>
      <c r="Y95" s="17">
        <v>0</v>
      </c>
      <c r="Z95" s="17">
        <v>0</v>
      </c>
      <c r="AA95" s="17">
        <v>0.61819400000000002</v>
      </c>
      <c r="AB95" s="17">
        <v>5.63226E-3</v>
      </c>
      <c r="AC95" s="17">
        <v>0.126803</v>
      </c>
      <c r="AD95" s="17">
        <v>0.25</v>
      </c>
      <c r="AE95" s="17">
        <v>1247.7</v>
      </c>
    </row>
    <row r="96" spans="1:31">
      <c r="A96" s="17">
        <v>83</v>
      </c>
      <c r="B96" s="19">
        <v>0.43740740740740741</v>
      </c>
      <c r="C96" s="17">
        <v>65</v>
      </c>
      <c r="D96" s="17">
        <v>1.8</v>
      </c>
      <c r="E96" s="17">
        <v>2.3770000000000002E-3</v>
      </c>
      <c r="F96" s="17">
        <v>0.115</v>
      </c>
      <c r="G96" s="17">
        <v>0.97170900000000004</v>
      </c>
      <c r="H96" s="17">
        <v>0.108005</v>
      </c>
      <c r="I96" s="17">
        <v>0.18048700000000001</v>
      </c>
      <c r="J96" s="17">
        <v>7.2482000000000005E-2</v>
      </c>
      <c r="K96" s="17">
        <v>0.401592</v>
      </c>
      <c r="L96" s="17">
        <v>702.6</v>
      </c>
      <c r="M96" s="17">
        <v>0.32752199999999998</v>
      </c>
      <c r="N96" s="17">
        <v>494</v>
      </c>
      <c r="O96" s="17">
        <v>0</v>
      </c>
      <c r="P96" s="17">
        <v>0</v>
      </c>
      <c r="Q96" s="17">
        <v>0.96863699999999997</v>
      </c>
      <c r="R96" s="17">
        <v>0.121686</v>
      </c>
      <c r="S96" s="17">
        <v>0.20866199999999999</v>
      </c>
      <c r="T96" s="17">
        <v>8.6974999999999997E-2</v>
      </c>
      <c r="U96" s="17">
        <v>0.416825</v>
      </c>
      <c r="V96" s="17">
        <v>646.4</v>
      </c>
      <c r="W96" s="17">
        <v>0.26655099999999998</v>
      </c>
      <c r="X96" s="17">
        <v>617</v>
      </c>
      <c r="Y96" s="17">
        <v>0</v>
      </c>
      <c r="Z96" s="17">
        <v>0</v>
      </c>
      <c r="AA96" s="17">
        <v>0.64126899999999998</v>
      </c>
      <c r="AB96" s="17">
        <v>3.66461E-3</v>
      </c>
      <c r="AC96" s="17">
        <v>0.122005</v>
      </c>
      <c r="AD96" s="17">
        <v>0.25</v>
      </c>
      <c r="AE96" s="17">
        <v>1182.0999999999999</v>
      </c>
    </row>
    <row r="97" spans="1:31">
      <c r="A97" s="17">
        <v>84</v>
      </c>
      <c r="B97" s="19">
        <v>0.43745370370370368</v>
      </c>
      <c r="C97" s="17">
        <v>66.3</v>
      </c>
      <c r="D97" s="17">
        <v>1.8</v>
      </c>
      <c r="E97" s="17">
        <v>2.14E-3</v>
      </c>
      <c r="F97" s="17">
        <v>0.104</v>
      </c>
      <c r="G97" s="17">
        <v>0.97395799999999999</v>
      </c>
      <c r="H97" s="17">
        <v>0.10657899999999999</v>
      </c>
      <c r="I97" s="17">
        <v>0.176122</v>
      </c>
      <c r="J97" s="17">
        <v>6.9542000000000007E-2</v>
      </c>
      <c r="K97" s="17">
        <v>0.39485300000000001</v>
      </c>
      <c r="L97" s="17">
        <v>669</v>
      </c>
      <c r="M97" s="17">
        <v>0.23103099999999999</v>
      </c>
      <c r="N97" s="17">
        <v>751</v>
      </c>
      <c r="O97" s="17">
        <v>0</v>
      </c>
      <c r="P97" s="17">
        <v>0</v>
      </c>
      <c r="Q97" s="17">
        <v>0.96979599999999999</v>
      </c>
      <c r="R97" s="17">
        <v>0.112216</v>
      </c>
      <c r="S97" s="17">
        <v>0.18542500000000001</v>
      </c>
      <c r="T97" s="17">
        <v>7.3209999999999997E-2</v>
      </c>
      <c r="U97" s="17">
        <v>0.39482099999999998</v>
      </c>
      <c r="V97" s="17">
        <v>603</v>
      </c>
      <c r="W97" s="17">
        <v>0.37014599999999998</v>
      </c>
      <c r="X97" s="17">
        <v>555</v>
      </c>
      <c r="Y97" s="17">
        <v>0</v>
      </c>
      <c r="Z97" s="17">
        <v>0</v>
      </c>
      <c r="AA97" s="17">
        <v>0.60741699999999998</v>
      </c>
      <c r="AB97" s="17">
        <v>5.2904099999999997E-3</v>
      </c>
      <c r="AC97" s="17">
        <v>0.11260299999999999</v>
      </c>
      <c r="AD97" s="17">
        <v>0.25</v>
      </c>
      <c r="AE97" s="17">
        <v>1241.4000000000001</v>
      </c>
    </row>
    <row r="98" spans="1:31">
      <c r="A98" s="17">
        <v>85</v>
      </c>
      <c r="B98" s="19">
        <v>0.43751157407407404</v>
      </c>
      <c r="C98" s="17">
        <v>67</v>
      </c>
      <c r="D98" s="17">
        <v>1.8</v>
      </c>
      <c r="E98" s="17">
        <v>2.434E-3</v>
      </c>
      <c r="F98" s="17">
        <v>0.11799999999999999</v>
      </c>
      <c r="G98" s="17">
        <v>0.97290299999999996</v>
      </c>
      <c r="H98" s="17">
        <v>0.104966</v>
      </c>
      <c r="I98" s="17">
        <v>0.18148800000000001</v>
      </c>
      <c r="J98" s="17">
        <v>7.6522000000000007E-2</v>
      </c>
      <c r="K98" s="17">
        <v>0.42163699999999998</v>
      </c>
      <c r="L98" s="17">
        <v>722.5</v>
      </c>
      <c r="M98" s="17">
        <v>0.108084</v>
      </c>
      <c r="N98" s="17">
        <v>502</v>
      </c>
      <c r="O98" s="17">
        <v>0</v>
      </c>
      <c r="P98" s="17">
        <v>0</v>
      </c>
      <c r="Q98" s="17">
        <v>0.96511199999999997</v>
      </c>
      <c r="R98" s="17">
        <v>9.7198000000000007E-2</v>
      </c>
      <c r="S98" s="17">
        <v>0.16622000000000001</v>
      </c>
      <c r="T98" s="17">
        <v>6.9020999999999999E-2</v>
      </c>
      <c r="U98" s="17">
        <v>0.41524100000000003</v>
      </c>
      <c r="V98" s="17">
        <v>676.5</v>
      </c>
      <c r="W98" s="17">
        <v>0.28097800000000001</v>
      </c>
      <c r="X98" s="17">
        <v>487</v>
      </c>
      <c r="Y98" s="17">
        <v>0</v>
      </c>
      <c r="Z98" s="17">
        <v>0</v>
      </c>
      <c r="AA98" s="17">
        <v>0.63883199999999996</v>
      </c>
      <c r="AB98" s="17">
        <v>3.8238500000000002E-3</v>
      </c>
      <c r="AC98" s="17">
        <v>9.7462300000000002E-2</v>
      </c>
      <c r="AD98" s="17">
        <v>0.25</v>
      </c>
      <c r="AE98" s="17">
        <v>1149.5999999999999</v>
      </c>
    </row>
    <row r="99" spans="1:31">
      <c r="A99" s="17">
        <v>86</v>
      </c>
      <c r="B99" s="19">
        <v>0.43756944444444446</v>
      </c>
      <c r="C99" s="17">
        <v>68.099999999999994</v>
      </c>
      <c r="D99" s="17">
        <v>1.8</v>
      </c>
      <c r="E99" s="17">
        <v>2.225E-3</v>
      </c>
      <c r="F99" s="17">
        <v>0.108</v>
      </c>
      <c r="G99" s="17">
        <v>0.97200799999999998</v>
      </c>
      <c r="H99" s="17">
        <v>0.105763</v>
      </c>
      <c r="I99" s="17">
        <v>0.17330899999999999</v>
      </c>
      <c r="J99" s="17">
        <v>6.7545999999999995E-2</v>
      </c>
      <c r="K99" s="17">
        <v>0.38974399999999998</v>
      </c>
      <c r="L99" s="17">
        <v>680.4</v>
      </c>
      <c r="M99" s="17">
        <v>0.28967199999999999</v>
      </c>
      <c r="N99" s="17">
        <v>506</v>
      </c>
      <c r="O99" s="17">
        <v>0</v>
      </c>
      <c r="P99" s="17">
        <v>0</v>
      </c>
      <c r="Q99" s="17">
        <v>0.95180500000000001</v>
      </c>
      <c r="R99" s="17">
        <v>9.9729999999999999E-2</v>
      </c>
      <c r="S99" s="17">
        <v>0.16702500000000001</v>
      </c>
      <c r="T99" s="17">
        <v>6.7294999999999994E-2</v>
      </c>
      <c r="U99" s="17">
        <v>0.40290500000000001</v>
      </c>
      <c r="V99" s="17">
        <v>675.1</v>
      </c>
      <c r="W99" s="17">
        <v>0.277395</v>
      </c>
      <c r="X99" s="17">
        <v>829</v>
      </c>
      <c r="Y99" s="17">
        <v>0</v>
      </c>
      <c r="Z99" s="17">
        <v>0</v>
      </c>
      <c r="AA99" s="17">
        <v>0.61985500000000004</v>
      </c>
      <c r="AB99" s="17">
        <v>3.63036E-3</v>
      </c>
      <c r="AC99" s="17">
        <v>9.9973999999999993E-2</v>
      </c>
      <c r="AD99" s="17">
        <v>0.25</v>
      </c>
      <c r="AE99" s="17">
        <v>1220.7</v>
      </c>
    </row>
    <row r="100" spans="1:31">
      <c r="A100" s="17">
        <v>87</v>
      </c>
      <c r="B100" s="19">
        <v>0.43762731481481482</v>
      </c>
      <c r="C100" s="17">
        <v>68.8</v>
      </c>
      <c r="D100" s="17">
        <v>1.8</v>
      </c>
      <c r="E100" s="17">
        <v>2.4910000000000002E-3</v>
      </c>
      <c r="F100" s="17">
        <v>0.121</v>
      </c>
      <c r="G100" s="17">
        <v>0.94381499999999996</v>
      </c>
      <c r="H100" s="17">
        <v>9.6197000000000005E-2</v>
      </c>
      <c r="I100" s="17">
        <v>0.15578500000000001</v>
      </c>
      <c r="J100" s="17">
        <v>5.9587000000000001E-2</v>
      </c>
      <c r="K100" s="17">
        <v>0.382498</v>
      </c>
      <c r="L100" s="17">
        <v>717.1</v>
      </c>
      <c r="M100" s="17">
        <v>0.34206799999999998</v>
      </c>
      <c r="N100" s="17">
        <v>664</v>
      </c>
      <c r="O100" s="17">
        <v>0</v>
      </c>
      <c r="P100" s="17">
        <v>0</v>
      </c>
      <c r="Q100" s="17">
        <v>0.96170199999999995</v>
      </c>
      <c r="R100" s="17">
        <v>9.3116000000000004E-2</v>
      </c>
      <c r="S100" s="17">
        <v>0.16295499999999999</v>
      </c>
      <c r="T100" s="17">
        <v>6.9838999999999998E-2</v>
      </c>
      <c r="U100" s="17">
        <v>0.42858099999999999</v>
      </c>
      <c r="V100" s="17">
        <v>656.8</v>
      </c>
      <c r="W100" s="17">
        <v>0.15436900000000001</v>
      </c>
      <c r="X100" s="17">
        <v>529</v>
      </c>
      <c r="Y100" s="17">
        <v>0</v>
      </c>
      <c r="Z100" s="17">
        <v>0</v>
      </c>
      <c r="AA100" s="17">
        <v>0.65935500000000002</v>
      </c>
      <c r="AB100" s="17">
        <v>5.0189700000000002E-3</v>
      </c>
      <c r="AC100" s="17">
        <v>9.3466099999999996E-2</v>
      </c>
      <c r="AD100" s="17">
        <v>0.25</v>
      </c>
      <c r="AE100" s="17">
        <v>1158.2</v>
      </c>
    </row>
    <row r="101" spans="1:31">
      <c r="A101" s="17">
        <v>88</v>
      </c>
      <c r="B101" s="19">
        <v>0.43767361111111108</v>
      </c>
      <c r="C101" s="17">
        <v>69.900000000000006</v>
      </c>
      <c r="D101" s="17">
        <v>1.8</v>
      </c>
      <c r="E101" s="17">
        <v>2.2759999999999998E-3</v>
      </c>
      <c r="F101" s="17">
        <v>0.11</v>
      </c>
      <c r="G101" s="17">
        <v>0.95175100000000001</v>
      </c>
      <c r="H101" s="17">
        <v>9.4777E-2</v>
      </c>
      <c r="I101" s="17">
        <v>0.16363800000000001</v>
      </c>
      <c r="J101" s="17">
        <v>6.8861000000000006E-2</v>
      </c>
      <c r="K101" s="17">
        <v>0.42081400000000002</v>
      </c>
      <c r="L101" s="17">
        <v>701</v>
      </c>
      <c r="M101" s="17">
        <v>7.7031000000000002E-2</v>
      </c>
      <c r="N101" s="17">
        <v>905</v>
      </c>
      <c r="O101" s="17">
        <v>0</v>
      </c>
      <c r="P101" s="17">
        <v>0</v>
      </c>
      <c r="Q101" s="17">
        <v>0.96504699999999999</v>
      </c>
      <c r="R101" s="17">
        <v>9.0727000000000002E-2</v>
      </c>
      <c r="S101" s="17">
        <v>0.151532</v>
      </c>
      <c r="T101" s="17">
        <v>6.0804999999999998E-2</v>
      </c>
      <c r="U101" s="17">
        <v>0.40126800000000001</v>
      </c>
      <c r="V101" s="17">
        <v>680.7</v>
      </c>
      <c r="W101" s="17">
        <v>0.29582999999999998</v>
      </c>
      <c r="X101" s="17">
        <v>614</v>
      </c>
      <c r="Y101" s="17">
        <v>0</v>
      </c>
      <c r="Z101" s="17">
        <v>0</v>
      </c>
      <c r="AA101" s="17">
        <v>0.61733499999999997</v>
      </c>
      <c r="AB101" s="17">
        <v>6.6727599999999998E-3</v>
      </c>
      <c r="AC101" s="17">
        <v>9.11328E-2</v>
      </c>
      <c r="AD101" s="17">
        <v>0.25</v>
      </c>
      <c r="AE101" s="17">
        <v>1184.8</v>
      </c>
    </row>
    <row r="102" spans="1:31">
      <c r="A102" s="17">
        <v>89</v>
      </c>
      <c r="B102" s="19">
        <v>0.4377314814814815</v>
      </c>
      <c r="C102" s="17">
        <v>71.2</v>
      </c>
      <c r="D102" s="17">
        <v>1.8</v>
      </c>
      <c r="E102" s="17">
        <v>2.0999999999999999E-3</v>
      </c>
      <c r="F102" s="17">
        <v>0.10199999999999999</v>
      </c>
      <c r="G102" s="17">
        <v>0.96537700000000004</v>
      </c>
      <c r="H102" s="17">
        <v>9.1464000000000004E-2</v>
      </c>
      <c r="I102" s="17">
        <v>0.14718899999999999</v>
      </c>
      <c r="J102" s="17">
        <v>5.5724999999999997E-2</v>
      </c>
      <c r="K102" s="17">
        <v>0.37859700000000002</v>
      </c>
      <c r="L102" s="17">
        <v>661.3</v>
      </c>
      <c r="M102" s="17">
        <v>0.28328199999999998</v>
      </c>
      <c r="N102" s="17">
        <v>682</v>
      </c>
      <c r="O102" s="17">
        <v>0</v>
      </c>
      <c r="P102" s="17">
        <v>0</v>
      </c>
      <c r="Q102" s="17">
        <v>0.96414999999999995</v>
      </c>
      <c r="R102" s="17">
        <v>8.7961999999999999E-2</v>
      </c>
      <c r="S102" s="17">
        <v>0.14461299999999999</v>
      </c>
      <c r="T102" s="17">
        <v>5.6651E-2</v>
      </c>
      <c r="U102" s="17">
        <v>0.39174300000000001</v>
      </c>
      <c r="V102" s="17">
        <v>731.1</v>
      </c>
      <c r="W102" s="17">
        <v>0.37081999999999998</v>
      </c>
      <c r="X102" s="17">
        <v>616</v>
      </c>
      <c r="Y102" s="17">
        <v>0</v>
      </c>
      <c r="Z102" s="17">
        <v>0</v>
      </c>
      <c r="AA102" s="17">
        <v>0.60268200000000005</v>
      </c>
      <c r="AB102" s="17">
        <v>4.7504399999999999E-3</v>
      </c>
      <c r="AC102" s="17">
        <v>8.8230900000000001E-2</v>
      </c>
      <c r="AD102" s="17">
        <v>0.25</v>
      </c>
      <c r="AE102" s="17">
        <v>1255.9000000000001</v>
      </c>
    </row>
    <row r="103" spans="1:31">
      <c r="A103" s="17">
        <v>90</v>
      </c>
      <c r="B103" s="19">
        <v>0.43778935185185186</v>
      </c>
      <c r="C103" s="17">
        <v>71.900000000000006</v>
      </c>
      <c r="D103" s="17">
        <v>1.8</v>
      </c>
      <c r="E103" s="17">
        <v>2.6259999999999999E-3</v>
      </c>
      <c r="F103" s="17">
        <v>0.127</v>
      </c>
      <c r="G103" s="17">
        <v>0.95979300000000001</v>
      </c>
      <c r="H103" s="17">
        <v>9.5663999999999999E-2</v>
      </c>
      <c r="I103" s="17">
        <v>0.15719</v>
      </c>
      <c r="J103" s="17">
        <v>6.1525999999999997E-2</v>
      </c>
      <c r="K103" s="17">
        <v>0.39141300000000001</v>
      </c>
      <c r="L103" s="17">
        <v>800.9</v>
      </c>
      <c r="M103" s="17">
        <v>0.37081999999999998</v>
      </c>
      <c r="N103" s="17">
        <v>740</v>
      </c>
      <c r="O103" s="17">
        <v>0</v>
      </c>
      <c r="P103" s="17">
        <v>0</v>
      </c>
      <c r="Q103" s="17">
        <v>0.91913599999999995</v>
      </c>
      <c r="R103" s="17">
        <v>8.2754999999999995E-2</v>
      </c>
      <c r="S103" s="17">
        <v>0.13911000000000001</v>
      </c>
      <c r="T103" s="17">
        <v>5.6355000000000002E-2</v>
      </c>
      <c r="U103" s="17">
        <v>0.40511200000000003</v>
      </c>
      <c r="V103" s="17">
        <v>707.7</v>
      </c>
      <c r="W103" s="17">
        <v>0.37081999999999998</v>
      </c>
      <c r="X103" s="17">
        <v>655</v>
      </c>
      <c r="Y103" s="17">
        <v>0</v>
      </c>
      <c r="Z103" s="17">
        <v>0</v>
      </c>
      <c r="AA103" s="17">
        <v>0.62324900000000005</v>
      </c>
      <c r="AB103" s="17">
        <v>6.2351400000000001E-3</v>
      </c>
      <c r="AC103" s="17">
        <v>8.3106200000000005E-2</v>
      </c>
      <c r="AD103" s="17">
        <v>0.25</v>
      </c>
      <c r="AE103" s="17">
        <v>1037</v>
      </c>
    </row>
    <row r="104" spans="1:31">
      <c r="A104" s="17">
        <v>91</v>
      </c>
      <c r="B104" s="19">
        <v>0.43784722222222222</v>
      </c>
      <c r="C104" s="17">
        <v>73</v>
      </c>
      <c r="D104" s="17">
        <v>1.8</v>
      </c>
      <c r="E104" s="17">
        <v>2.016E-3</v>
      </c>
      <c r="F104" s="17">
        <v>9.8000000000000004E-2</v>
      </c>
      <c r="G104" s="17">
        <v>0.94758600000000004</v>
      </c>
      <c r="H104" s="17">
        <v>9.0542999999999998E-2</v>
      </c>
      <c r="I104" s="17">
        <v>0.14308399999999999</v>
      </c>
      <c r="J104" s="17">
        <v>5.2540999999999997E-2</v>
      </c>
      <c r="K104" s="17">
        <v>0.36720399999999997</v>
      </c>
      <c r="L104" s="17">
        <v>658.6</v>
      </c>
      <c r="M104" s="17">
        <v>0.30454100000000001</v>
      </c>
      <c r="N104" s="17">
        <v>931</v>
      </c>
      <c r="O104" s="17">
        <v>0</v>
      </c>
      <c r="P104" s="17">
        <v>0</v>
      </c>
      <c r="Q104" s="17">
        <v>0.93043600000000004</v>
      </c>
      <c r="R104" s="17">
        <v>8.4387000000000004E-2</v>
      </c>
      <c r="S104" s="17">
        <v>0.135711</v>
      </c>
      <c r="T104" s="17">
        <v>5.1323000000000001E-2</v>
      </c>
      <c r="U104" s="17">
        <v>0.37818200000000002</v>
      </c>
      <c r="V104" s="17">
        <v>682.1</v>
      </c>
      <c r="W104" s="17">
        <v>0.424819</v>
      </c>
      <c r="X104" s="17">
        <v>681</v>
      </c>
      <c r="Y104" s="17">
        <v>0</v>
      </c>
      <c r="Z104" s="17">
        <v>0</v>
      </c>
      <c r="AA104" s="17">
        <v>0.58181899999999998</v>
      </c>
      <c r="AB104" s="17">
        <v>6.45321E-3</v>
      </c>
      <c r="AC104" s="17">
        <v>8.4718399999999999E-2</v>
      </c>
      <c r="AD104" s="17">
        <v>0.25</v>
      </c>
      <c r="AE104" s="17">
        <v>1261.2</v>
      </c>
    </row>
    <row r="105" spans="1:31">
      <c r="A105" s="17">
        <v>92</v>
      </c>
      <c r="B105" s="19">
        <v>0.43789351851851849</v>
      </c>
      <c r="C105" s="17">
        <v>73.900000000000006</v>
      </c>
      <c r="D105" s="17">
        <v>1.8</v>
      </c>
      <c r="E105" s="17">
        <v>2.0140000000000002E-3</v>
      </c>
      <c r="F105" s="17">
        <v>9.7000000000000003E-2</v>
      </c>
      <c r="G105" s="17">
        <v>0.95541500000000001</v>
      </c>
      <c r="H105" s="17">
        <v>8.1981999999999999E-2</v>
      </c>
      <c r="I105" s="17">
        <v>0.131299</v>
      </c>
      <c r="J105" s="17">
        <v>4.9318000000000001E-2</v>
      </c>
      <c r="K105" s="17">
        <v>0.375612</v>
      </c>
      <c r="L105" s="17">
        <v>653.6</v>
      </c>
      <c r="M105" s="17">
        <v>0.26755899999999999</v>
      </c>
      <c r="N105" s="17">
        <v>858</v>
      </c>
      <c r="O105" s="17">
        <v>0</v>
      </c>
      <c r="P105" s="17">
        <v>0</v>
      </c>
      <c r="Q105" s="17">
        <v>0.94447000000000003</v>
      </c>
      <c r="R105" s="17">
        <v>8.2129999999999995E-2</v>
      </c>
      <c r="S105" s="17">
        <v>0.13258400000000001</v>
      </c>
      <c r="T105" s="17">
        <v>5.0453999999999999E-2</v>
      </c>
      <c r="U105" s="17">
        <v>0.38054399999999999</v>
      </c>
      <c r="V105" s="17">
        <v>663.5</v>
      </c>
      <c r="W105" s="17">
        <v>0.37081999999999998</v>
      </c>
      <c r="X105" s="17">
        <v>1066</v>
      </c>
      <c r="Y105" s="17">
        <v>0</v>
      </c>
      <c r="Z105" s="17">
        <v>0</v>
      </c>
      <c r="AA105" s="17">
        <v>0.58545199999999997</v>
      </c>
      <c r="AB105" s="17">
        <v>5.9017499999999999E-3</v>
      </c>
      <c r="AC105" s="17">
        <v>8.2427600000000004E-2</v>
      </c>
      <c r="AD105" s="17">
        <v>0.25</v>
      </c>
      <c r="AE105" s="17">
        <v>1270.8</v>
      </c>
    </row>
    <row r="106" spans="1:31">
      <c r="A106" s="17">
        <v>93</v>
      </c>
      <c r="B106" s="19">
        <v>0.4379513888888889</v>
      </c>
      <c r="C106" s="17">
        <v>75</v>
      </c>
      <c r="D106" s="17">
        <v>1.8</v>
      </c>
      <c r="E106" s="17">
        <v>2.2820000000000002E-3</v>
      </c>
      <c r="F106" s="17">
        <v>0.11</v>
      </c>
      <c r="G106" s="17">
        <v>0.93952899999999995</v>
      </c>
      <c r="H106" s="17">
        <v>7.5087000000000001E-2</v>
      </c>
      <c r="I106" s="17">
        <v>0.12523300000000001</v>
      </c>
      <c r="J106" s="17">
        <v>5.0146000000000003E-2</v>
      </c>
      <c r="K106" s="17">
        <v>0.40042100000000003</v>
      </c>
      <c r="L106" s="17">
        <v>790</v>
      </c>
      <c r="M106" s="17">
        <v>0.22917999999999999</v>
      </c>
      <c r="N106" s="17">
        <v>832</v>
      </c>
      <c r="O106" s="17">
        <v>0</v>
      </c>
      <c r="P106" s="17">
        <v>0</v>
      </c>
      <c r="Q106" s="17">
        <v>0.93678700000000004</v>
      </c>
      <c r="R106" s="17">
        <v>8.3191000000000001E-2</v>
      </c>
      <c r="S106" s="17">
        <v>0.12939300000000001</v>
      </c>
      <c r="T106" s="17">
        <v>4.6202E-2</v>
      </c>
      <c r="U106" s="17">
        <v>0.35706399999999999</v>
      </c>
      <c r="V106" s="17">
        <v>622.6</v>
      </c>
      <c r="W106" s="17">
        <v>0.304809</v>
      </c>
      <c r="X106" s="17">
        <v>490</v>
      </c>
      <c r="Y106" s="17">
        <v>0</v>
      </c>
      <c r="Z106" s="17">
        <v>0</v>
      </c>
      <c r="AA106" s="17">
        <v>0.54932999999999998</v>
      </c>
      <c r="AB106" s="17">
        <v>6.91415E-3</v>
      </c>
      <c r="AC106" s="17">
        <v>8.3510699999999993E-2</v>
      </c>
      <c r="AD106" s="17">
        <v>0.25</v>
      </c>
      <c r="AE106" s="17">
        <v>1051.3</v>
      </c>
    </row>
    <row r="107" spans="1:31">
      <c r="A107" s="17">
        <v>94</v>
      </c>
      <c r="B107" s="19">
        <v>0.43800925925925926</v>
      </c>
      <c r="C107" s="17">
        <v>76.099999999999994</v>
      </c>
      <c r="D107" s="17">
        <v>1.8</v>
      </c>
      <c r="E107" s="17">
        <v>2.137E-3</v>
      </c>
      <c r="F107" s="17">
        <v>0.10299999999999999</v>
      </c>
      <c r="G107" s="17">
        <v>0.96071099999999998</v>
      </c>
      <c r="H107" s="17">
        <v>7.2664000000000006E-2</v>
      </c>
      <c r="I107" s="17">
        <v>0.120527</v>
      </c>
      <c r="J107" s="17">
        <v>4.7863000000000003E-2</v>
      </c>
      <c r="K107" s="17">
        <v>0.39711600000000002</v>
      </c>
      <c r="L107" s="17">
        <v>719.9</v>
      </c>
      <c r="M107" s="17">
        <v>0.12202300000000001</v>
      </c>
      <c r="N107" s="17">
        <v>542</v>
      </c>
      <c r="O107" s="17">
        <v>0</v>
      </c>
      <c r="P107" s="17">
        <v>0</v>
      </c>
      <c r="Q107" s="17">
        <v>0.92957299999999998</v>
      </c>
      <c r="R107" s="17">
        <v>7.6222999999999999E-2</v>
      </c>
      <c r="S107" s="17">
        <v>0.12020400000000001</v>
      </c>
      <c r="T107" s="17">
        <v>4.3980999999999999E-2</v>
      </c>
      <c r="U107" s="17">
        <v>0.36588999999999999</v>
      </c>
      <c r="V107" s="17">
        <v>671.1</v>
      </c>
      <c r="W107" s="17">
        <v>0.37081999999999998</v>
      </c>
      <c r="X107" s="17">
        <v>679</v>
      </c>
      <c r="Y107" s="17">
        <v>0</v>
      </c>
      <c r="Z107" s="17">
        <v>0</v>
      </c>
      <c r="AA107" s="17">
        <v>0.56290799999999996</v>
      </c>
      <c r="AB107" s="17">
        <v>4.11204E-3</v>
      </c>
      <c r="AC107" s="17">
        <v>7.6403399999999996E-2</v>
      </c>
      <c r="AD107" s="17">
        <v>0.25</v>
      </c>
      <c r="AE107" s="17">
        <v>1153.7</v>
      </c>
    </row>
    <row r="108" spans="1:31">
      <c r="A108" s="17">
        <v>95</v>
      </c>
      <c r="B108" s="19">
        <v>0.43806712962962963</v>
      </c>
      <c r="C108" s="17">
        <v>77</v>
      </c>
      <c r="D108" s="17">
        <v>1.8</v>
      </c>
      <c r="E108" s="17">
        <v>1.97E-3</v>
      </c>
      <c r="F108" s="17">
        <v>9.5000000000000001E-2</v>
      </c>
      <c r="G108" s="17">
        <v>0.94576499999999997</v>
      </c>
      <c r="H108" s="17">
        <v>7.4065000000000006E-2</v>
      </c>
      <c r="I108" s="17">
        <v>0.11600100000000001</v>
      </c>
      <c r="J108" s="17">
        <v>4.1936000000000001E-2</v>
      </c>
      <c r="K108" s="17">
        <v>0.361512</v>
      </c>
      <c r="L108" s="17">
        <v>629</v>
      </c>
      <c r="M108" s="17">
        <v>0.37081900000000001</v>
      </c>
      <c r="N108" s="17">
        <v>732</v>
      </c>
      <c r="O108" s="17">
        <v>0</v>
      </c>
      <c r="P108" s="17">
        <v>0</v>
      </c>
      <c r="Q108" s="17">
        <v>0.923763</v>
      </c>
      <c r="R108" s="17">
        <v>6.6585000000000005E-2</v>
      </c>
      <c r="S108" s="17">
        <v>0.10849399999999999</v>
      </c>
      <c r="T108" s="17">
        <v>4.1909000000000002E-2</v>
      </c>
      <c r="U108" s="17">
        <v>0.38627899999999998</v>
      </c>
      <c r="V108" s="17">
        <v>660.5</v>
      </c>
      <c r="W108" s="17">
        <v>6.2000000000000003E-5</v>
      </c>
      <c r="X108" s="17">
        <v>639</v>
      </c>
      <c r="Y108" s="17">
        <v>0</v>
      </c>
      <c r="Z108" s="17">
        <v>0</v>
      </c>
      <c r="AA108" s="17">
        <v>0.594275</v>
      </c>
      <c r="AB108" s="17">
        <v>4.8496099999999999E-3</v>
      </c>
      <c r="AC108" s="17">
        <v>6.6788500000000001E-2</v>
      </c>
      <c r="AD108" s="17">
        <v>0.25</v>
      </c>
      <c r="AE108" s="17">
        <v>1320.4</v>
      </c>
    </row>
    <row r="109" spans="1:31">
      <c r="A109" s="17">
        <v>96</v>
      </c>
      <c r="B109" s="19">
        <v>0.43811342592592589</v>
      </c>
      <c r="C109" s="17">
        <v>77.900000000000006</v>
      </c>
      <c r="D109" s="17">
        <v>1.8</v>
      </c>
      <c r="E109" s="17">
        <v>2.2669999999999999E-3</v>
      </c>
      <c r="F109" s="17">
        <v>0.11</v>
      </c>
      <c r="G109" s="17">
        <v>0.91313599999999995</v>
      </c>
      <c r="H109" s="17">
        <v>6.9260000000000002E-2</v>
      </c>
      <c r="I109" s="17">
        <v>0.10506500000000001</v>
      </c>
      <c r="J109" s="17">
        <v>3.5804999999999997E-2</v>
      </c>
      <c r="K109" s="17">
        <v>0.34078999999999998</v>
      </c>
      <c r="L109" s="17">
        <v>681.2</v>
      </c>
      <c r="M109" s="17">
        <v>0.17947099999999999</v>
      </c>
      <c r="N109" s="17">
        <v>596</v>
      </c>
      <c r="O109" s="17">
        <v>0</v>
      </c>
      <c r="P109" s="17">
        <v>0</v>
      </c>
      <c r="Q109" s="17">
        <v>0.92887799999999998</v>
      </c>
      <c r="R109" s="17">
        <v>6.2937999999999994E-2</v>
      </c>
      <c r="S109" s="17">
        <v>0.106734</v>
      </c>
      <c r="T109" s="17">
        <v>4.3796000000000002E-2</v>
      </c>
      <c r="U109" s="17">
        <v>0.410327</v>
      </c>
      <c r="V109" s="17">
        <v>707.4</v>
      </c>
      <c r="W109" s="17">
        <v>6.9967000000000001E-2</v>
      </c>
      <c r="X109" s="17">
        <v>969</v>
      </c>
      <c r="Y109" s="17">
        <v>0</v>
      </c>
      <c r="Z109" s="17">
        <v>0</v>
      </c>
      <c r="AA109" s="17">
        <v>0.63127200000000006</v>
      </c>
      <c r="AB109" s="17">
        <v>4.2816800000000004E-3</v>
      </c>
      <c r="AC109" s="17">
        <v>6.3125799999999996E-2</v>
      </c>
      <c r="AD109" s="17">
        <v>0.25</v>
      </c>
      <c r="AE109" s="17">
        <v>1219.3</v>
      </c>
    </row>
    <row r="110" spans="1:31">
      <c r="A110" s="17">
        <v>97</v>
      </c>
      <c r="B110" s="19">
        <v>0.43817129629629631</v>
      </c>
      <c r="C110" s="17">
        <v>78.900000000000006</v>
      </c>
      <c r="D110" s="17">
        <v>1.8</v>
      </c>
      <c r="E110" s="17">
        <v>2.1549999999999998E-3</v>
      </c>
      <c r="F110" s="17">
        <v>0.104</v>
      </c>
      <c r="G110" s="17">
        <v>0.90357900000000002</v>
      </c>
      <c r="H110" s="17">
        <v>6.2507999999999994E-2</v>
      </c>
      <c r="I110" s="17">
        <v>0.10194499999999999</v>
      </c>
      <c r="J110" s="17">
        <v>3.9437E-2</v>
      </c>
      <c r="K110" s="17">
        <v>0.386849</v>
      </c>
      <c r="L110" s="17">
        <v>749</v>
      </c>
      <c r="M110" s="17">
        <v>0.20916199999999999</v>
      </c>
      <c r="N110" s="17">
        <v>1505</v>
      </c>
      <c r="O110" s="17">
        <v>0</v>
      </c>
      <c r="P110" s="17">
        <v>0</v>
      </c>
      <c r="Q110" s="17">
        <v>0.90401699999999996</v>
      </c>
      <c r="R110" s="17">
        <v>6.9363999999999995E-2</v>
      </c>
      <c r="S110" s="17">
        <v>0.107943</v>
      </c>
      <c r="T110" s="17">
        <v>3.8578000000000001E-2</v>
      </c>
      <c r="U110" s="17">
        <v>0.35739700000000002</v>
      </c>
      <c r="V110" s="17">
        <v>702.4</v>
      </c>
      <c r="W110" s="17">
        <v>0.32437500000000002</v>
      </c>
      <c r="X110" s="17">
        <v>804</v>
      </c>
      <c r="Y110" s="17">
        <v>0</v>
      </c>
      <c r="Z110" s="17">
        <v>0</v>
      </c>
      <c r="AA110" s="17">
        <v>0.54984200000000005</v>
      </c>
      <c r="AB110" s="17">
        <v>1.1798599999999999E-2</v>
      </c>
      <c r="AC110" s="17">
        <v>6.9819400000000004E-2</v>
      </c>
      <c r="AD110" s="17">
        <v>0.25</v>
      </c>
      <c r="AE110" s="17">
        <v>1108.9000000000001</v>
      </c>
    </row>
    <row r="111" spans="1:31">
      <c r="A111" s="17">
        <v>98</v>
      </c>
      <c r="B111" s="19">
        <v>0.43822916666666667</v>
      </c>
      <c r="C111" s="17">
        <v>80</v>
      </c>
      <c r="D111" s="17">
        <v>1.8</v>
      </c>
      <c r="E111" s="17">
        <v>2.0170000000000001E-3</v>
      </c>
      <c r="F111" s="17">
        <v>9.8000000000000004E-2</v>
      </c>
      <c r="G111" s="17">
        <v>0.93602099999999999</v>
      </c>
      <c r="H111" s="17">
        <v>6.4768000000000006E-2</v>
      </c>
      <c r="I111" s="17">
        <v>0.10365099999999999</v>
      </c>
      <c r="J111" s="17">
        <v>3.8883000000000001E-2</v>
      </c>
      <c r="K111" s="17">
        <v>0.37513299999999999</v>
      </c>
      <c r="L111" s="17">
        <v>704.4</v>
      </c>
      <c r="M111" s="17">
        <v>0.26349</v>
      </c>
      <c r="N111" s="17">
        <v>577</v>
      </c>
      <c r="O111" s="17">
        <v>0</v>
      </c>
      <c r="P111" s="17">
        <v>0</v>
      </c>
      <c r="Q111" s="17">
        <v>0.914825</v>
      </c>
      <c r="R111" s="17">
        <v>6.5299999999999997E-2</v>
      </c>
      <c r="S111" s="17">
        <v>0.10094500000000001</v>
      </c>
      <c r="T111" s="17">
        <v>3.5645999999999997E-2</v>
      </c>
      <c r="U111" s="17">
        <v>0.35311900000000002</v>
      </c>
      <c r="V111" s="17">
        <v>732.3</v>
      </c>
      <c r="W111" s="17">
        <v>0.36263000000000001</v>
      </c>
      <c r="X111" s="17">
        <v>1167</v>
      </c>
      <c r="Y111" s="17">
        <v>0</v>
      </c>
      <c r="Z111" s="17">
        <v>0</v>
      </c>
      <c r="AA111" s="17">
        <v>0.54325999999999997</v>
      </c>
      <c r="AB111" s="17">
        <v>4.28831E-3</v>
      </c>
      <c r="AC111" s="17">
        <v>6.5452399999999994E-2</v>
      </c>
      <c r="AD111" s="17">
        <v>0.25</v>
      </c>
      <c r="AE111" s="17">
        <v>1179.0999999999999</v>
      </c>
    </row>
    <row r="112" spans="1:31">
      <c r="A112" s="17">
        <v>99</v>
      </c>
      <c r="B112" s="19">
        <v>0.43828703703703703</v>
      </c>
      <c r="C112" s="17">
        <v>80.900000000000006</v>
      </c>
      <c r="D112" s="17">
        <v>1.8</v>
      </c>
      <c r="E112" s="17">
        <v>1.766E-3</v>
      </c>
      <c r="F112" s="17">
        <v>8.5000000000000006E-2</v>
      </c>
      <c r="G112" s="17">
        <v>0.94425300000000001</v>
      </c>
      <c r="H112" s="17">
        <v>6.8316000000000002E-2</v>
      </c>
      <c r="I112" s="17">
        <v>0.10310900000000001</v>
      </c>
      <c r="J112" s="17">
        <v>3.4792999999999998E-2</v>
      </c>
      <c r="K112" s="17">
        <v>0.33743800000000002</v>
      </c>
      <c r="L112" s="17">
        <v>611.29999999999995</v>
      </c>
      <c r="M112" s="17">
        <v>0.205794</v>
      </c>
      <c r="N112" s="17">
        <v>762</v>
      </c>
      <c r="O112" s="17">
        <v>0</v>
      </c>
      <c r="P112" s="17">
        <v>0</v>
      </c>
      <c r="Q112" s="17">
        <v>0.88466100000000003</v>
      </c>
      <c r="R112" s="17">
        <v>6.3655000000000003E-2</v>
      </c>
      <c r="S112" s="17">
        <v>9.8904000000000006E-2</v>
      </c>
      <c r="T112" s="17">
        <v>3.5249000000000003E-2</v>
      </c>
      <c r="U112" s="17">
        <v>0.35639599999999999</v>
      </c>
      <c r="V112" s="17">
        <v>660.7</v>
      </c>
      <c r="W112" s="17">
        <v>5.6342999999999997E-2</v>
      </c>
      <c r="X112" s="17">
        <v>725</v>
      </c>
      <c r="Y112" s="17">
        <v>0</v>
      </c>
      <c r="Z112" s="17">
        <v>0</v>
      </c>
      <c r="AA112" s="17">
        <v>0.54830100000000004</v>
      </c>
      <c r="AB112" s="17">
        <v>4.9096799999999996E-3</v>
      </c>
      <c r="AC112" s="17">
        <v>6.3827900000000007E-2</v>
      </c>
      <c r="AD112" s="17">
        <v>0.25</v>
      </c>
      <c r="AE112" s="17">
        <v>1358.8</v>
      </c>
    </row>
    <row r="113" spans="1:31">
      <c r="A113" s="17">
        <v>100</v>
      </c>
      <c r="B113" s="19">
        <v>0.4383333333333333</v>
      </c>
      <c r="C113" s="17">
        <v>81.8</v>
      </c>
      <c r="D113" s="17">
        <v>1.8</v>
      </c>
      <c r="E113" s="17">
        <v>1.549E-3</v>
      </c>
      <c r="F113" s="17">
        <v>7.4999999999999997E-2</v>
      </c>
      <c r="G113" s="17">
        <v>0.92667299999999997</v>
      </c>
      <c r="H113" s="17">
        <v>6.8824999999999997E-2</v>
      </c>
      <c r="I113" s="17">
        <v>0.10310999999999999</v>
      </c>
      <c r="J113" s="17">
        <v>3.4284000000000002E-2</v>
      </c>
      <c r="K113" s="17">
        <v>0.33250400000000002</v>
      </c>
      <c r="L113" s="17">
        <v>591.9</v>
      </c>
      <c r="M113" s="17">
        <v>0.27805299999999999</v>
      </c>
      <c r="N113" s="17">
        <v>716</v>
      </c>
      <c r="O113" s="17">
        <v>0</v>
      </c>
      <c r="P113" s="17">
        <v>0</v>
      </c>
      <c r="Q113" s="17">
        <v>0.88604499999999997</v>
      </c>
      <c r="R113" s="17">
        <v>6.5336000000000005E-2</v>
      </c>
      <c r="S113" s="17">
        <v>9.6477999999999994E-2</v>
      </c>
      <c r="T113" s="17">
        <v>3.1142E-2</v>
      </c>
      <c r="U113" s="17">
        <v>0.32278800000000002</v>
      </c>
      <c r="V113" s="17">
        <v>636.5</v>
      </c>
      <c r="W113" s="17">
        <v>0.51246100000000006</v>
      </c>
      <c r="X113" s="17">
        <v>812</v>
      </c>
      <c r="Y113" s="17">
        <v>0</v>
      </c>
      <c r="Z113" s="17">
        <v>0</v>
      </c>
      <c r="AA113" s="17">
        <v>0.49659700000000001</v>
      </c>
      <c r="AB113" s="17">
        <v>4.4654300000000003E-3</v>
      </c>
      <c r="AC113" s="17">
        <v>6.54753E-2</v>
      </c>
      <c r="AD113" s="17">
        <v>0.25</v>
      </c>
      <c r="AE113" s="17">
        <v>1403.2</v>
      </c>
    </row>
    <row r="114" spans="1:31">
      <c r="A114" s="17">
        <v>101</v>
      </c>
      <c r="B114" s="19">
        <v>0.43839120370370371</v>
      </c>
      <c r="C114" s="17">
        <v>83.2</v>
      </c>
      <c r="D114" s="17">
        <v>1.8</v>
      </c>
      <c r="E114" s="17">
        <v>2.0209999999999998E-3</v>
      </c>
      <c r="F114" s="17">
        <v>9.8000000000000004E-2</v>
      </c>
      <c r="G114" s="17">
        <v>0.91280700000000004</v>
      </c>
      <c r="H114" s="17">
        <v>6.5380999999999995E-2</v>
      </c>
      <c r="I114" s="17">
        <v>0.102051</v>
      </c>
      <c r="J114" s="17">
        <v>3.6670000000000001E-2</v>
      </c>
      <c r="K114" s="17">
        <v>0.35932999999999998</v>
      </c>
      <c r="L114" s="17">
        <v>680.1</v>
      </c>
      <c r="M114" s="17">
        <v>0.35577900000000001</v>
      </c>
      <c r="N114" s="17">
        <v>635</v>
      </c>
      <c r="O114" s="17">
        <v>0</v>
      </c>
      <c r="P114" s="17">
        <v>0</v>
      </c>
      <c r="Q114" s="17">
        <v>0.91622599999999998</v>
      </c>
      <c r="R114" s="17">
        <v>6.1661000000000001E-2</v>
      </c>
      <c r="S114" s="17">
        <v>9.7323000000000007E-2</v>
      </c>
      <c r="T114" s="17">
        <v>3.5661999999999999E-2</v>
      </c>
      <c r="U114" s="17">
        <v>0.36642799999999998</v>
      </c>
      <c r="V114" s="17">
        <v>673.3</v>
      </c>
      <c r="W114" s="17">
        <v>0.185586</v>
      </c>
      <c r="X114" s="17">
        <v>1099</v>
      </c>
      <c r="Y114" s="17">
        <v>0</v>
      </c>
      <c r="Z114" s="17">
        <v>0</v>
      </c>
      <c r="AA114" s="17">
        <v>0.56373499999999999</v>
      </c>
      <c r="AB114" s="17">
        <v>4.5525499999999998E-3</v>
      </c>
      <c r="AC114" s="17">
        <v>6.1823700000000002E-2</v>
      </c>
      <c r="AD114" s="17">
        <v>0.25</v>
      </c>
      <c r="AE114" s="17">
        <v>1221.2</v>
      </c>
    </row>
    <row r="115" spans="1:31">
      <c r="A115" s="17">
        <v>102</v>
      </c>
      <c r="B115" s="19">
        <v>0.43844907407407407</v>
      </c>
      <c r="C115" s="17">
        <v>84.1</v>
      </c>
      <c r="D115" s="17">
        <v>1.8</v>
      </c>
      <c r="E115" s="17">
        <v>2.147E-3</v>
      </c>
      <c r="F115" s="17">
        <v>0.104</v>
      </c>
      <c r="G115" s="17">
        <v>0.88957399999999998</v>
      </c>
      <c r="H115" s="17">
        <v>6.6725999999999994E-2</v>
      </c>
      <c r="I115" s="17">
        <v>0.105281</v>
      </c>
      <c r="J115" s="17">
        <v>3.8554999999999999E-2</v>
      </c>
      <c r="K115" s="17">
        <v>0.36620999999999998</v>
      </c>
      <c r="L115" s="17">
        <v>740.9</v>
      </c>
      <c r="M115" s="17">
        <v>0.37081999999999998</v>
      </c>
      <c r="N115" s="17">
        <v>606</v>
      </c>
      <c r="O115" s="17">
        <v>0</v>
      </c>
      <c r="P115" s="17">
        <v>0</v>
      </c>
      <c r="Q115" s="17">
        <v>0.86522200000000005</v>
      </c>
      <c r="R115" s="17">
        <v>6.3608999999999999E-2</v>
      </c>
      <c r="S115" s="17">
        <v>9.8993999999999999E-2</v>
      </c>
      <c r="T115" s="17">
        <v>3.5385E-2</v>
      </c>
      <c r="U115" s="17">
        <v>0.35744999999999999</v>
      </c>
      <c r="V115" s="17">
        <v>641</v>
      </c>
      <c r="W115" s="17">
        <v>0.352549</v>
      </c>
      <c r="X115" s="17">
        <v>564</v>
      </c>
      <c r="Y115" s="17">
        <v>0</v>
      </c>
      <c r="Z115" s="17">
        <v>0</v>
      </c>
      <c r="AA115" s="17">
        <v>0.54992300000000005</v>
      </c>
      <c r="AB115" s="17">
        <v>4.7283799999999999E-3</v>
      </c>
      <c r="AC115" s="17">
        <v>6.3775999999999999E-2</v>
      </c>
      <c r="AD115" s="17">
        <v>0.25</v>
      </c>
      <c r="AE115" s="17">
        <v>1121</v>
      </c>
    </row>
    <row r="116" spans="1:31">
      <c r="A116" s="17">
        <v>103</v>
      </c>
      <c r="B116" s="19">
        <v>0.4384953703703704</v>
      </c>
      <c r="C116" s="17">
        <v>84.9</v>
      </c>
      <c r="D116" s="17">
        <v>1.8</v>
      </c>
      <c r="E116" s="17">
        <v>1.5920000000000001E-3</v>
      </c>
      <c r="F116" s="17">
        <v>7.6999999999999999E-2</v>
      </c>
      <c r="G116" s="17">
        <v>0.86210900000000001</v>
      </c>
      <c r="H116" s="17">
        <v>6.2490999999999998E-2</v>
      </c>
      <c r="I116" s="17">
        <v>9.3361E-2</v>
      </c>
      <c r="J116" s="17">
        <v>3.0870000000000002E-2</v>
      </c>
      <c r="K116" s="17">
        <v>0.33065</v>
      </c>
      <c r="L116" s="17">
        <v>604.5</v>
      </c>
      <c r="M116" s="17">
        <v>3.9999999999999998E-6</v>
      </c>
      <c r="N116" s="17">
        <v>858</v>
      </c>
      <c r="O116" s="17">
        <v>0</v>
      </c>
      <c r="P116" s="17">
        <v>0</v>
      </c>
      <c r="Q116" s="17">
        <v>0.909779</v>
      </c>
      <c r="R116" s="17">
        <v>6.0991999999999998E-2</v>
      </c>
      <c r="S116" s="17">
        <v>9.0375999999999998E-2</v>
      </c>
      <c r="T116" s="17">
        <v>2.9384E-2</v>
      </c>
      <c r="U116" s="17">
        <v>0.32513399999999998</v>
      </c>
      <c r="V116" s="17">
        <v>536.4</v>
      </c>
      <c r="W116" s="17">
        <v>0.34107599999999999</v>
      </c>
      <c r="X116" s="17">
        <v>855</v>
      </c>
      <c r="Y116" s="17">
        <v>0</v>
      </c>
      <c r="Z116" s="17">
        <v>0</v>
      </c>
      <c r="AA116" s="17">
        <v>0.50020600000000004</v>
      </c>
      <c r="AB116" s="17">
        <v>5.4628200000000002E-3</v>
      </c>
      <c r="AC116" s="17">
        <v>6.1152400000000003E-2</v>
      </c>
      <c r="AD116" s="17">
        <v>0.25</v>
      </c>
      <c r="AE116" s="17">
        <v>1373.9</v>
      </c>
    </row>
    <row r="117" spans="1:31">
      <c r="A117" s="17">
        <v>104</v>
      </c>
      <c r="B117" s="19">
        <v>0.4385532407407407</v>
      </c>
      <c r="C117" s="17">
        <v>86</v>
      </c>
      <c r="D117" s="17">
        <v>1.8</v>
      </c>
      <c r="E117" s="17">
        <v>1.7700000000000001E-3</v>
      </c>
      <c r="F117" s="17">
        <v>8.5999999999999993E-2</v>
      </c>
      <c r="G117" s="17">
        <v>0.89296699999999996</v>
      </c>
      <c r="H117" s="17">
        <v>5.9763999999999998E-2</v>
      </c>
      <c r="I117" s="17">
        <v>9.1998999999999997E-2</v>
      </c>
      <c r="J117" s="17">
        <v>3.2233999999999999E-2</v>
      </c>
      <c r="K117" s="17">
        <v>0.350379</v>
      </c>
      <c r="L117" s="17">
        <v>701.3</v>
      </c>
      <c r="M117" s="17">
        <v>0.343804</v>
      </c>
      <c r="N117" s="17">
        <v>586</v>
      </c>
      <c r="O117" s="17">
        <v>0</v>
      </c>
      <c r="P117" s="17">
        <v>0</v>
      </c>
      <c r="Q117" s="17">
        <v>0.84075900000000003</v>
      </c>
      <c r="R117" s="17">
        <v>5.8386E-2</v>
      </c>
      <c r="S117" s="17">
        <v>8.4755999999999998E-2</v>
      </c>
      <c r="T117" s="17">
        <v>2.6370000000000001E-2</v>
      </c>
      <c r="U117" s="17">
        <v>0.31112699999999999</v>
      </c>
      <c r="V117" s="17">
        <v>567.5</v>
      </c>
      <c r="W117" s="17">
        <v>0.22917899999999999</v>
      </c>
      <c r="X117" s="17">
        <v>1040</v>
      </c>
      <c r="Y117" s="17">
        <v>0</v>
      </c>
      <c r="Z117" s="17">
        <v>0</v>
      </c>
      <c r="AA117" s="17">
        <v>0.478657</v>
      </c>
      <c r="AB117" s="17">
        <v>4.3363500000000001E-3</v>
      </c>
      <c r="AC117" s="17">
        <v>5.8500700000000003E-2</v>
      </c>
      <c r="AD117" s="17">
        <v>0.25</v>
      </c>
      <c r="AE117" s="17">
        <v>1184.4000000000001</v>
      </c>
    </row>
    <row r="118" spans="1:31">
      <c r="A118" s="17">
        <v>105</v>
      </c>
      <c r="B118" s="19">
        <v>0.43861111111111112</v>
      </c>
      <c r="C118" s="17">
        <v>86.9</v>
      </c>
      <c r="D118" s="17">
        <v>1.8</v>
      </c>
      <c r="E118" s="17">
        <v>1.9109999999999999E-3</v>
      </c>
      <c r="F118" s="17">
        <v>9.1999999999999998E-2</v>
      </c>
      <c r="G118" s="17">
        <v>0.91523699999999997</v>
      </c>
      <c r="H118" s="17">
        <v>5.5502999999999997E-2</v>
      </c>
      <c r="I118" s="17">
        <v>8.3539000000000002E-2</v>
      </c>
      <c r="J118" s="17">
        <v>2.8035999999999998E-2</v>
      </c>
      <c r="K118" s="17">
        <v>0.33560200000000001</v>
      </c>
      <c r="L118" s="17">
        <v>661.9</v>
      </c>
      <c r="M118" s="17">
        <v>0.1313</v>
      </c>
      <c r="N118" s="17">
        <v>824</v>
      </c>
      <c r="O118" s="17">
        <v>0</v>
      </c>
      <c r="P118" s="17">
        <v>0</v>
      </c>
      <c r="Q118" s="17">
        <v>0.88430600000000004</v>
      </c>
      <c r="R118" s="17">
        <v>5.5632000000000001E-2</v>
      </c>
      <c r="S118" s="17">
        <v>8.6455000000000004E-2</v>
      </c>
      <c r="T118" s="17">
        <v>3.0823E-2</v>
      </c>
      <c r="U118" s="17">
        <v>0.35652400000000001</v>
      </c>
      <c r="V118" s="17">
        <v>652.1</v>
      </c>
      <c r="W118" s="17">
        <v>0.18435599999999999</v>
      </c>
      <c r="X118" s="17">
        <v>562</v>
      </c>
      <c r="Y118" s="17">
        <v>0</v>
      </c>
      <c r="Z118" s="17">
        <v>0</v>
      </c>
      <c r="AA118" s="17">
        <v>0.54849899999999996</v>
      </c>
      <c r="AB118" s="17">
        <v>5.7409100000000001E-3</v>
      </c>
      <c r="AC118" s="17">
        <v>5.5808700000000003E-2</v>
      </c>
      <c r="AD118" s="17">
        <v>0.25</v>
      </c>
      <c r="AE118" s="17">
        <v>1254.7</v>
      </c>
    </row>
    <row r="119" spans="1:31">
      <c r="A119" s="17">
        <v>106</v>
      </c>
      <c r="B119" s="19">
        <v>0.43866898148148148</v>
      </c>
      <c r="C119" s="17">
        <v>87.8</v>
      </c>
      <c r="D119" s="17">
        <v>0.9</v>
      </c>
      <c r="E119" s="17">
        <v>7.7399999999999995E-4</v>
      </c>
      <c r="F119" s="17">
        <v>3.6999999999999998E-2</v>
      </c>
      <c r="G119" s="17">
        <v>0.92949300000000001</v>
      </c>
      <c r="H119" s="17">
        <v>5.7369000000000003E-2</v>
      </c>
      <c r="I119" s="17">
        <v>8.6557999999999996E-2</v>
      </c>
      <c r="J119" s="17">
        <v>2.9189E-2</v>
      </c>
      <c r="K119" s="17">
        <v>0.33721600000000002</v>
      </c>
      <c r="L119" s="17">
        <v>589.70000000000005</v>
      </c>
      <c r="M119" s="17">
        <v>0.32274700000000001</v>
      </c>
      <c r="N119" s="17">
        <v>1210</v>
      </c>
      <c r="O119" s="17">
        <v>0</v>
      </c>
      <c r="P119" s="17">
        <v>0</v>
      </c>
      <c r="Q119" s="17">
        <v>0.85714100000000004</v>
      </c>
      <c r="R119" s="17">
        <v>5.3093000000000001E-2</v>
      </c>
      <c r="S119" s="17">
        <v>7.8466999999999995E-2</v>
      </c>
      <c r="T119" s="17">
        <v>2.5374000000000001E-2</v>
      </c>
      <c r="U119" s="17">
        <v>0.32337700000000003</v>
      </c>
      <c r="V119" s="17">
        <v>666</v>
      </c>
      <c r="W119" s="17">
        <v>0.26865899999999998</v>
      </c>
      <c r="X119" s="17">
        <v>723</v>
      </c>
      <c r="Y119" s="17">
        <v>0</v>
      </c>
      <c r="Z119" s="17">
        <v>0</v>
      </c>
      <c r="AA119" s="17">
        <v>0.49750299999999997</v>
      </c>
      <c r="AB119" s="17">
        <v>3.7644900000000001E-3</v>
      </c>
      <c r="AC119" s="17">
        <v>5.3188100000000002E-2</v>
      </c>
      <c r="AD119" s="17">
        <v>0.25</v>
      </c>
      <c r="AE119" s="17">
        <v>1408.5</v>
      </c>
    </row>
    <row r="120" spans="1:31">
      <c r="A120" s="17">
        <v>107</v>
      </c>
      <c r="B120" s="19">
        <v>0.4387152777777778</v>
      </c>
      <c r="C120" s="17">
        <v>88.9</v>
      </c>
      <c r="D120" s="17">
        <v>1.8</v>
      </c>
      <c r="E120" s="17">
        <v>1.503E-3</v>
      </c>
      <c r="F120" s="17">
        <v>7.2999999999999995E-2</v>
      </c>
      <c r="G120" s="17">
        <v>0.80627099999999996</v>
      </c>
      <c r="H120" s="17">
        <v>5.3325999999999998E-2</v>
      </c>
      <c r="I120" s="17">
        <v>7.5865000000000002E-2</v>
      </c>
      <c r="J120" s="17">
        <v>2.2539E-2</v>
      </c>
      <c r="K120" s="17">
        <v>0.29709000000000002</v>
      </c>
      <c r="L120" s="17">
        <v>574.70000000000005</v>
      </c>
      <c r="M120" s="17">
        <v>1.5999999999999999E-5</v>
      </c>
      <c r="N120" s="17">
        <v>574</v>
      </c>
      <c r="O120" s="17">
        <v>0</v>
      </c>
      <c r="P120" s="17">
        <v>0</v>
      </c>
      <c r="Q120" s="17">
        <v>0.85475900000000005</v>
      </c>
      <c r="R120" s="17">
        <v>5.1269000000000002E-2</v>
      </c>
      <c r="S120" s="17">
        <v>7.5648999999999994E-2</v>
      </c>
      <c r="T120" s="17">
        <v>2.4379999999999999E-2</v>
      </c>
      <c r="U120" s="17">
        <v>0.32228000000000001</v>
      </c>
      <c r="V120" s="17">
        <v>489.9</v>
      </c>
      <c r="W120" s="17">
        <v>0.13852700000000001</v>
      </c>
      <c r="X120" s="17">
        <v>1068</v>
      </c>
      <c r="Y120" s="17">
        <v>0</v>
      </c>
      <c r="Z120" s="17">
        <v>0</v>
      </c>
      <c r="AA120" s="17">
        <v>0.49581500000000001</v>
      </c>
      <c r="AB120" s="17">
        <v>3.4788200000000001E-3</v>
      </c>
      <c r="AC120" s="17">
        <v>5.1353900000000001E-2</v>
      </c>
      <c r="AD120" s="17">
        <v>0.25</v>
      </c>
      <c r="AE120" s="17">
        <v>1445.2</v>
      </c>
    </row>
    <row r="121" spans="1:31">
      <c r="A121" s="17">
        <v>108</v>
      </c>
      <c r="B121" s="19">
        <v>0.43877314814814811</v>
      </c>
      <c r="C121" s="17">
        <v>89.8</v>
      </c>
      <c r="D121" s="17">
        <v>0.9</v>
      </c>
      <c r="E121" s="17">
        <v>7.67E-4</v>
      </c>
      <c r="F121" s="17">
        <v>3.6999999999999998E-2</v>
      </c>
      <c r="G121" s="17">
        <v>0.90181299999999998</v>
      </c>
      <c r="H121" s="17">
        <v>5.3987E-2</v>
      </c>
      <c r="I121" s="17">
        <v>8.0489000000000005E-2</v>
      </c>
      <c r="J121" s="17">
        <v>2.6502000000000001E-2</v>
      </c>
      <c r="K121" s="17">
        <v>0.32926299999999997</v>
      </c>
      <c r="L121" s="17">
        <v>616.29999999999995</v>
      </c>
      <c r="M121" s="17">
        <v>0.229073</v>
      </c>
      <c r="N121" s="17">
        <v>964</v>
      </c>
      <c r="O121" s="17">
        <v>0</v>
      </c>
      <c r="P121" s="17">
        <v>0</v>
      </c>
      <c r="Q121" s="17">
        <v>0.801512</v>
      </c>
      <c r="R121" s="17">
        <v>5.0560000000000001E-2</v>
      </c>
      <c r="S121" s="17">
        <v>7.2902999999999996E-2</v>
      </c>
      <c r="T121" s="17">
        <v>2.2342999999999998E-2</v>
      </c>
      <c r="U121" s="17">
        <v>0.306481</v>
      </c>
      <c r="V121" s="17">
        <v>616.70000000000005</v>
      </c>
      <c r="W121" s="17">
        <v>0.121068</v>
      </c>
      <c r="X121" s="17">
        <v>950</v>
      </c>
      <c r="Y121" s="17">
        <v>0</v>
      </c>
      <c r="Z121" s="17">
        <v>0</v>
      </c>
      <c r="AA121" s="17">
        <v>0.47150999999999998</v>
      </c>
      <c r="AB121" s="17">
        <v>3.13642E-3</v>
      </c>
      <c r="AC121" s="17">
        <v>5.0629899999999999E-2</v>
      </c>
      <c r="AD121" s="17">
        <v>0.25</v>
      </c>
      <c r="AE121" s="17">
        <v>1347.6</v>
      </c>
    </row>
    <row r="122" spans="1:31">
      <c r="A122" s="17">
        <v>109</v>
      </c>
      <c r="B122" s="19">
        <v>0.43883101851851852</v>
      </c>
      <c r="C122" s="17">
        <v>90.9</v>
      </c>
      <c r="D122" s="17">
        <v>0.9</v>
      </c>
      <c r="E122" s="17">
        <v>7.8799999999999996E-4</v>
      </c>
      <c r="F122" s="17">
        <v>3.7999999999999999E-2</v>
      </c>
      <c r="G122" s="17">
        <v>0.83751900000000001</v>
      </c>
      <c r="H122" s="17">
        <v>4.9409000000000002E-2</v>
      </c>
      <c r="I122" s="17">
        <v>7.1225999999999998E-2</v>
      </c>
      <c r="J122" s="17">
        <v>2.1817E-2</v>
      </c>
      <c r="K122" s="17">
        <v>0.30630499999999999</v>
      </c>
      <c r="L122" s="17">
        <v>623.1</v>
      </c>
      <c r="M122" s="17">
        <v>0.23738100000000001</v>
      </c>
      <c r="N122" s="17">
        <v>826</v>
      </c>
      <c r="O122" s="17">
        <v>0</v>
      </c>
      <c r="P122" s="17">
        <v>0</v>
      </c>
      <c r="Q122" s="17">
        <v>0.75536700000000001</v>
      </c>
      <c r="R122" s="17">
        <v>5.0249000000000002E-2</v>
      </c>
      <c r="S122" s="17">
        <v>7.2973999999999997E-2</v>
      </c>
      <c r="T122" s="17">
        <v>2.2724999999999999E-2</v>
      </c>
      <c r="U122" s="17">
        <v>0.311415</v>
      </c>
      <c r="V122" s="17">
        <v>542.20000000000005</v>
      </c>
      <c r="W122" s="17">
        <v>1.05E-4</v>
      </c>
      <c r="X122" s="17">
        <v>890</v>
      </c>
      <c r="Y122" s="17">
        <v>0</v>
      </c>
      <c r="Z122" s="17">
        <v>0</v>
      </c>
      <c r="AA122" s="17">
        <v>0.47910000000000003</v>
      </c>
      <c r="AB122" s="17">
        <v>2.7178699999999998E-3</v>
      </c>
      <c r="AC122" s="17">
        <v>5.0310300000000002E-2</v>
      </c>
      <c r="AD122" s="17">
        <v>0.25</v>
      </c>
      <c r="AE122" s="17">
        <v>1332.9</v>
      </c>
    </row>
    <row r="123" spans="1:31">
      <c r="A123" s="17">
        <v>110</v>
      </c>
      <c r="B123" s="19">
        <v>0.43888888888888888</v>
      </c>
      <c r="C123" s="17">
        <v>91.6</v>
      </c>
      <c r="D123" s="17">
        <v>0.9</v>
      </c>
      <c r="E123" s="17">
        <v>5.7499999999999999E-4</v>
      </c>
      <c r="F123" s="17">
        <v>2.8000000000000001E-2</v>
      </c>
      <c r="G123" s="17">
        <v>0.77978499999999995</v>
      </c>
      <c r="H123" s="17">
        <v>5.0795E-2</v>
      </c>
      <c r="I123" s="17">
        <v>6.8878999999999996E-2</v>
      </c>
      <c r="J123" s="17">
        <v>1.8083999999999999E-2</v>
      </c>
      <c r="K123" s="17">
        <v>0.26254699999999997</v>
      </c>
      <c r="L123" s="17">
        <v>591.9</v>
      </c>
      <c r="M123" s="17">
        <v>0.42416199999999998</v>
      </c>
      <c r="N123" s="17">
        <v>720</v>
      </c>
      <c r="O123" s="17">
        <v>0</v>
      </c>
      <c r="P123" s="17">
        <v>0</v>
      </c>
      <c r="Q123" s="17">
        <v>0.72740000000000005</v>
      </c>
      <c r="R123" s="17">
        <v>5.0028999999999997E-2</v>
      </c>
      <c r="S123" s="17">
        <v>6.5761E-2</v>
      </c>
      <c r="T123" s="17">
        <v>1.5730999999999998E-2</v>
      </c>
      <c r="U123" s="17">
        <v>0.23922199999999999</v>
      </c>
      <c r="V123" s="17">
        <v>536.5</v>
      </c>
      <c r="W123" s="17">
        <v>0.45834999999999998</v>
      </c>
      <c r="X123" s="17">
        <v>640</v>
      </c>
      <c r="Y123" s="17">
        <v>0</v>
      </c>
      <c r="Z123" s="17">
        <v>0</v>
      </c>
      <c r="AA123" s="17">
        <v>0.368033</v>
      </c>
      <c r="AB123" s="17">
        <v>2.2521400000000001E-3</v>
      </c>
      <c r="AC123" s="17">
        <v>5.0064600000000001E-2</v>
      </c>
      <c r="AD123" s="17">
        <v>0.25</v>
      </c>
      <c r="AE123" s="17">
        <v>1403.2</v>
      </c>
    </row>
    <row r="124" spans="1:31">
      <c r="A124" s="17">
        <v>111</v>
      </c>
      <c r="B124" s="19">
        <v>0.43893518518518521</v>
      </c>
      <c r="C124" s="17">
        <v>93.1</v>
      </c>
      <c r="D124" s="17">
        <v>0.9</v>
      </c>
      <c r="E124" s="17">
        <v>7.5900000000000002E-4</v>
      </c>
      <c r="F124" s="17">
        <v>3.6999999999999998E-2</v>
      </c>
      <c r="G124" s="17">
        <v>0.83751299999999995</v>
      </c>
      <c r="H124" s="17">
        <v>4.6403E-2</v>
      </c>
      <c r="I124" s="17">
        <v>6.6950999999999997E-2</v>
      </c>
      <c r="J124" s="17">
        <v>2.0549000000000001E-2</v>
      </c>
      <c r="K124" s="17">
        <v>0.30691800000000002</v>
      </c>
      <c r="L124" s="17">
        <v>634.29999999999995</v>
      </c>
      <c r="M124" s="17">
        <v>0.35603499999999999</v>
      </c>
      <c r="N124" s="17">
        <v>777</v>
      </c>
      <c r="O124" s="17">
        <v>0</v>
      </c>
      <c r="P124" s="17">
        <v>0</v>
      </c>
      <c r="Q124" s="17">
        <v>0.75660400000000005</v>
      </c>
      <c r="R124" s="17">
        <v>4.6110999999999999E-2</v>
      </c>
      <c r="S124" s="17">
        <v>6.5351000000000006E-2</v>
      </c>
      <c r="T124" s="17">
        <v>1.924E-2</v>
      </c>
      <c r="U124" s="17">
        <v>0.29441299999999998</v>
      </c>
      <c r="V124" s="17">
        <v>668.3</v>
      </c>
      <c r="W124" s="17">
        <v>0.35303899999999999</v>
      </c>
      <c r="X124" s="17">
        <v>962</v>
      </c>
      <c r="Y124" s="17">
        <v>0</v>
      </c>
      <c r="Z124" s="17">
        <v>0</v>
      </c>
      <c r="AA124" s="17">
        <v>0.45294400000000001</v>
      </c>
      <c r="AB124" s="17">
        <v>2.6014699999999998E-3</v>
      </c>
      <c r="AC124" s="17">
        <v>4.6160600000000003E-2</v>
      </c>
      <c r="AD124" s="17">
        <v>0.25</v>
      </c>
      <c r="AE124" s="17">
        <v>1309.4000000000001</v>
      </c>
    </row>
    <row r="125" spans="1:31">
      <c r="A125" s="17">
        <v>112</v>
      </c>
      <c r="B125" s="19">
        <v>0.43899305555555551</v>
      </c>
      <c r="C125" s="17">
        <v>93.8</v>
      </c>
      <c r="D125" s="17">
        <v>0.9</v>
      </c>
      <c r="E125" s="17">
        <v>7.3200000000000001E-4</v>
      </c>
      <c r="F125" s="17">
        <v>3.5000000000000003E-2</v>
      </c>
      <c r="G125" s="17">
        <v>0.78972699999999996</v>
      </c>
      <c r="H125" s="17">
        <v>4.8646000000000002E-2</v>
      </c>
      <c r="I125" s="17">
        <v>6.5689999999999998E-2</v>
      </c>
      <c r="J125" s="17">
        <v>1.7044E-2</v>
      </c>
      <c r="K125" s="17">
        <v>0.25946799999999998</v>
      </c>
      <c r="L125" s="17">
        <v>629.29999999999995</v>
      </c>
      <c r="M125" s="17">
        <v>0.40687200000000001</v>
      </c>
      <c r="N125" s="17">
        <v>644</v>
      </c>
      <c r="O125" s="17">
        <v>0</v>
      </c>
      <c r="P125" s="17">
        <v>0</v>
      </c>
      <c r="Q125" s="17">
        <v>0.75888100000000003</v>
      </c>
      <c r="R125" s="17">
        <v>4.2301999999999999E-2</v>
      </c>
      <c r="S125" s="17">
        <v>5.9267E-2</v>
      </c>
      <c r="T125" s="17">
        <v>1.6965999999999998E-2</v>
      </c>
      <c r="U125" s="17">
        <v>0.28625499999999998</v>
      </c>
      <c r="V125" s="17">
        <v>550.1</v>
      </c>
      <c r="W125" s="17">
        <v>0.54589799999999999</v>
      </c>
      <c r="X125" s="17">
        <v>1615</v>
      </c>
      <c r="Y125" s="17">
        <v>0</v>
      </c>
      <c r="Z125" s="17">
        <v>0</v>
      </c>
      <c r="AA125" s="17">
        <v>0.44039299999999998</v>
      </c>
      <c r="AB125" s="17">
        <v>2.1409100000000002E-3</v>
      </c>
      <c r="AC125" s="17">
        <v>4.2338099999999997E-2</v>
      </c>
      <c r="AD125" s="17">
        <v>0.25</v>
      </c>
      <c r="AE125" s="17">
        <v>1319.9</v>
      </c>
    </row>
    <row r="126" spans="1:31">
      <c r="A126" s="17">
        <v>113</v>
      </c>
      <c r="B126" s="19">
        <v>0.43905092592592593</v>
      </c>
      <c r="C126" s="17">
        <v>94.7</v>
      </c>
      <c r="D126" s="17">
        <v>0.9</v>
      </c>
      <c r="E126" s="17">
        <v>5.6499999999999996E-4</v>
      </c>
      <c r="F126" s="17">
        <v>2.7E-2</v>
      </c>
      <c r="G126" s="17">
        <v>0.81937499999999996</v>
      </c>
      <c r="H126" s="17">
        <v>4.4691000000000002E-2</v>
      </c>
      <c r="I126" s="17">
        <v>6.3177999999999998E-2</v>
      </c>
      <c r="J126" s="17">
        <v>1.8487E-2</v>
      </c>
      <c r="K126" s="17">
        <v>0.29261500000000001</v>
      </c>
      <c r="L126" s="17">
        <v>490.7</v>
      </c>
      <c r="M126" s="17">
        <v>1.4E-5</v>
      </c>
      <c r="N126" s="17">
        <v>1075</v>
      </c>
      <c r="O126" s="17">
        <v>0</v>
      </c>
      <c r="P126" s="17">
        <v>0</v>
      </c>
      <c r="Q126" s="17">
        <v>0.72874300000000003</v>
      </c>
      <c r="R126" s="17">
        <v>4.1768E-2</v>
      </c>
      <c r="S126" s="17">
        <v>5.8290000000000002E-2</v>
      </c>
      <c r="T126" s="17">
        <v>1.6521999999999998E-2</v>
      </c>
      <c r="U126" s="17">
        <v>0.283447</v>
      </c>
      <c r="V126" s="17">
        <v>596.6</v>
      </c>
      <c r="W126" s="17">
        <v>0.6</v>
      </c>
      <c r="X126" s="17">
        <v>822</v>
      </c>
      <c r="Y126" s="17">
        <v>0</v>
      </c>
      <c r="Z126" s="17">
        <v>0</v>
      </c>
      <c r="AA126" s="17">
        <v>0.43607200000000002</v>
      </c>
      <c r="AB126" s="17">
        <v>2.7839700000000002E-3</v>
      </c>
      <c r="AC126" s="17">
        <v>4.18141E-2</v>
      </c>
      <c r="AD126" s="17">
        <v>0.25</v>
      </c>
      <c r="AE126" s="17">
        <v>1692.6</v>
      </c>
    </row>
    <row r="127" spans="1:31">
      <c r="A127" s="17">
        <v>114</v>
      </c>
      <c r="B127" s="19">
        <v>0.43910879629629629</v>
      </c>
      <c r="C127" s="17">
        <v>95.8</v>
      </c>
      <c r="D127" s="17">
        <v>0.9</v>
      </c>
      <c r="E127" s="17">
        <v>6.7000000000000002E-4</v>
      </c>
      <c r="F127" s="17">
        <v>3.2000000000000001E-2</v>
      </c>
      <c r="G127" s="17">
        <v>0.84482999999999997</v>
      </c>
      <c r="H127" s="17">
        <v>4.641E-2</v>
      </c>
      <c r="I127" s="17">
        <v>6.3749E-2</v>
      </c>
      <c r="J127" s="17">
        <v>1.7339E-2</v>
      </c>
      <c r="K127" s="17">
        <v>0.27198699999999998</v>
      </c>
      <c r="L127" s="17">
        <v>566.29999999999995</v>
      </c>
      <c r="M127" s="17">
        <v>0.457984</v>
      </c>
      <c r="N127" s="17">
        <v>1387</v>
      </c>
      <c r="O127" s="17">
        <v>0</v>
      </c>
      <c r="P127" s="17">
        <v>0</v>
      </c>
      <c r="Q127" s="17">
        <v>0.67312099999999997</v>
      </c>
      <c r="R127" s="17">
        <v>4.2284000000000002E-2</v>
      </c>
      <c r="S127" s="17">
        <v>5.9679999999999997E-2</v>
      </c>
      <c r="T127" s="17">
        <v>1.7395000000000001E-2</v>
      </c>
      <c r="U127" s="17">
        <v>0.29147699999999999</v>
      </c>
      <c r="V127" s="17">
        <v>601.79999999999995</v>
      </c>
      <c r="W127" s="17">
        <v>0.15129100000000001</v>
      </c>
      <c r="X127" s="17">
        <v>1162</v>
      </c>
      <c r="Y127" s="17">
        <v>0</v>
      </c>
      <c r="Z127" s="17">
        <v>0</v>
      </c>
      <c r="AA127" s="17">
        <v>0.44842599999999999</v>
      </c>
      <c r="AB127" s="17">
        <v>4.1414900000000003E-3</v>
      </c>
      <c r="AC127" s="17">
        <v>4.2356499999999998E-2</v>
      </c>
      <c r="AD127" s="17">
        <v>0.25</v>
      </c>
      <c r="AE127" s="17">
        <v>1466.6</v>
      </c>
    </row>
    <row r="128" spans="1:31">
      <c r="A128" s="17">
        <v>115</v>
      </c>
      <c r="B128" s="19">
        <v>0.43915509259259261</v>
      </c>
      <c r="C128" s="17">
        <v>96.7</v>
      </c>
      <c r="D128" s="17">
        <v>0.9</v>
      </c>
      <c r="E128" s="17">
        <v>9.7400000000000004E-4</v>
      </c>
      <c r="F128" s="17">
        <v>4.7E-2</v>
      </c>
      <c r="G128" s="17">
        <v>0.73985900000000004</v>
      </c>
      <c r="H128" s="17">
        <v>4.4815000000000001E-2</v>
      </c>
      <c r="I128" s="17">
        <v>6.1915999999999999E-2</v>
      </c>
      <c r="J128" s="17">
        <v>1.7101000000000002E-2</v>
      </c>
      <c r="K128" s="17">
        <v>0.276198</v>
      </c>
      <c r="L128" s="17">
        <v>817.1</v>
      </c>
      <c r="M128" s="17">
        <v>0.37081999999999998</v>
      </c>
      <c r="N128" s="17">
        <v>1883</v>
      </c>
      <c r="O128" s="17">
        <v>0</v>
      </c>
      <c r="P128" s="17">
        <v>0</v>
      </c>
      <c r="Q128" s="17">
        <v>0.73926899999999995</v>
      </c>
      <c r="R128" s="17">
        <v>4.0792000000000002E-2</v>
      </c>
      <c r="S128" s="17">
        <v>5.7875000000000003E-2</v>
      </c>
      <c r="T128" s="17">
        <v>1.7083000000000001E-2</v>
      </c>
      <c r="U128" s="17">
        <v>0.29517399999999999</v>
      </c>
      <c r="V128" s="17">
        <v>754.6</v>
      </c>
      <c r="W128" s="17">
        <v>0.54589799999999999</v>
      </c>
      <c r="X128" s="17">
        <v>1055</v>
      </c>
      <c r="Y128" s="17">
        <v>0</v>
      </c>
      <c r="Z128" s="17">
        <v>0</v>
      </c>
      <c r="AA128" s="17">
        <v>0.45411400000000002</v>
      </c>
      <c r="AB128" s="17">
        <v>8.0821399999999998E-3</v>
      </c>
      <c r="AC128" s="17">
        <v>4.0929699999999999E-2</v>
      </c>
      <c r="AD128" s="17">
        <v>0.25</v>
      </c>
      <c r="AE128" s="17">
        <v>1016.5</v>
      </c>
    </row>
    <row r="129" spans="1:31">
      <c r="A129" s="17">
        <v>116</v>
      </c>
      <c r="B129" s="19">
        <v>0.43921296296296292</v>
      </c>
      <c r="C129" s="17">
        <v>97.8</v>
      </c>
      <c r="D129" s="17">
        <v>0.9</v>
      </c>
      <c r="E129" s="17">
        <v>6.3000000000000003E-4</v>
      </c>
      <c r="F129" s="17">
        <v>0.03</v>
      </c>
      <c r="G129" s="17">
        <v>0.67128600000000005</v>
      </c>
      <c r="H129" s="17">
        <v>4.3692000000000002E-2</v>
      </c>
      <c r="I129" s="17">
        <v>5.731E-2</v>
      </c>
      <c r="J129" s="17">
        <v>1.3617000000000001E-2</v>
      </c>
      <c r="K129" s="17">
        <v>0.23760899999999999</v>
      </c>
      <c r="L129" s="17">
        <v>441.7</v>
      </c>
      <c r="M129" s="17">
        <v>4.1E-5</v>
      </c>
      <c r="N129" s="17">
        <v>1095</v>
      </c>
      <c r="O129" s="17">
        <v>0</v>
      </c>
      <c r="P129" s="17">
        <v>0</v>
      </c>
      <c r="Q129" s="17">
        <v>0.773702</v>
      </c>
      <c r="R129" s="17">
        <v>3.7942999999999998E-2</v>
      </c>
      <c r="S129" s="17">
        <v>5.8488999999999999E-2</v>
      </c>
      <c r="T129" s="17">
        <v>2.0545999999999998E-2</v>
      </c>
      <c r="U129" s="17">
        <v>0.35128399999999999</v>
      </c>
      <c r="V129" s="17">
        <v>816</v>
      </c>
      <c r="W129" s="17">
        <v>5.0000000000000004E-6</v>
      </c>
      <c r="X129" s="17">
        <v>695</v>
      </c>
      <c r="Y129" s="17">
        <v>0</v>
      </c>
      <c r="Z129" s="17">
        <v>0</v>
      </c>
      <c r="AA129" s="17">
        <v>0.54043799999999997</v>
      </c>
      <c r="AB129" s="17">
        <v>2.55288E-3</v>
      </c>
      <c r="AC129" s="17">
        <v>3.7995399999999999E-2</v>
      </c>
      <c r="AD129" s="17">
        <v>0.25</v>
      </c>
      <c r="AE129" s="17">
        <v>1880.6</v>
      </c>
    </row>
    <row r="130" spans="1:31">
      <c r="A130" s="17">
        <v>117</v>
      </c>
      <c r="B130" s="19">
        <v>0.43927083333333333</v>
      </c>
      <c r="C130" s="17">
        <v>98.7</v>
      </c>
      <c r="D130" s="17">
        <v>0.9</v>
      </c>
      <c r="E130" s="17">
        <v>7.3399999999999995E-4</v>
      </c>
      <c r="F130" s="17">
        <v>3.5999999999999997E-2</v>
      </c>
      <c r="G130" s="17">
        <v>0.74771799999999999</v>
      </c>
      <c r="H130" s="17">
        <v>3.8996000000000003E-2</v>
      </c>
      <c r="I130" s="17">
        <v>5.6071999999999997E-2</v>
      </c>
      <c r="J130" s="17">
        <v>1.7076000000000001E-2</v>
      </c>
      <c r="K130" s="17">
        <v>0.30453799999999998</v>
      </c>
      <c r="L130" s="17">
        <v>684.8</v>
      </c>
      <c r="M130" s="17">
        <v>6.0000000000000002E-6</v>
      </c>
      <c r="N130" s="17">
        <v>1016</v>
      </c>
      <c r="O130" s="17">
        <v>0</v>
      </c>
      <c r="P130" s="17">
        <v>0</v>
      </c>
      <c r="Q130" s="17">
        <v>0.64699600000000002</v>
      </c>
      <c r="R130" s="17">
        <v>3.8288000000000003E-2</v>
      </c>
      <c r="S130" s="17">
        <v>5.2024000000000001E-2</v>
      </c>
      <c r="T130" s="17">
        <v>1.3736E-2</v>
      </c>
      <c r="U130" s="17">
        <v>0.26402599999999998</v>
      </c>
      <c r="V130" s="17">
        <v>881</v>
      </c>
      <c r="W130" s="17">
        <v>0.14164099999999999</v>
      </c>
      <c r="X130" s="17">
        <v>947</v>
      </c>
      <c r="Y130" s="17">
        <v>0</v>
      </c>
      <c r="Z130" s="17">
        <v>0</v>
      </c>
      <c r="AA130" s="17">
        <v>0.40619300000000003</v>
      </c>
      <c r="AB130" s="17">
        <v>3.6702700000000002E-3</v>
      </c>
      <c r="AC130" s="17">
        <v>3.8338400000000002E-2</v>
      </c>
      <c r="AD130" s="17">
        <v>0.25</v>
      </c>
      <c r="AE130" s="17">
        <v>1212.9000000000001</v>
      </c>
    </row>
    <row r="131" spans="1:31">
      <c r="A131" s="17">
        <v>118</v>
      </c>
      <c r="B131" s="19">
        <v>0.43932870370370369</v>
      </c>
      <c r="C131" s="17">
        <v>100</v>
      </c>
      <c r="D131" s="17">
        <v>0.9</v>
      </c>
      <c r="E131" s="17">
        <v>6.8599999999999998E-4</v>
      </c>
      <c r="F131" s="17">
        <v>3.3000000000000002E-2</v>
      </c>
      <c r="G131" s="17">
        <v>0.65508500000000003</v>
      </c>
      <c r="H131" s="17">
        <v>4.1937000000000002E-2</v>
      </c>
      <c r="I131" s="17">
        <v>5.4671999999999998E-2</v>
      </c>
      <c r="J131" s="17">
        <v>1.2735E-2</v>
      </c>
      <c r="K131" s="17">
        <v>0.232931</v>
      </c>
      <c r="L131" s="17">
        <v>631.29999999999995</v>
      </c>
      <c r="M131" s="17">
        <v>0.6</v>
      </c>
      <c r="N131" s="17">
        <v>1360</v>
      </c>
      <c r="O131" s="17">
        <v>0</v>
      </c>
      <c r="P131" s="17">
        <v>0</v>
      </c>
      <c r="Q131" s="17">
        <v>0.57319100000000001</v>
      </c>
      <c r="R131" s="17">
        <v>3.8594999999999997E-2</v>
      </c>
      <c r="S131" s="17">
        <v>5.2729999999999999E-2</v>
      </c>
      <c r="T131" s="17">
        <v>1.4134000000000001E-2</v>
      </c>
      <c r="U131" s="17">
        <v>0.26805200000000001</v>
      </c>
      <c r="V131" s="17">
        <v>748.6</v>
      </c>
      <c r="W131" s="17">
        <v>9.7999999999999997E-5</v>
      </c>
      <c r="X131" s="17">
        <v>1045</v>
      </c>
      <c r="Y131" s="17">
        <v>0</v>
      </c>
      <c r="Z131" s="17">
        <v>0</v>
      </c>
      <c r="AA131" s="17">
        <v>0.412387</v>
      </c>
      <c r="AB131" s="17">
        <v>4.5255900000000003E-3</v>
      </c>
      <c r="AC131" s="17">
        <v>3.8659300000000001E-2</v>
      </c>
      <c r="AD131" s="17">
        <v>0.25</v>
      </c>
      <c r="AE131" s="17">
        <v>1315.7</v>
      </c>
    </row>
    <row r="132" spans="1:31">
      <c r="A132" s="17">
        <v>119</v>
      </c>
      <c r="B132" s="19">
        <v>0.43937500000000002</v>
      </c>
      <c r="C132" s="17">
        <v>100.7</v>
      </c>
      <c r="D132" s="17">
        <v>0.9</v>
      </c>
      <c r="E132" s="17">
        <v>8.6799999999999996E-4</v>
      </c>
      <c r="F132" s="17">
        <v>4.2000000000000003E-2</v>
      </c>
      <c r="G132" s="17">
        <v>0.67424099999999998</v>
      </c>
      <c r="H132" s="17">
        <v>4.1023999999999998E-2</v>
      </c>
      <c r="I132" s="17">
        <v>5.3684999999999997E-2</v>
      </c>
      <c r="J132" s="17">
        <v>1.2661E-2</v>
      </c>
      <c r="K132" s="17">
        <v>0.235846</v>
      </c>
      <c r="L132" s="17">
        <v>698.9</v>
      </c>
      <c r="M132" s="17">
        <v>0.2477</v>
      </c>
      <c r="N132" s="17">
        <v>1059</v>
      </c>
      <c r="O132" s="17">
        <v>0</v>
      </c>
      <c r="P132" s="17">
        <v>0</v>
      </c>
      <c r="Q132" s="17">
        <v>0.74009899999999995</v>
      </c>
      <c r="R132" s="17">
        <v>3.6674999999999999E-2</v>
      </c>
      <c r="S132" s="17">
        <v>5.2867999999999998E-2</v>
      </c>
      <c r="T132" s="17">
        <v>1.6192999999999999E-2</v>
      </c>
      <c r="U132" s="17">
        <v>0.306284</v>
      </c>
      <c r="V132" s="17">
        <v>608.6</v>
      </c>
      <c r="W132" s="17">
        <v>4.2965999999999997E-2</v>
      </c>
      <c r="X132" s="17">
        <v>1002</v>
      </c>
      <c r="Y132" s="17">
        <v>0</v>
      </c>
      <c r="Z132" s="17">
        <v>0</v>
      </c>
      <c r="AA132" s="17">
        <v>0.47120699999999999</v>
      </c>
      <c r="AB132" s="17">
        <v>3.9034400000000002E-3</v>
      </c>
      <c r="AC132" s="17">
        <v>3.6738600000000003E-2</v>
      </c>
      <c r="AD132" s="17">
        <v>0.25</v>
      </c>
      <c r="AE132" s="17">
        <v>1188.5</v>
      </c>
    </row>
    <row r="133" spans="1:31">
      <c r="A133" s="17">
        <v>120</v>
      </c>
      <c r="B133" s="19">
        <v>0.43943287037037032</v>
      </c>
      <c r="C133" s="17">
        <v>102</v>
      </c>
      <c r="D133" s="17">
        <v>0.9</v>
      </c>
      <c r="E133" s="17">
        <v>6.1200000000000002E-4</v>
      </c>
      <c r="F133" s="17">
        <v>0.03</v>
      </c>
      <c r="G133" s="17">
        <v>0.59294000000000002</v>
      </c>
      <c r="H133" s="17">
        <v>4.3281E-2</v>
      </c>
      <c r="I133" s="17">
        <v>5.2704000000000001E-2</v>
      </c>
      <c r="J133" s="17">
        <v>9.4230000000000008E-3</v>
      </c>
      <c r="K133" s="17">
        <v>0.17879600000000001</v>
      </c>
      <c r="L133" s="17">
        <v>565.5</v>
      </c>
      <c r="M133" s="17">
        <v>0.40409299999999998</v>
      </c>
      <c r="N133" s="17">
        <v>686</v>
      </c>
      <c r="O133" s="17">
        <v>0</v>
      </c>
      <c r="P133" s="17">
        <v>0</v>
      </c>
      <c r="Q133" s="17">
        <v>0.59102600000000005</v>
      </c>
      <c r="R133" s="17">
        <v>3.5748000000000002E-2</v>
      </c>
      <c r="S133" s="17">
        <v>4.8724000000000003E-2</v>
      </c>
      <c r="T133" s="17">
        <v>1.2976E-2</v>
      </c>
      <c r="U133" s="17">
        <v>0.26631500000000002</v>
      </c>
      <c r="V133" s="17">
        <v>791.4</v>
      </c>
      <c r="W133" s="17">
        <v>0.50479200000000002</v>
      </c>
      <c r="X133" s="17">
        <v>891</v>
      </c>
      <c r="Y133" s="17">
        <v>0</v>
      </c>
      <c r="Z133" s="17">
        <v>0</v>
      </c>
      <c r="AA133" s="17">
        <v>0.40971600000000002</v>
      </c>
      <c r="AB133" s="17">
        <v>2.04842E-3</v>
      </c>
      <c r="AC133" s="17">
        <v>3.5774300000000002E-2</v>
      </c>
      <c r="AD133" s="17">
        <v>0.25</v>
      </c>
      <c r="AE133" s="17">
        <v>1468.7</v>
      </c>
    </row>
    <row r="134" spans="1:31">
      <c r="A134" s="17">
        <v>121</v>
      </c>
      <c r="B134" s="19">
        <v>0.43949074074074074</v>
      </c>
      <c r="C134" s="17">
        <v>102.7</v>
      </c>
      <c r="D134" s="17">
        <v>0.9</v>
      </c>
      <c r="E134" s="17">
        <v>7.7899999999999996E-4</v>
      </c>
      <c r="F134" s="17">
        <v>3.7999999999999999E-2</v>
      </c>
      <c r="G134" s="17">
        <v>0.63472799999999996</v>
      </c>
      <c r="H134" s="17">
        <v>4.3403999999999998E-2</v>
      </c>
      <c r="I134" s="17">
        <v>5.5655999999999997E-2</v>
      </c>
      <c r="J134" s="17">
        <v>1.2252000000000001E-2</v>
      </c>
      <c r="K134" s="17">
        <v>0.220133</v>
      </c>
      <c r="L134" s="17">
        <v>602.4</v>
      </c>
      <c r="M134" s="17">
        <v>0.175015</v>
      </c>
      <c r="N134" s="17">
        <v>1003</v>
      </c>
      <c r="O134" s="17">
        <v>0</v>
      </c>
      <c r="P134" s="17">
        <v>0</v>
      </c>
      <c r="Q134" s="17">
        <v>0.65305999999999997</v>
      </c>
      <c r="R134" s="17">
        <v>3.3862000000000003E-2</v>
      </c>
      <c r="S134" s="17">
        <v>4.9699E-2</v>
      </c>
      <c r="T134" s="17">
        <v>1.5837E-2</v>
      </c>
      <c r="U134" s="17">
        <v>0.318658</v>
      </c>
      <c r="V134" s="17">
        <v>855.6</v>
      </c>
      <c r="W134" s="17">
        <v>1.9999999999999999E-6</v>
      </c>
      <c r="X134" s="17">
        <v>622</v>
      </c>
      <c r="Y134" s="17">
        <v>0</v>
      </c>
      <c r="Z134" s="17">
        <v>0</v>
      </c>
      <c r="AA134" s="17">
        <v>0.49024299999999998</v>
      </c>
      <c r="AB134" s="17">
        <v>3.1886800000000002E-3</v>
      </c>
      <c r="AC134" s="17">
        <v>3.3912600000000001E-2</v>
      </c>
      <c r="AD134" s="17">
        <v>0.25</v>
      </c>
      <c r="AE134" s="17">
        <v>1378.7</v>
      </c>
    </row>
    <row r="135" spans="1:31">
      <c r="A135" s="17">
        <v>122</v>
      </c>
      <c r="B135" s="19">
        <v>0.4395486111111111</v>
      </c>
      <c r="C135" s="17">
        <v>104.2</v>
      </c>
      <c r="D135" s="17">
        <v>0.9</v>
      </c>
      <c r="E135" s="17">
        <v>4.6000000000000001E-4</v>
      </c>
      <c r="F135" s="17">
        <v>2.1999999999999999E-2</v>
      </c>
      <c r="G135" s="17">
        <v>0.65394200000000002</v>
      </c>
      <c r="H135" s="17">
        <v>3.8995000000000002E-2</v>
      </c>
      <c r="I135" s="17">
        <v>5.0582000000000002E-2</v>
      </c>
      <c r="J135" s="17">
        <v>1.1587E-2</v>
      </c>
      <c r="K135" s="17">
        <v>0.229073</v>
      </c>
      <c r="L135" s="17">
        <v>565.79999999999995</v>
      </c>
      <c r="M135" s="17">
        <v>1.7E-5</v>
      </c>
      <c r="N135" s="17">
        <v>906</v>
      </c>
      <c r="O135" s="17">
        <v>0</v>
      </c>
      <c r="P135" s="17">
        <v>0</v>
      </c>
      <c r="Q135" s="17">
        <v>0.58280799999999999</v>
      </c>
      <c r="R135" s="17">
        <v>3.9440999999999997E-2</v>
      </c>
      <c r="S135" s="17">
        <v>4.9324E-2</v>
      </c>
      <c r="T135" s="17">
        <v>9.8829999999999994E-3</v>
      </c>
      <c r="U135" s="17">
        <v>0.20036399999999999</v>
      </c>
      <c r="V135" s="17">
        <v>458.2</v>
      </c>
      <c r="W135" s="17">
        <v>0.54589299999999996</v>
      </c>
      <c r="X135" s="17">
        <v>704</v>
      </c>
      <c r="Y135" s="17">
        <v>0</v>
      </c>
      <c r="Z135" s="17">
        <v>0</v>
      </c>
      <c r="AA135" s="17">
        <v>0.30825200000000003</v>
      </c>
      <c r="AB135" s="17">
        <v>2.70587E-3</v>
      </c>
      <c r="AC135" s="17">
        <v>3.94679E-2</v>
      </c>
      <c r="AD135" s="17">
        <v>0.25</v>
      </c>
      <c r="AE135" s="17">
        <v>1468</v>
      </c>
    </row>
    <row r="136" spans="1:31">
      <c r="A136" s="17">
        <v>123</v>
      </c>
      <c r="B136" s="19">
        <v>0.43959490740740742</v>
      </c>
      <c r="C136" s="17">
        <v>104.7</v>
      </c>
      <c r="D136" s="17">
        <v>0.9</v>
      </c>
      <c r="E136" s="17">
        <v>5.9900000000000003E-4</v>
      </c>
      <c r="F136" s="17">
        <v>2.9000000000000001E-2</v>
      </c>
      <c r="G136" s="17">
        <v>0.43281399999999998</v>
      </c>
      <c r="H136" s="17">
        <v>4.0957E-2</v>
      </c>
      <c r="I136" s="17">
        <v>5.0790000000000002E-2</v>
      </c>
      <c r="J136" s="17">
        <v>9.8329999999999997E-3</v>
      </c>
      <c r="K136" s="17">
        <v>0.19359199999999999</v>
      </c>
      <c r="L136" s="17">
        <v>682.3</v>
      </c>
      <c r="M136" s="17">
        <v>0.38156200000000001</v>
      </c>
      <c r="N136" s="17">
        <v>1453</v>
      </c>
      <c r="O136" s="17">
        <v>0</v>
      </c>
      <c r="P136" s="17">
        <v>0</v>
      </c>
      <c r="Q136" s="17">
        <v>0.601495</v>
      </c>
      <c r="R136" s="17">
        <v>3.8567999999999998E-2</v>
      </c>
      <c r="S136" s="17">
        <v>4.9243000000000002E-2</v>
      </c>
      <c r="T136" s="17">
        <v>1.0676E-2</v>
      </c>
      <c r="U136" s="17">
        <v>0.21679300000000001</v>
      </c>
      <c r="V136" s="17">
        <v>563.70000000000005</v>
      </c>
      <c r="W136" s="17">
        <v>0.49509300000000001</v>
      </c>
      <c r="X136" s="17">
        <v>1113</v>
      </c>
      <c r="Y136" s="17">
        <v>0</v>
      </c>
      <c r="Z136" s="17">
        <v>0</v>
      </c>
      <c r="AA136" s="17">
        <v>0.33352700000000002</v>
      </c>
      <c r="AB136" s="17">
        <v>5.2198699999999997E-3</v>
      </c>
      <c r="AC136" s="17">
        <v>3.8623499999999998E-2</v>
      </c>
      <c r="AD136" s="17">
        <v>0.25</v>
      </c>
      <c r="AE136" s="17">
        <v>1217.3</v>
      </c>
    </row>
    <row r="137" spans="1:31">
      <c r="A137" s="17">
        <v>124</v>
      </c>
      <c r="B137" s="19">
        <v>0.43965277777777773</v>
      </c>
      <c r="C137" s="17">
        <v>105.8</v>
      </c>
      <c r="D137" s="17">
        <v>0.9</v>
      </c>
      <c r="E137" s="17">
        <v>5.5199999999999997E-4</v>
      </c>
      <c r="F137" s="17">
        <v>2.7E-2</v>
      </c>
      <c r="G137" s="17">
        <v>0.76730799999999999</v>
      </c>
      <c r="H137" s="17">
        <v>3.6896999999999999E-2</v>
      </c>
      <c r="I137" s="17">
        <v>5.0437000000000003E-2</v>
      </c>
      <c r="J137" s="17">
        <v>1.354E-2</v>
      </c>
      <c r="K137" s="17">
        <v>0.268451</v>
      </c>
      <c r="L137" s="17">
        <v>565.5</v>
      </c>
      <c r="M137" s="17">
        <v>0.22917999999999999</v>
      </c>
      <c r="N137" s="17">
        <v>1287</v>
      </c>
      <c r="O137" s="17">
        <v>0</v>
      </c>
      <c r="P137" s="17">
        <v>0</v>
      </c>
      <c r="Q137" s="17">
        <v>0.554234</v>
      </c>
      <c r="R137" s="17">
        <v>3.6512999999999997E-2</v>
      </c>
      <c r="S137" s="17">
        <v>4.8070000000000002E-2</v>
      </c>
      <c r="T137" s="17">
        <v>1.1558000000000001E-2</v>
      </c>
      <c r="U137" s="17">
        <v>0.24043100000000001</v>
      </c>
      <c r="V137" s="17">
        <v>780.3</v>
      </c>
      <c r="W137" s="17">
        <v>0.6</v>
      </c>
      <c r="X137" s="17">
        <v>1202</v>
      </c>
      <c r="Y137" s="17">
        <v>0</v>
      </c>
      <c r="Z137" s="17">
        <v>0</v>
      </c>
      <c r="AA137" s="17">
        <v>0.369894</v>
      </c>
      <c r="AB137" s="17">
        <v>3.8393300000000002E-3</v>
      </c>
      <c r="AC137" s="17">
        <v>3.6556999999999999E-2</v>
      </c>
      <c r="AD137" s="17">
        <v>0.25</v>
      </c>
      <c r="AE137" s="17">
        <v>1468.8</v>
      </c>
    </row>
    <row r="138" spans="1:31">
      <c r="A138" s="17">
        <v>125</v>
      </c>
      <c r="B138" s="19">
        <v>0.43971064814814814</v>
      </c>
      <c r="C138" s="17">
        <v>105.4</v>
      </c>
      <c r="D138" s="17">
        <v>0.9</v>
      </c>
      <c r="E138" s="17">
        <v>8.1999999999999998E-4</v>
      </c>
      <c r="F138" s="17">
        <v>0.04</v>
      </c>
      <c r="G138" s="17">
        <v>0.61909400000000003</v>
      </c>
      <c r="H138" s="17">
        <v>3.8467000000000001E-2</v>
      </c>
      <c r="I138" s="17">
        <v>5.0212E-2</v>
      </c>
      <c r="J138" s="17">
        <v>1.1745E-2</v>
      </c>
      <c r="K138" s="17">
        <v>0.233904</v>
      </c>
      <c r="L138" s="17">
        <v>743.8</v>
      </c>
      <c r="M138" s="17">
        <v>5.0000000000000004E-6</v>
      </c>
      <c r="N138" s="17">
        <v>839</v>
      </c>
      <c r="O138" s="17">
        <v>0</v>
      </c>
      <c r="P138" s="17">
        <v>0</v>
      </c>
      <c r="Q138" s="17">
        <v>0.67697499999999999</v>
      </c>
      <c r="R138" s="17">
        <v>3.6061999999999997E-2</v>
      </c>
      <c r="S138" s="17">
        <v>4.9506000000000001E-2</v>
      </c>
      <c r="T138" s="17">
        <v>1.3443999999999999E-2</v>
      </c>
      <c r="U138" s="17">
        <v>0.271561</v>
      </c>
      <c r="V138" s="17">
        <v>557.79999999999995</v>
      </c>
      <c r="W138" s="17">
        <v>0.53774599999999995</v>
      </c>
      <c r="X138" s="17">
        <v>1069</v>
      </c>
      <c r="Y138" s="17">
        <v>0</v>
      </c>
      <c r="Z138" s="17">
        <v>0</v>
      </c>
      <c r="AA138" s="17">
        <v>0.41778599999999999</v>
      </c>
      <c r="AB138" s="17">
        <v>3.2942499999999999E-3</v>
      </c>
      <c r="AC138" s="17">
        <v>3.6106199999999998E-2</v>
      </c>
      <c r="AD138" s="17">
        <v>0.25</v>
      </c>
      <c r="AE138" s="17">
        <v>1116.7</v>
      </c>
    </row>
    <row r="139" spans="1:31">
      <c r="A139" s="17">
        <v>126</v>
      </c>
      <c r="B139" s="19">
        <v>0.4397685185185185</v>
      </c>
      <c r="C139" s="17">
        <v>104.5</v>
      </c>
      <c r="D139" s="17">
        <v>0.9</v>
      </c>
      <c r="E139" s="17">
        <v>9.2000000000000003E-4</v>
      </c>
      <c r="F139" s="17">
        <v>4.4999999999999998E-2</v>
      </c>
      <c r="G139" s="17">
        <v>0.61273</v>
      </c>
      <c r="H139" s="17">
        <v>3.5048999999999997E-2</v>
      </c>
      <c r="I139" s="17">
        <v>4.9431000000000003E-2</v>
      </c>
      <c r="J139" s="17">
        <v>1.4382000000000001E-2</v>
      </c>
      <c r="K139" s="17">
        <v>0.29094999999999999</v>
      </c>
      <c r="L139" s="17">
        <v>813.7</v>
      </c>
      <c r="M139" s="17">
        <v>2.4922E-2</v>
      </c>
      <c r="N139" s="17">
        <v>1430</v>
      </c>
      <c r="O139" s="17">
        <v>0</v>
      </c>
      <c r="P139" s="17">
        <v>0</v>
      </c>
      <c r="Q139" s="17">
        <v>0.61201700000000003</v>
      </c>
      <c r="R139" s="17">
        <v>3.6595000000000003E-2</v>
      </c>
      <c r="S139" s="17">
        <v>5.0783000000000002E-2</v>
      </c>
      <c r="T139" s="17">
        <v>1.4187999999999999E-2</v>
      </c>
      <c r="U139" s="17">
        <v>0.27938200000000002</v>
      </c>
      <c r="V139" s="17">
        <v>494.9</v>
      </c>
      <c r="W139" s="17">
        <v>0.45835599999999999</v>
      </c>
      <c r="X139" s="17">
        <v>1160</v>
      </c>
      <c r="Y139" s="17">
        <v>0</v>
      </c>
      <c r="Z139" s="17">
        <v>0</v>
      </c>
      <c r="AA139" s="17">
        <v>0.42981799999999998</v>
      </c>
      <c r="AB139" s="17">
        <v>6.1246599999999997E-3</v>
      </c>
      <c r="AC139" s="17">
        <v>3.6681800000000001E-2</v>
      </c>
      <c r="AD139" s="17">
        <v>0.25</v>
      </c>
      <c r="AE139" s="17">
        <v>1020.7</v>
      </c>
    </row>
    <row r="140" spans="1:31">
      <c r="A140" s="17">
        <v>127</v>
      </c>
      <c r="B140" s="19">
        <v>0.43981481481481483</v>
      </c>
      <c r="C140" s="17">
        <v>103.3</v>
      </c>
      <c r="D140" s="17">
        <v>0.9</v>
      </c>
      <c r="E140" s="17">
        <v>6.9700000000000003E-4</v>
      </c>
      <c r="F140" s="17">
        <v>3.4000000000000002E-2</v>
      </c>
      <c r="G140" s="17">
        <v>0.69664199999999998</v>
      </c>
      <c r="H140" s="17">
        <v>3.7859999999999998E-2</v>
      </c>
      <c r="I140" s="17">
        <v>5.1021999999999998E-2</v>
      </c>
      <c r="J140" s="17">
        <v>1.3162E-2</v>
      </c>
      <c r="K140" s="17">
        <v>0.257965</v>
      </c>
      <c r="L140" s="17">
        <v>721.2</v>
      </c>
      <c r="M140" s="17">
        <v>0.6</v>
      </c>
      <c r="N140" s="17">
        <v>1537</v>
      </c>
      <c r="O140" s="17">
        <v>0</v>
      </c>
      <c r="P140" s="17">
        <v>0</v>
      </c>
      <c r="Q140" s="17">
        <v>0.71435099999999996</v>
      </c>
      <c r="R140" s="17">
        <v>3.9608999999999998E-2</v>
      </c>
      <c r="S140" s="17">
        <v>5.2033999999999997E-2</v>
      </c>
      <c r="T140" s="17">
        <v>1.2425E-2</v>
      </c>
      <c r="U140" s="17">
        <v>0.238787</v>
      </c>
      <c r="V140" s="17">
        <v>450.5</v>
      </c>
      <c r="W140" s="17">
        <v>0.27049099999999998</v>
      </c>
      <c r="X140" s="17">
        <v>1629</v>
      </c>
      <c r="Y140" s="17">
        <v>0</v>
      </c>
      <c r="Z140" s="17">
        <v>0</v>
      </c>
      <c r="AA140" s="17">
        <v>0.36736400000000002</v>
      </c>
      <c r="AB140" s="17">
        <v>5.8346700000000001E-3</v>
      </c>
      <c r="AC140" s="17">
        <v>3.9681300000000003E-2</v>
      </c>
      <c r="AD140" s="17">
        <v>0.25</v>
      </c>
      <c r="AE140" s="17">
        <v>1151.5999999999999</v>
      </c>
    </row>
    <row r="141" spans="1:31">
      <c r="A141" s="17">
        <v>128</v>
      </c>
      <c r="B141" s="19">
        <v>0.43987268518518513</v>
      </c>
      <c r="C141" s="17">
        <v>102.7</v>
      </c>
      <c r="D141" s="17">
        <v>0.9</v>
      </c>
      <c r="E141" s="17">
        <v>6.9700000000000003E-4</v>
      </c>
      <c r="F141" s="17">
        <v>3.4000000000000002E-2</v>
      </c>
      <c r="G141" s="17">
        <v>0.70198099999999997</v>
      </c>
      <c r="H141" s="17">
        <v>3.7706999999999997E-2</v>
      </c>
      <c r="I141" s="17">
        <v>5.2042999999999999E-2</v>
      </c>
      <c r="J141" s="17">
        <v>1.4336E-2</v>
      </c>
      <c r="K141" s="17">
        <v>0.27546199999999998</v>
      </c>
      <c r="L141" s="17">
        <v>555</v>
      </c>
      <c r="M141" s="17">
        <v>0.404256</v>
      </c>
      <c r="N141" s="17">
        <v>959</v>
      </c>
      <c r="O141" s="17">
        <v>0</v>
      </c>
      <c r="P141" s="17">
        <v>0</v>
      </c>
      <c r="Q141" s="17">
        <v>0.53216600000000003</v>
      </c>
      <c r="R141" s="17">
        <v>3.3893E-2</v>
      </c>
      <c r="S141" s="17">
        <v>4.9075000000000001E-2</v>
      </c>
      <c r="T141" s="17">
        <v>1.5181999999999999E-2</v>
      </c>
      <c r="U141" s="17">
        <v>0.309365</v>
      </c>
      <c r="V141" s="17">
        <v>900</v>
      </c>
      <c r="W141" s="17">
        <v>3.9999999999999998E-6</v>
      </c>
      <c r="X141" s="17">
        <v>1278</v>
      </c>
      <c r="Y141" s="17">
        <v>0</v>
      </c>
      <c r="Z141" s="17">
        <v>0</v>
      </c>
      <c r="AA141" s="17">
        <v>0.47594700000000001</v>
      </c>
      <c r="AB141" s="17">
        <v>2.8109400000000001E-3</v>
      </c>
      <c r="AC141" s="17">
        <v>3.3935699999999999E-2</v>
      </c>
      <c r="AD141" s="17">
        <v>0.25</v>
      </c>
      <c r="AE141" s="17">
        <v>1496.6</v>
      </c>
    </row>
    <row r="142" spans="1:31">
      <c r="A142" s="17">
        <v>129</v>
      </c>
      <c r="B142" s="19">
        <v>0.43993055555555555</v>
      </c>
      <c r="C142" s="17">
        <v>101.4</v>
      </c>
      <c r="D142" s="17">
        <v>0.9</v>
      </c>
      <c r="E142" s="17">
        <v>8.8999999999999995E-4</v>
      </c>
      <c r="F142" s="17">
        <v>4.2999999999999997E-2</v>
      </c>
      <c r="G142" s="17">
        <v>0.52996699999999997</v>
      </c>
      <c r="H142" s="17">
        <v>3.8466E-2</v>
      </c>
      <c r="I142" s="17">
        <v>5.0333999999999997E-2</v>
      </c>
      <c r="J142" s="17">
        <v>1.1868E-2</v>
      </c>
      <c r="K142" s="17">
        <v>0.23577899999999999</v>
      </c>
      <c r="L142" s="17">
        <v>756.1</v>
      </c>
      <c r="M142" s="17">
        <v>0.53833500000000001</v>
      </c>
      <c r="N142" s="17">
        <v>928</v>
      </c>
      <c r="O142" s="17">
        <v>0</v>
      </c>
      <c r="P142" s="17">
        <v>0</v>
      </c>
      <c r="Q142" s="17">
        <v>0.760965</v>
      </c>
      <c r="R142" s="17">
        <v>3.5212E-2</v>
      </c>
      <c r="S142" s="17">
        <v>4.9607999999999999E-2</v>
      </c>
      <c r="T142" s="17">
        <v>1.4395E-2</v>
      </c>
      <c r="U142" s="17">
        <v>0.29018500000000003</v>
      </c>
      <c r="V142" s="17">
        <v>632.29999999999995</v>
      </c>
      <c r="W142" s="17">
        <v>0.59999899999999995</v>
      </c>
      <c r="X142" s="17">
        <v>1369</v>
      </c>
      <c r="Y142" s="17">
        <v>0</v>
      </c>
      <c r="Z142" s="17">
        <v>0</v>
      </c>
      <c r="AA142" s="17">
        <v>0.446438</v>
      </c>
      <c r="AB142" s="17">
        <v>3.6995499999999998E-3</v>
      </c>
      <c r="AC142" s="17">
        <v>3.5265499999999998E-2</v>
      </c>
      <c r="AD142" s="17">
        <v>0.25</v>
      </c>
      <c r="AE142" s="17">
        <v>1098.5</v>
      </c>
    </row>
    <row r="143" spans="1:31">
      <c r="A143" s="17">
        <v>130</v>
      </c>
      <c r="B143" s="19">
        <v>0.43998842592592591</v>
      </c>
      <c r="C143" s="17">
        <v>100.7</v>
      </c>
      <c r="D143" s="17">
        <v>0.9</v>
      </c>
      <c r="E143" s="17">
        <v>6.9099999999999999E-4</v>
      </c>
      <c r="F143" s="17">
        <v>3.3000000000000002E-2</v>
      </c>
      <c r="G143" s="17">
        <v>0.51774399999999998</v>
      </c>
      <c r="H143" s="17">
        <v>4.1753999999999999E-2</v>
      </c>
      <c r="I143" s="17">
        <v>5.2720999999999997E-2</v>
      </c>
      <c r="J143" s="17">
        <v>1.0966999999999999E-2</v>
      </c>
      <c r="K143" s="17">
        <v>0.20802499999999999</v>
      </c>
      <c r="L143" s="17">
        <v>544.6</v>
      </c>
      <c r="M143" s="17">
        <v>6.0000000000000002E-5</v>
      </c>
      <c r="N143" s="17">
        <v>740</v>
      </c>
      <c r="O143" s="17">
        <v>0</v>
      </c>
      <c r="P143" s="17">
        <v>0</v>
      </c>
      <c r="Q143" s="17">
        <v>0.74337799999999998</v>
      </c>
      <c r="R143" s="17">
        <v>3.6539000000000002E-2</v>
      </c>
      <c r="S143" s="17">
        <v>5.3110999999999998E-2</v>
      </c>
      <c r="T143" s="17">
        <v>1.6572E-2</v>
      </c>
      <c r="U143" s="17">
        <v>0.31202999999999997</v>
      </c>
      <c r="V143" s="17">
        <v>703.4</v>
      </c>
      <c r="W143" s="17">
        <v>0.6</v>
      </c>
      <c r="X143" s="17">
        <v>903</v>
      </c>
      <c r="Y143" s="17">
        <v>0</v>
      </c>
      <c r="Z143" s="17">
        <v>0</v>
      </c>
      <c r="AA143" s="17">
        <v>0.480047</v>
      </c>
      <c r="AB143" s="17">
        <v>2.1295300000000001E-3</v>
      </c>
      <c r="AC143" s="17">
        <v>3.6573899999999999E-2</v>
      </c>
      <c r="AD143" s="17">
        <v>0.25</v>
      </c>
      <c r="AE143" s="17">
        <v>1525.2</v>
      </c>
    </row>
    <row r="144" spans="1:31">
      <c r="A144" s="17">
        <v>131</v>
      </c>
      <c r="B144" s="19">
        <v>0.44003472222222223</v>
      </c>
      <c r="C144" s="17">
        <v>99.6</v>
      </c>
      <c r="D144" s="17">
        <v>0.9</v>
      </c>
      <c r="E144" s="17">
        <v>9.6400000000000001E-4</v>
      </c>
      <c r="F144" s="17">
        <v>4.7E-2</v>
      </c>
      <c r="G144" s="17">
        <v>0.61520399999999997</v>
      </c>
      <c r="H144" s="17">
        <v>3.9765000000000002E-2</v>
      </c>
      <c r="I144" s="17">
        <v>5.3581999999999998E-2</v>
      </c>
      <c r="J144" s="17">
        <v>1.3816999999999999E-2</v>
      </c>
      <c r="K144" s="17">
        <v>0.25786599999999998</v>
      </c>
      <c r="L144" s="17">
        <v>875.8</v>
      </c>
      <c r="M144" s="17">
        <v>0.14163899999999999</v>
      </c>
      <c r="N144" s="17">
        <v>889</v>
      </c>
      <c r="O144" s="17">
        <v>0</v>
      </c>
      <c r="P144" s="17">
        <v>0</v>
      </c>
      <c r="Q144" s="17">
        <v>0.58546799999999999</v>
      </c>
      <c r="R144" s="17">
        <v>3.6908000000000003E-2</v>
      </c>
      <c r="S144" s="17">
        <v>5.0644000000000002E-2</v>
      </c>
      <c r="T144" s="17">
        <v>1.3736999999999999E-2</v>
      </c>
      <c r="U144" s="17">
        <v>0.27123700000000001</v>
      </c>
      <c r="V144" s="17">
        <v>728.7</v>
      </c>
      <c r="W144" s="17">
        <v>1.9999999999999999E-6</v>
      </c>
      <c r="X144" s="17">
        <v>1028</v>
      </c>
      <c r="Y144" s="17">
        <v>0</v>
      </c>
      <c r="Z144" s="17">
        <v>0</v>
      </c>
      <c r="AA144" s="17">
        <v>0.41728700000000002</v>
      </c>
      <c r="AB144" s="17">
        <v>4.1040800000000004E-3</v>
      </c>
      <c r="AC144" s="17">
        <v>3.6963999999999997E-2</v>
      </c>
      <c r="AD144" s="17">
        <v>0.25</v>
      </c>
      <c r="AE144" s="17">
        <v>948.4</v>
      </c>
    </row>
    <row r="145" spans="1:31">
      <c r="A145" s="17">
        <v>132</v>
      </c>
      <c r="B145" s="19">
        <v>0.44009259259259265</v>
      </c>
      <c r="C145" s="17">
        <v>98.9</v>
      </c>
      <c r="D145" s="17">
        <v>0.9</v>
      </c>
      <c r="E145" s="17">
        <v>9.3899999999999995E-4</v>
      </c>
      <c r="F145" s="17">
        <v>4.4999999999999998E-2</v>
      </c>
      <c r="G145" s="17">
        <v>0.79095599999999999</v>
      </c>
      <c r="H145" s="17">
        <v>4.0561E-2</v>
      </c>
      <c r="I145" s="17">
        <v>5.7017999999999999E-2</v>
      </c>
      <c r="J145" s="17">
        <v>1.6458E-2</v>
      </c>
      <c r="K145" s="17">
        <v>0.28864099999999998</v>
      </c>
      <c r="L145" s="17">
        <v>794.3</v>
      </c>
      <c r="M145" s="17">
        <v>0.37080099999999999</v>
      </c>
      <c r="N145" s="17">
        <v>866</v>
      </c>
      <c r="O145" s="17">
        <v>0</v>
      </c>
      <c r="P145" s="17">
        <v>0</v>
      </c>
      <c r="Q145" s="17">
        <v>0.76577099999999998</v>
      </c>
      <c r="R145" s="17">
        <v>3.7643000000000003E-2</v>
      </c>
      <c r="S145" s="17">
        <v>5.3126E-2</v>
      </c>
      <c r="T145" s="17">
        <v>1.5483E-2</v>
      </c>
      <c r="U145" s="17">
        <v>0.291439</v>
      </c>
      <c r="V145" s="17">
        <v>489.2</v>
      </c>
      <c r="W145" s="17">
        <v>0.6</v>
      </c>
      <c r="X145" s="17">
        <v>1211</v>
      </c>
      <c r="Y145" s="17">
        <v>0</v>
      </c>
      <c r="Z145" s="17">
        <v>0</v>
      </c>
      <c r="AA145" s="17">
        <v>0.44836799999999999</v>
      </c>
      <c r="AB145" s="17">
        <v>3.6277800000000002E-3</v>
      </c>
      <c r="AC145" s="17">
        <v>3.7699400000000001E-2</v>
      </c>
      <c r="AD145" s="17">
        <v>0.25</v>
      </c>
      <c r="AE145" s="17">
        <v>1045.7</v>
      </c>
    </row>
    <row r="146" spans="1:31">
      <c r="A146" s="17">
        <v>133</v>
      </c>
      <c r="B146" s="19">
        <v>0.44015046296296295</v>
      </c>
      <c r="C146" s="17">
        <v>97.6</v>
      </c>
      <c r="D146" s="17">
        <v>1.8</v>
      </c>
      <c r="E146" s="17">
        <v>1.506E-3</v>
      </c>
      <c r="F146" s="17">
        <v>7.2999999999999995E-2</v>
      </c>
      <c r="G146" s="17">
        <v>0.719445</v>
      </c>
      <c r="H146" s="17">
        <v>4.3073E-2</v>
      </c>
      <c r="I146" s="17">
        <v>5.8913E-2</v>
      </c>
      <c r="J146" s="17">
        <v>1.584E-2</v>
      </c>
      <c r="K146" s="17">
        <v>0.26887299999999997</v>
      </c>
      <c r="L146" s="17">
        <v>739.2</v>
      </c>
      <c r="M146" s="17">
        <v>5.3942999999999998E-2</v>
      </c>
      <c r="N146" s="17">
        <v>1781</v>
      </c>
      <c r="O146" s="17">
        <v>0</v>
      </c>
      <c r="P146" s="17">
        <v>0</v>
      </c>
      <c r="Q146" s="17">
        <v>0.73966900000000002</v>
      </c>
      <c r="R146" s="17">
        <v>4.3708999999999998E-2</v>
      </c>
      <c r="S146" s="17">
        <v>5.8562999999999997E-2</v>
      </c>
      <c r="T146" s="17">
        <v>1.4853E-2</v>
      </c>
      <c r="U146" s="17">
        <v>0.253633</v>
      </c>
      <c r="V146" s="17">
        <v>493.8</v>
      </c>
      <c r="W146" s="17">
        <v>0.276335</v>
      </c>
      <c r="X146" s="17">
        <v>594</v>
      </c>
      <c r="Y146" s="17">
        <v>0</v>
      </c>
      <c r="Z146" s="17">
        <v>0</v>
      </c>
      <c r="AA146" s="17">
        <v>0.390204</v>
      </c>
      <c r="AB146" s="17">
        <v>1.37498E-2</v>
      </c>
      <c r="AC146" s="17">
        <v>4.3913500000000001E-2</v>
      </c>
      <c r="AD146" s="17">
        <v>0.25</v>
      </c>
      <c r="AE146" s="17">
        <v>1123.5999999999999</v>
      </c>
    </row>
    <row r="147" spans="1:31">
      <c r="A147" s="17">
        <v>134</v>
      </c>
      <c r="B147" s="19">
        <v>0.44020833333333331</v>
      </c>
      <c r="C147" s="17">
        <v>97.3</v>
      </c>
      <c r="D147" s="17">
        <v>0.9</v>
      </c>
      <c r="E147" s="17">
        <v>5.8100000000000003E-4</v>
      </c>
      <c r="F147" s="17">
        <v>2.8000000000000001E-2</v>
      </c>
      <c r="G147" s="17">
        <v>0.83009999999999995</v>
      </c>
      <c r="H147" s="17">
        <v>4.6446000000000001E-2</v>
      </c>
      <c r="I147" s="17">
        <v>6.2528E-2</v>
      </c>
      <c r="J147" s="17">
        <v>1.6081999999999999E-2</v>
      </c>
      <c r="K147" s="17">
        <v>0.25719700000000001</v>
      </c>
      <c r="L147" s="17">
        <v>519.20000000000005</v>
      </c>
      <c r="M147" s="17">
        <v>0.59999899999999995</v>
      </c>
      <c r="N147" s="17">
        <v>791</v>
      </c>
      <c r="O147" s="17">
        <v>0</v>
      </c>
      <c r="P147" s="17">
        <v>0</v>
      </c>
      <c r="Q147" s="17">
        <v>0.64568999999999999</v>
      </c>
      <c r="R147" s="17">
        <v>4.0778000000000002E-2</v>
      </c>
      <c r="S147" s="17">
        <v>5.6273999999999998E-2</v>
      </c>
      <c r="T147" s="17">
        <v>1.5495999999999999E-2</v>
      </c>
      <c r="U147" s="17">
        <v>0.27535999999999999</v>
      </c>
      <c r="V147" s="17">
        <v>597.79999999999995</v>
      </c>
      <c r="W147" s="17">
        <v>6.0000000000000002E-6</v>
      </c>
      <c r="X147" s="17">
        <v>1121</v>
      </c>
      <c r="Y147" s="17">
        <v>0</v>
      </c>
      <c r="Z147" s="17">
        <v>0</v>
      </c>
      <c r="AA147" s="17">
        <v>0.42363099999999998</v>
      </c>
      <c r="AB147" s="17">
        <v>2.1685099999999998E-3</v>
      </c>
      <c r="AC147" s="17">
        <v>4.0812099999999997E-2</v>
      </c>
      <c r="AD147" s="17">
        <v>0.25</v>
      </c>
      <c r="AE147" s="17">
        <v>1599.6</v>
      </c>
    </row>
    <row r="148" spans="1:31">
      <c r="A148" s="17">
        <v>135</v>
      </c>
      <c r="B148" s="19">
        <v>0.44025462962962963</v>
      </c>
      <c r="C148" s="17">
        <v>96</v>
      </c>
      <c r="D148" s="17">
        <v>0.9</v>
      </c>
      <c r="E148" s="17">
        <v>6.0700000000000001E-4</v>
      </c>
      <c r="F148" s="17">
        <v>2.9000000000000001E-2</v>
      </c>
      <c r="G148" s="17">
        <v>0.82449899999999998</v>
      </c>
      <c r="H148" s="17">
        <v>4.3798999999999998E-2</v>
      </c>
      <c r="I148" s="17">
        <v>6.1967000000000001E-2</v>
      </c>
      <c r="J148" s="17">
        <v>1.8168E-2</v>
      </c>
      <c r="K148" s="17">
        <v>0.29319099999999998</v>
      </c>
      <c r="L148" s="17">
        <v>592.9</v>
      </c>
      <c r="M148" s="17">
        <v>0.44432300000000002</v>
      </c>
      <c r="N148" s="17">
        <v>1176</v>
      </c>
      <c r="O148" s="17">
        <v>0</v>
      </c>
      <c r="P148" s="17">
        <v>0</v>
      </c>
      <c r="Q148" s="17">
        <v>0.73760199999999998</v>
      </c>
      <c r="R148" s="17">
        <v>4.4734000000000003E-2</v>
      </c>
      <c r="S148" s="17">
        <v>5.9829E-2</v>
      </c>
      <c r="T148" s="17">
        <v>1.5095000000000001E-2</v>
      </c>
      <c r="U148" s="17">
        <v>0.252303</v>
      </c>
      <c r="V148" s="17">
        <v>432.7</v>
      </c>
      <c r="W148" s="17">
        <v>0.45834999999999998</v>
      </c>
      <c r="X148" s="17">
        <v>1067</v>
      </c>
      <c r="Y148" s="17">
        <v>0</v>
      </c>
      <c r="Z148" s="17">
        <v>0</v>
      </c>
      <c r="AA148" s="17">
        <v>0.38815899999999998</v>
      </c>
      <c r="AB148" s="17">
        <v>3.6765000000000001E-3</v>
      </c>
      <c r="AC148" s="17">
        <v>4.4789099999999998E-2</v>
      </c>
      <c r="AD148" s="17">
        <v>0.25</v>
      </c>
      <c r="AE148" s="17">
        <v>1401</v>
      </c>
    </row>
    <row r="149" spans="1:31">
      <c r="A149" s="17">
        <v>136</v>
      </c>
      <c r="B149" s="19">
        <v>0.44031250000000005</v>
      </c>
      <c r="C149" s="17">
        <v>95.4</v>
      </c>
      <c r="D149" s="17">
        <v>1.8</v>
      </c>
      <c r="E149" s="17">
        <v>1.6869999999999999E-3</v>
      </c>
      <c r="F149" s="17">
        <v>8.2000000000000003E-2</v>
      </c>
      <c r="G149" s="17">
        <v>0.74248099999999995</v>
      </c>
      <c r="H149" s="17">
        <v>4.4290000000000003E-2</v>
      </c>
      <c r="I149" s="17">
        <v>6.1612E-2</v>
      </c>
      <c r="J149" s="17">
        <v>1.7322000000000001E-2</v>
      </c>
      <c r="K149" s="17">
        <v>0.28114499999999998</v>
      </c>
      <c r="L149" s="17">
        <v>812.1</v>
      </c>
      <c r="M149" s="17">
        <v>0.37081999999999998</v>
      </c>
      <c r="N149" s="17">
        <v>2265</v>
      </c>
      <c r="O149" s="17">
        <v>0</v>
      </c>
      <c r="P149" s="17">
        <v>0</v>
      </c>
      <c r="Q149" s="17">
        <v>0.70506899999999995</v>
      </c>
      <c r="R149" s="17">
        <v>4.4250999999999999E-2</v>
      </c>
      <c r="S149" s="17">
        <v>5.9792999999999999E-2</v>
      </c>
      <c r="T149" s="17">
        <v>1.5542E-2</v>
      </c>
      <c r="U149" s="17">
        <v>0.259934</v>
      </c>
      <c r="V149" s="17">
        <v>550.20000000000005</v>
      </c>
      <c r="W149" s="17">
        <v>0.49282599999999999</v>
      </c>
      <c r="X149" s="17">
        <v>725</v>
      </c>
      <c r="Y149" s="17">
        <v>0</v>
      </c>
      <c r="Z149" s="17">
        <v>0</v>
      </c>
      <c r="AA149" s="17">
        <v>0.39989799999999998</v>
      </c>
      <c r="AB149" s="17">
        <v>1.9102399999999999E-2</v>
      </c>
      <c r="AC149" s="17">
        <v>4.4547400000000001E-2</v>
      </c>
      <c r="AD149" s="17">
        <v>0.25</v>
      </c>
      <c r="AE149" s="17">
        <v>1022.7</v>
      </c>
    </row>
    <row r="150" spans="1:31">
      <c r="A150" s="17">
        <v>137</v>
      </c>
      <c r="B150" s="19">
        <v>0.44037037037037036</v>
      </c>
      <c r="C150" s="17">
        <v>94.3</v>
      </c>
      <c r="D150" s="17">
        <v>1.8</v>
      </c>
      <c r="E150" s="17">
        <v>1.701E-3</v>
      </c>
      <c r="F150" s="17">
        <v>8.2000000000000003E-2</v>
      </c>
      <c r="G150" s="17">
        <v>0.82137000000000004</v>
      </c>
      <c r="H150" s="17">
        <v>4.5824999999999998E-2</v>
      </c>
      <c r="I150" s="17">
        <v>6.4709000000000003E-2</v>
      </c>
      <c r="J150" s="17">
        <v>1.8884000000000001E-2</v>
      </c>
      <c r="K150" s="17">
        <v>0.29182999999999998</v>
      </c>
      <c r="L150" s="17">
        <v>669.5</v>
      </c>
      <c r="M150" s="17">
        <v>0.49223600000000001</v>
      </c>
      <c r="N150" s="17">
        <v>732</v>
      </c>
      <c r="O150" s="17">
        <v>0</v>
      </c>
      <c r="P150" s="17">
        <v>0</v>
      </c>
      <c r="Q150" s="17">
        <v>0.80217899999999998</v>
      </c>
      <c r="R150" s="17">
        <v>4.1042000000000002E-2</v>
      </c>
      <c r="S150" s="17">
        <v>5.9781000000000001E-2</v>
      </c>
      <c r="T150" s="17">
        <v>1.8738999999999999E-2</v>
      </c>
      <c r="U150" s="17">
        <v>0.31346099999999999</v>
      </c>
      <c r="V150" s="17">
        <v>681.4</v>
      </c>
      <c r="W150" s="17">
        <v>0.31273499999999999</v>
      </c>
      <c r="X150" s="17">
        <v>528</v>
      </c>
      <c r="Y150" s="17">
        <v>0</v>
      </c>
      <c r="Z150" s="17">
        <v>0</v>
      </c>
      <c r="AA150" s="17">
        <v>0.48224699999999998</v>
      </c>
      <c r="AB150" s="17">
        <v>5.1601199999999998E-3</v>
      </c>
      <c r="AC150" s="17">
        <v>4.1138599999999997E-2</v>
      </c>
      <c r="AD150" s="17">
        <v>0.25</v>
      </c>
      <c r="AE150" s="17">
        <v>1240.5</v>
      </c>
    </row>
    <row r="151" spans="1:31">
      <c r="A151" s="17">
        <v>138</v>
      </c>
      <c r="B151" s="19">
        <v>0.44041666666666668</v>
      </c>
      <c r="C151" s="17">
        <v>93.2</v>
      </c>
      <c r="D151" s="17">
        <v>1.8</v>
      </c>
      <c r="E151" s="17">
        <v>1.382E-3</v>
      </c>
      <c r="F151" s="17">
        <v>6.7000000000000004E-2</v>
      </c>
      <c r="G151" s="17">
        <v>0.82954099999999997</v>
      </c>
      <c r="H151" s="17">
        <v>4.7670999999999998E-2</v>
      </c>
      <c r="I151" s="17">
        <v>6.9136000000000003E-2</v>
      </c>
      <c r="J151" s="17">
        <v>2.1465999999999999E-2</v>
      </c>
      <c r="K151" s="17">
        <v>0.31048199999999998</v>
      </c>
      <c r="L151" s="17">
        <v>644.20000000000005</v>
      </c>
      <c r="M151" s="17">
        <v>9.8275000000000001E-2</v>
      </c>
      <c r="N151" s="17">
        <v>920</v>
      </c>
      <c r="O151" s="17">
        <v>0</v>
      </c>
      <c r="P151" s="17">
        <v>0</v>
      </c>
      <c r="Q151" s="17">
        <v>0.74490400000000001</v>
      </c>
      <c r="R151" s="17">
        <v>4.8006E-2</v>
      </c>
      <c r="S151" s="17">
        <v>6.5317E-2</v>
      </c>
      <c r="T151" s="17">
        <v>1.7311E-2</v>
      </c>
      <c r="U151" s="17">
        <v>0.26503500000000002</v>
      </c>
      <c r="V151" s="17">
        <v>584.4</v>
      </c>
      <c r="W151" s="17">
        <v>0.45833499999999999</v>
      </c>
      <c r="X151" s="17">
        <v>932</v>
      </c>
      <c r="Y151" s="17">
        <v>0</v>
      </c>
      <c r="Z151" s="17">
        <v>0</v>
      </c>
      <c r="AA151" s="17">
        <v>0.407746</v>
      </c>
      <c r="AB151" s="17">
        <v>6.2388799999999996E-3</v>
      </c>
      <c r="AC151" s="17">
        <v>4.8113499999999997E-2</v>
      </c>
      <c r="AD151" s="17">
        <v>0.25</v>
      </c>
      <c r="AE151" s="17">
        <v>1289.3</v>
      </c>
    </row>
    <row r="152" spans="1:31">
      <c r="A152" s="17">
        <v>139</v>
      </c>
      <c r="B152" s="19">
        <v>0.44047453703703704</v>
      </c>
      <c r="C152" s="17">
        <v>92.3</v>
      </c>
      <c r="D152" s="17">
        <v>1.8</v>
      </c>
      <c r="E152" s="17">
        <v>1.506E-3</v>
      </c>
      <c r="F152" s="17">
        <v>7.2999999999999995E-2</v>
      </c>
      <c r="G152" s="17">
        <v>0.84487999999999996</v>
      </c>
      <c r="H152" s="17">
        <v>4.5960000000000001E-2</v>
      </c>
      <c r="I152" s="17">
        <v>6.4440999999999998E-2</v>
      </c>
      <c r="J152" s="17">
        <v>1.848E-2</v>
      </c>
      <c r="K152" s="17">
        <v>0.28678300000000001</v>
      </c>
      <c r="L152" s="17">
        <v>616</v>
      </c>
      <c r="M152" s="17">
        <v>0.59999800000000003</v>
      </c>
      <c r="N152" s="17">
        <v>733</v>
      </c>
      <c r="O152" s="17">
        <v>0</v>
      </c>
      <c r="P152" s="17">
        <v>0</v>
      </c>
      <c r="Q152" s="17">
        <v>0.75807199999999997</v>
      </c>
      <c r="R152" s="17">
        <v>4.1856999999999998E-2</v>
      </c>
      <c r="S152" s="17">
        <v>5.9930999999999998E-2</v>
      </c>
      <c r="T152" s="17">
        <v>1.8075000000000001E-2</v>
      </c>
      <c r="U152" s="17">
        <v>0.30159200000000003</v>
      </c>
      <c r="V152" s="17">
        <v>641.6</v>
      </c>
      <c r="W152" s="17">
        <v>0.44848100000000002</v>
      </c>
      <c r="X152" s="17">
        <v>579</v>
      </c>
      <c r="Y152" s="17">
        <v>0</v>
      </c>
      <c r="Z152" s="17">
        <v>0</v>
      </c>
      <c r="AA152" s="17">
        <v>0.46398699999999998</v>
      </c>
      <c r="AB152" s="17">
        <v>4.7583800000000004E-3</v>
      </c>
      <c r="AC152" s="17">
        <v>4.1942599999999997E-2</v>
      </c>
      <c r="AD152" s="17">
        <v>0.25</v>
      </c>
      <c r="AE152" s="17">
        <v>1348.4</v>
      </c>
    </row>
    <row r="153" spans="1:31">
      <c r="A153" s="17">
        <v>140</v>
      </c>
      <c r="B153" s="19">
        <v>0.44053240740740746</v>
      </c>
      <c r="C153" s="17">
        <v>91.4</v>
      </c>
      <c r="D153" s="17">
        <v>1.8</v>
      </c>
      <c r="E153" s="17">
        <v>1.521E-3</v>
      </c>
      <c r="F153" s="17">
        <v>7.3999999999999996E-2</v>
      </c>
      <c r="G153" s="17">
        <v>0.78272900000000001</v>
      </c>
      <c r="H153" s="17">
        <v>4.7625000000000001E-2</v>
      </c>
      <c r="I153" s="17">
        <v>6.7181000000000005E-2</v>
      </c>
      <c r="J153" s="17">
        <v>1.9556E-2</v>
      </c>
      <c r="K153" s="17">
        <v>0.29109299999999999</v>
      </c>
      <c r="L153" s="17">
        <v>592.6</v>
      </c>
      <c r="M153" s="17">
        <v>0.29300700000000002</v>
      </c>
      <c r="N153" s="17">
        <v>1164</v>
      </c>
      <c r="O153" s="17">
        <v>0</v>
      </c>
      <c r="P153" s="17">
        <v>0</v>
      </c>
      <c r="Q153" s="17">
        <v>0.86320399999999997</v>
      </c>
      <c r="R153" s="17">
        <v>4.3006999999999997E-2</v>
      </c>
      <c r="S153" s="17">
        <v>6.2998999999999999E-2</v>
      </c>
      <c r="T153" s="17">
        <v>1.9991999999999999E-2</v>
      </c>
      <c r="U153" s="17">
        <v>0.31733299999999998</v>
      </c>
      <c r="V153" s="17">
        <v>572.4</v>
      </c>
      <c r="W153" s="17">
        <v>0.201096</v>
      </c>
      <c r="X153" s="17">
        <v>1329</v>
      </c>
      <c r="Y153" s="17">
        <v>0</v>
      </c>
      <c r="Z153" s="17">
        <v>0</v>
      </c>
      <c r="AA153" s="17">
        <v>0.48820400000000003</v>
      </c>
      <c r="AB153" s="17">
        <v>7.2528699999999998E-3</v>
      </c>
      <c r="AC153" s="17">
        <v>4.3152299999999998E-2</v>
      </c>
      <c r="AD153" s="17">
        <v>0.25</v>
      </c>
      <c r="AE153" s="17">
        <v>1401.6</v>
      </c>
    </row>
    <row r="154" spans="1:31">
      <c r="A154" s="17">
        <v>141</v>
      </c>
      <c r="B154" s="19">
        <v>0.44059027777777776</v>
      </c>
      <c r="C154" s="17">
        <v>90.9</v>
      </c>
      <c r="D154" s="17">
        <v>1.8</v>
      </c>
      <c r="E154" s="17">
        <v>1.1349999999999999E-3</v>
      </c>
      <c r="F154" s="17">
        <v>5.5E-2</v>
      </c>
      <c r="G154" s="17">
        <v>0.80404399999999998</v>
      </c>
      <c r="H154" s="17">
        <v>4.9127999999999998E-2</v>
      </c>
      <c r="I154" s="17">
        <v>7.1490999999999999E-2</v>
      </c>
      <c r="J154" s="17">
        <v>2.2363000000000001E-2</v>
      </c>
      <c r="K154" s="17">
        <v>0.31280799999999997</v>
      </c>
      <c r="L154" s="17">
        <v>585.5</v>
      </c>
      <c r="M154" s="17">
        <v>0.37081700000000001</v>
      </c>
      <c r="N154" s="17">
        <v>962</v>
      </c>
      <c r="O154" s="17">
        <v>0</v>
      </c>
      <c r="P154" s="17">
        <v>0</v>
      </c>
      <c r="Q154" s="17">
        <v>0.718974</v>
      </c>
      <c r="R154" s="17">
        <v>5.1022999999999999E-2</v>
      </c>
      <c r="S154" s="17">
        <v>6.7091999999999999E-2</v>
      </c>
      <c r="T154" s="17">
        <v>1.6069E-2</v>
      </c>
      <c r="U154" s="17">
        <v>0.239512</v>
      </c>
      <c r="V154" s="17">
        <v>707.3</v>
      </c>
      <c r="W154" s="17">
        <v>0.59999199999999997</v>
      </c>
      <c r="X154" s="17">
        <v>1027</v>
      </c>
      <c r="Y154" s="17">
        <v>0</v>
      </c>
      <c r="Z154" s="17">
        <v>0</v>
      </c>
      <c r="AA154" s="17">
        <v>0.36847999999999997</v>
      </c>
      <c r="AB154" s="17">
        <v>5.9265000000000003E-3</v>
      </c>
      <c r="AC154" s="17">
        <v>5.1117900000000001E-2</v>
      </c>
      <c r="AD154" s="17">
        <v>0.25</v>
      </c>
      <c r="AE154" s="17">
        <v>1418.6</v>
      </c>
    </row>
    <row r="155" spans="1:31">
      <c r="A155" s="17">
        <v>142</v>
      </c>
      <c r="B155" s="19">
        <v>0.44063657407407408</v>
      </c>
      <c r="C155" s="17">
        <v>89.6</v>
      </c>
      <c r="D155" s="17">
        <v>1.8</v>
      </c>
      <c r="E155" s="17">
        <v>1.4760000000000001E-3</v>
      </c>
      <c r="F155" s="17">
        <v>7.0999999999999994E-2</v>
      </c>
      <c r="G155" s="17">
        <v>0.86085599999999995</v>
      </c>
      <c r="H155" s="17">
        <v>5.1839999999999997E-2</v>
      </c>
      <c r="I155" s="17">
        <v>7.4065000000000006E-2</v>
      </c>
      <c r="J155" s="17">
        <v>2.2224000000000001E-2</v>
      </c>
      <c r="K155" s="17">
        <v>0.300066</v>
      </c>
      <c r="L155" s="17">
        <v>640.5</v>
      </c>
      <c r="M155" s="17">
        <v>0.32902100000000001</v>
      </c>
      <c r="N155" s="17">
        <v>702</v>
      </c>
      <c r="O155" s="17">
        <v>0</v>
      </c>
      <c r="P155" s="17">
        <v>0</v>
      </c>
      <c r="Q155" s="17">
        <v>0.76718600000000003</v>
      </c>
      <c r="R155" s="17">
        <v>5.3224E-2</v>
      </c>
      <c r="S155" s="17">
        <v>7.4357000000000006E-2</v>
      </c>
      <c r="T155" s="17">
        <v>2.1132999999999999E-2</v>
      </c>
      <c r="U155" s="17">
        <v>0.28420499999999999</v>
      </c>
      <c r="V155" s="17">
        <v>717.8</v>
      </c>
      <c r="W155" s="17">
        <v>0.42660399999999998</v>
      </c>
      <c r="X155" s="17">
        <v>763</v>
      </c>
      <c r="Y155" s="17">
        <v>0</v>
      </c>
      <c r="Z155" s="17">
        <v>0</v>
      </c>
      <c r="AA155" s="17">
        <v>0.43723899999999999</v>
      </c>
      <c r="AB155" s="17">
        <v>4.7396599999999997E-3</v>
      </c>
      <c r="AC155" s="17">
        <v>5.3324299999999998E-2</v>
      </c>
      <c r="AD155" s="17">
        <v>0.25</v>
      </c>
      <c r="AE155" s="17">
        <v>1296.5999999999999</v>
      </c>
    </row>
    <row r="156" spans="1:31">
      <c r="A156" s="17">
        <v>143</v>
      </c>
      <c r="B156" s="19">
        <v>0.44069444444444444</v>
      </c>
      <c r="C156" s="17">
        <v>89.1</v>
      </c>
      <c r="D156" s="17">
        <v>1.8</v>
      </c>
      <c r="E156" s="17">
        <v>1.6249999999999999E-3</v>
      </c>
      <c r="F156" s="17">
        <v>7.9000000000000001E-2</v>
      </c>
      <c r="G156" s="17">
        <v>0.83820499999999998</v>
      </c>
      <c r="H156" s="17">
        <v>5.0465999999999997E-2</v>
      </c>
      <c r="I156" s="17">
        <v>7.4759000000000006E-2</v>
      </c>
      <c r="J156" s="17">
        <v>2.4292999999999999E-2</v>
      </c>
      <c r="K156" s="17">
        <v>0.32494600000000001</v>
      </c>
      <c r="L156" s="17">
        <v>579.9</v>
      </c>
      <c r="M156" s="17">
        <v>2.6999999999999999E-5</v>
      </c>
      <c r="N156" s="17">
        <v>965</v>
      </c>
      <c r="O156" s="17">
        <v>0</v>
      </c>
      <c r="P156" s="17">
        <v>0</v>
      </c>
      <c r="Q156" s="17">
        <v>0.83899400000000002</v>
      </c>
      <c r="R156" s="17">
        <v>4.5488000000000001E-2</v>
      </c>
      <c r="S156" s="17">
        <v>6.9550000000000001E-2</v>
      </c>
      <c r="T156" s="17">
        <v>2.4062E-2</v>
      </c>
      <c r="U156" s="17">
        <v>0.34596700000000002</v>
      </c>
      <c r="V156" s="17">
        <v>557.70000000000005</v>
      </c>
      <c r="W156" s="17">
        <v>0.16814699999999999</v>
      </c>
      <c r="X156" s="17">
        <v>730</v>
      </c>
      <c r="Y156" s="17">
        <v>0</v>
      </c>
      <c r="Z156" s="17">
        <v>0</v>
      </c>
      <c r="AA156" s="17">
        <v>0.53225699999999998</v>
      </c>
      <c r="AB156" s="17">
        <v>5.8926200000000003E-3</v>
      </c>
      <c r="AC156" s="17">
        <v>4.5629999999999997E-2</v>
      </c>
      <c r="AD156" s="17">
        <v>0.25</v>
      </c>
      <c r="AE156" s="17">
        <v>1432.3</v>
      </c>
    </row>
    <row r="157" spans="1:31">
      <c r="A157" s="17">
        <v>144</v>
      </c>
      <c r="B157" s="19">
        <v>0.44075231481481486</v>
      </c>
      <c r="C157" s="17">
        <v>87.8</v>
      </c>
      <c r="D157" s="17">
        <v>1.8</v>
      </c>
      <c r="E157" s="17">
        <v>1.6609999999999999E-3</v>
      </c>
      <c r="F157" s="17">
        <v>0.08</v>
      </c>
      <c r="G157" s="17">
        <v>0.85490500000000003</v>
      </c>
      <c r="H157" s="17">
        <v>5.7045999999999999E-2</v>
      </c>
      <c r="I157" s="17">
        <v>7.7565999999999996E-2</v>
      </c>
      <c r="J157" s="17">
        <v>2.0521000000000001E-2</v>
      </c>
      <c r="K157" s="17">
        <v>0.26455499999999998</v>
      </c>
      <c r="L157" s="17">
        <v>596.4</v>
      </c>
      <c r="M157" s="17">
        <v>0.53168000000000004</v>
      </c>
      <c r="N157" s="17">
        <v>688</v>
      </c>
      <c r="O157" s="17">
        <v>0</v>
      </c>
      <c r="P157" s="17">
        <v>0</v>
      </c>
      <c r="Q157" s="17">
        <v>0.841499</v>
      </c>
      <c r="R157" s="17">
        <v>4.8099999999999997E-2</v>
      </c>
      <c r="S157" s="17">
        <v>7.3265999999999998E-2</v>
      </c>
      <c r="T157" s="17">
        <v>2.5166000000000001E-2</v>
      </c>
      <c r="U157" s="17">
        <v>0.34348499999999998</v>
      </c>
      <c r="V157" s="17">
        <v>609.70000000000005</v>
      </c>
      <c r="W157" s="17">
        <v>1.9000000000000001E-5</v>
      </c>
      <c r="X157" s="17">
        <v>960</v>
      </c>
      <c r="Y157" s="17">
        <v>0</v>
      </c>
      <c r="Z157" s="17">
        <v>0</v>
      </c>
      <c r="AA157" s="17">
        <v>0.52843899999999999</v>
      </c>
      <c r="AB157" s="17">
        <v>4.3256700000000002E-3</v>
      </c>
      <c r="AC157" s="17">
        <v>4.8209000000000002E-2</v>
      </c>
      <c r="AD157" s="17">
        <v>0.25</v>
      </c>
      <c r="AE157" s="17">
        <v>1392.7</v>
      </c>
    </row>
    <row r="158" spans="1:31">
      <c r="A158" s="17">
        <v>145</v>
      </c>
      <c r="B158" s="19">
        <v>0.44081018518518517</v>
      </c>
      <c r="C158" s="17">
        <v>86.9</v>
      </c>
      <c r="D158" s="17">
        <v>1.8</v>
      </c>
      <c r="E158" s="17">
        <v>1.7880000000000001E-3</v>
      </c>
      <c r="F158" s="17">
        <v>8.6999999999999994E-2</v>
      </c>
      <c r="G158" s="17">
        <v>0.90057200000000004</v>
      </c>
      <c r="H158" s="17">
        <v>5.7217999999999998E-2</v>
      </c>
      <c r="I158" s="17">
        <v>8.5139999999999993E-2</v>
      </c>
      <c r="J158" s="17">
        <v>2.7921999999999999E-2</v>
      </c>
      <c r="K158" s="17">
        <v>0.32795200000000002</v>
      </c>
      <c r="L158" s="17">
        <v>634.9</v>
      </c>
      <c r="M158" s="17">
        <v>0.28317900000000001</v>
      </c>
      <c r="N158" s="17">
        <v>1257</v>
      </c>
      <c r="O158" s="17">
        <v>0</v>
      </c>
      <c r="P158" s="17">
        <v>0</v>
      </c>
      <c r="Q158" s="17">
        <v>0.89100000000000001</v>
      </c>
      <c r="R158" s="17">
        <v>5.2918E-2</v>
      </c>
      <c r="S158" s="17">
        <v>8.1240999999999994E-2</v>
      </c>
      <c r="T158" s="17">
        <v>2.8323000000000001E-2</v>
      </c>
      <c r="U158" s="17">
        <v>0.34862700000000002</v>
      </c>
      <c r="V158" s="17">
        <v>576.9</v>
      </c>
      <c r="W158" s="17">
        <v>3.9999999999999998E-6</v>
      </c>
      <c r="X158" s="17">
        <v>637</v>
      </c>
      <c r="Y158" s="17">
        <v>0</v>
      </c>
      <c r="Z158" s="17">
        <v>0</v>
      </c>
      <c r="AA158" s="17">
        <v>0.53634899999999996</v>
      </c>
      <c r="AB158" s="17">
        <v>8.3795099999999997E-3</v>
      </c>
      <c r="AC158" s="17">
        <v>5.3155500000000001E-2</v>
      </c>
      <c r="AD158" s="17">
        <v>0.25</v>
      </c>
      <c r="AE158" s="17">
        <v>1308.0999999999999</v>
      </c>
    </row>
    <row r="159" spans="1:31">
      <c r="A159" s="17">
        <v>146</v>
      </c>
      <c r="B159" s="19">
        <v>0.44085648148148149</v>
      </c>
      <c r="C159" s="17">
        <v>86.3</v>
      </c>
      <c r="D159" s="17">
        <v>1.8</v>
      </c>
      <c r="E159" s="17">
        <v>1.5070000000000001E-3</v>
      </c>
      <c r="F159" s="17">
        <v>7.2999999999999995E-2</v>
      </c>
      <c r="G159" s="17">
        <v>0.85085699999999997</v>
      </c>
      <c r="H159" s="17">
        <v>6.0317999999999997E-2</v>
      </c>
      <c r="I159" s="17">
        <v>8.5006999999999999E-2</v>
      </c>
      <c r="J159" s="17">
        <v>2.4688999999999999E-2</v>
      </c>
      <c r="K159" s="17">
        <v>0.290437</v>
      </c>
      <c r="L159" s="17">
        <v>549.70000000000005</v>
      </c>
      <c r="M159" s="17">
        <v>0.27309099999999997</v>
      </c>
      <c r="N159" s="17">
        <v>885</v>
      </c>
      <c r="O159" s="17">
        <v>0</v>
      </c>
      <c r="P159" s="17">
        <v>0</v>
      </c>
      <c r="Q159" s="17">
        <v>0.87260899999999997</v>
      </c>
      <c r="R159" s="17">
        <v>5.7050999999999998E-2</v>
      </c>
      <c r="S159" s="17">
        <v>8.6235999999999993E-2</v>
      </c>
      <c r="T159" s="17">
        <v>2.9184000000000002E-2</v>
      </c>
      <c r="U159" s="17">
        <v>0.338424</v>
      </c>
      <c r="V159" s="17">
        <v>565.29999999999995</v>
      </c>
      <c r="W159" s="17">
        <v>0.38156099999999998</v>
      </c>
      <c r="X159" s="17">
        <v>535</v>
      </c>
      <c r="Y159" s="17">
        <v>0</v>
      </c>
      <c r="Z159" s="17">
        <v>0</v>
      </c>
      <c r="AA159" s="17">
        <v>0.520652</v>
      </c>
      <c r="AB159" s="17">
        <v>5.1219500000000001E-3</v>
      </c>
      <c r="AC159" s="17">
        <v>5.7200800000000003E-2</v>
      </c>
      <c r="AD159" s="17">
        <v>0.25</v>
      </c>
      <c r="AE159" s="17">
        <v>1511</v>
      </c>
    </row>
    <row r="160" spans="1:31">
      <c r="A160" s="17">
        <v>147</v>
      </c>
      <c r="B160" s="19">
        <v>0.44091435185185185</v>
      </c>
      <c r="C160" s="17">
        <v>84.9</v>
      </c>
      <c r="D160" s="17">
        <v>1.8</v>
      </c>
      <c r="E160" s="17">
        <v>1.719E-3</v>
      </c>
      <c r="F160" s="17">
        <v>8.3000000000000004E-2</v>
      </c>
      <c r="G160" s="17">
        <v>0.88911799999999996</v>
      </c>
      <c r="H160" s="17">
        <v>5.9476000000000001E-2</v>
      </c>
      <c r="I160" s="17">
        <v>8.7499999999999994E-2</v>
      </c>
      <c r="J160" s="17">
        <v>2.8024E-2</v>
      </c>
      <c r="K160" s="17">
        <v>0.320272</v>
      </c>
      <c r="L160" s="17">
        <v>659.2</v>
      </c>
      <c r="M160" s="17">
        <v>0.297182</v>
      </c>
      <c r="N160" s="17">
        <v>746</v>
      </c>
      <c r="O160" s="17">
        <v>0</v>
      </c>
      <c r="P160" s="17">
        <v>0</v>
      </c>
      <c r="Q160" s="17">
        <v>0.82422399999999996</v>
      </c>
      <c r="R160" s="17">
        <v>5.9012000000000002E-2</v>
      </c>
      <c r="S160" s="17">
        <v>8.7011000000000005E-2</v>
      </c>
      <c r="T160" s="17">
        <v>2.8000000000000001E-2</v>
      </c>
      <c r="U160" s="17">
        <v>0.32179400000000002</v>
      </c>
      <c r="V160" s="17">
        <v>580.1</v>
      </c>
      <c r="W160" s="17">
        <v>8.7516999999999998E-2</v>
      </c>
      <c r="X160" s="17">
        <v>1749</v>
      </c>
      <c r="Y160" s="17">
        <v>0</v>
      </c>
      <c r="Z160" s="17">
        <v>0</v>
      </c>
      <c r="AA160" s="17">
        <v>0.49506800000000001</v>
      </c>
      <c r="AB160" s="17">
        <v>5.1802200000000001E-3</v>
      </c>
      <c r="AC160" s="17">
        <v>5.9156599999999997E-2</v>
      </c>
      <c r="AD160" s="17">
        <v>0.25</v>
      </c>
      <c r="AE160" s="17">
        <v>1259.9000000000001</v>
      </c>
    </row>
    <row r="161" spans="1:31">
      <c r="A161" s="17">
        <v>148</v>
      </c>
      <c r="B161" s="19">
        <v>0.44097222222222227</v>
      </c>
      <c r="C161" s="17">
        <v>84.3</v>
      </c>
      <c r="D161" s="17">
        <v>1.8</v>
      </c>
      <c r="E161" s="17">
        <v>1.9059999999999999E-3</v>
      </c>
      <c r="F161" s="17">
        <v>9.1999999999999998E-2</v>
      </c>
      <c r="G161" s="17">
        <v>0.96060599999999996</v>
      </c>
      <c r="H161" s="17">
        <v>6.3157000000000005E-2</v>
      </c>
      <c r="I161" s="17">
        <v>0.10535899999999999</v>
      </c>
      <c r="J161" s="17">
        <v>4.2202000000000003E-2</v>
      </c>
      <c r="K161" s="17">
        <v>0.40055299999999999</v>
      </c>
      <c r="L161" s="17">
        <v>702.6</v>
      </c>
      <c r="M161" s="17">
        <v>0.22357399999999999</v>
      </c>
      <c r="N161" s="17">
        <v>532</v>
      </c>
      <c r="O161" s="17">
        <v>0</v>
      </c>
      <c r="P161" s="17">
        <v>0</v>
      </c>
      <c r="Q161" s="17">
        <v>0.85746599999999995</v>
      </c>
      <c r="R161" s="17">
        <v>6.1418E-2</v>
      </c>
      <c r="S161" s="17">
        <v>9.2269000000000004E-2</v>
      </c>
      <c r="T161" s="17">
        <v>3.0851E-2</v>
      </c>
      <c r="U161" s="17">
        <v>0.33435500000000001</v>
      </c>
      <c r="V161" s="17">
        <v>649.20000000000005</v>
      </c>
      <c r="W161" s="17">
        <v>0.37915399999999999</v>
      </c>
      <c r="X161" s="17">
        <v>803</v>
      </c>
      <c r="Y161" s="17">
        <v>0</v>
      </c>
      <c r="Z161" s="17">
        <v>0</v>
      </c>
      <c r="AA161" s="17">
        <v>0.51439299999999999</v>
      </c>
      <c r="AB161" s="17">
        <v>3.9417100000000002E-3</v>
      </c>
      <c r="AC161" s="17">
        <v>6.1539999999999997E-2</v>
      </c>
      <c r="AD161" s="17">
        <v>0.25</v>
      </c>
      <c r="AE161" s="17">
        <v>1182.0999999999999</v>
      </c>
    </row>
    <row r="162" spans="1:31">
      <c r="A162" s="17">
        <v>149</v>
      </c>
      <c r="B162" s="19">
        <v>0.44103009259259257</v>
      </c>
      <c r="C162" s="17">
        <v>83.2</v>
      </c>
      <c r="D162" s="17">
        <v>1.8</v>
      </c>
      <c r="E162" s="17">
        <v>2.137E-3</v>
      </c>
      <c r="F162" s="17">
        <v>0.10299999999999999</v>
      </c>
      <c r="G162" s="17">
        <v>0.89874900000000002</v>
      </c>
      <c r="H162" s="17">
        <v>6.3406000000000004E-2</v>
      </c>
      <c r="I162" s="17">
        <v>9.8349000000000006E-2</v>
      </c>
      <c r="J162" s="17">
        <v>3.4943000000000002E-2</v>
      </c>
      <c r="K162" s="17">
        <v>0.355298</v>
      </c>
      <c r="L162" s="17">
        <v>814</v>
      </c>
      <c r="M162" s="17">
        <v>0.24920900000000001</v>
      </c>
      <c r="N162" s="17">
        <v>1022</v>
      </c>
      <c r="O162" s="17">
        <v>0</v>
      </c>
      <c r="P162" s="17">
        <v>0</v>
      </c>
      <c r="Q162" s="17">
        <v>0.90317099999999995</v>
      </c>
      <c r="R162" s="17">
        <v>6.5337000000000006E-2</v>
      </c>
      <c r="S162" s="17">
        <v>9.6817E-2</v>
      </c>
      <c r="T162" s="17">
        <v>3.1480000000000001E-2</v>
      </c>
      <c r="U162" s="17">
        <v>0.32514999999999999</v>
      </c>
      <c r="V162" s="17">
        <v>555.5</v>
      </c>
      <c r="W162" s="17">
        <v>0.28615800000000002</v>
      </c>
      <c r="X162" s="17">
        <v>802</v>
      </c>
      <c r="Y162" s="17">
        <v>0</v>
      </c>
      <c r="Z162" s="17">
        <v>0</v>
      </c>
      <c r="AA162" s="17">
        <v>0.50022999999999995</v>
      </c>
      <c r="AB162" s="17">
        <v>8.7311200000000002E-3</v>
      </c>
      <c r="AC162" s="17">
        <v>6.5611900000000001E-2</v>
      </c>
      <c r="AD162" s="17">
        <v>0.25</v>
      </c>
      <c r="AE162" s="17">
        <v>1020.3</v>
      </c>
    </row>
    <row r="163" spans="1:31">
      <c r="A163" s="17">
        <v>150</v>
      </c>
      <c r="B163" s="19">
        <v>0.44108796296296293</v>
      </c>
      <c r="C163" s="17">
        <v>82.3</v>
      </c>
      <c r="D163" s="17">
        <v>1.8</v>
      </c>
      <c r="E163" s="17">
        <v>2.0300000000000001E-3</v>
      </c>
      <c r="F163" s="17">
        <v>9.8000000000000004E-2</v>
      </c>
      <c r="G163" s="17">
        <v>0.89298299999999997</v>
      </c>
      <c r="H163" s="17">
        <v>6.4750000000000002E-2</v>
      </c>
      <c r="I163" s="17">
        <v>9.8559999999999995E-2</v>
      </c>
      <c r="J163" s="17">
        <v>3.381E-2</v>
      </c>
      <c r="K163" s="17">
        <v>0.34304299999999999</v>
      </c>
      <c r="L163" s="17">
        <v>675.8</v>
      </c>
      <c r="M163" s="17">
        <v>0.35826799999999998</v>
      </c>
      <c r="N163" s="17">
        <v>611</v>
      </c>
      <c r="O163" s="17">
        <v>0</v>
      </c>
      <c r="P163" s="17">
        <v>0</v>
      </c>
      <c r="Q163" s="17">
        <v>0.88143700000000003</v>
      </c>
      <c r="R163" s="17">
        <v>5.9318999999999997E-2</v>
      </c>
      <c r="S163" s="17">
        <v>9.4209000000000001E-2</v>
      </c>
      <c r="T163" s="17">
        <v>3.4890999999999998E-2</v>
      </c>
      <c r="U163" s="17">
        <v>0.37035499999999999</v>
      </c>
      <c r="V163" s="17">
        <v>671.6</v>
      </c>
      <c r="W163" s="17">
        <v>0.13916100000000001</v>
      </c>
      <c r="X163" s="17">
        <v>793</v>
      </c>
      <c r="Y163" s="17">
        <v>0</v>
      </c>
      <c r="Z163" s="17">
        <v>0</v>
      </c>
      <c r="AA163" s="17">
        <v>0.56977699999999998</v>
      </c>
      <c r="AB163" s="17">
        <v>4.3533699999999996E-3</v>
      </c>
      <c r="AC163" s="17">
        <v>5.94704E-2</v>
      </c>
      <c r="AD163" s="17">
        <v>0.25</v>
      </c>
      <c r="AE163" s="17">
        <v>1229</v>
      </c>
    </row>
    <row r="164" spans="1:31">
      <c r="A164" s="17">
        <v>151</v>
      </c>
      <c r="B164" s="19">
        <v>0.44113425925925925</v>
      </c>
      <c r="C164" s="17">
        <v>81.599999999999994</v>
      </c>
      <c r="D164" s="17">
        <v>1.8</v>
      </c>
      <c r="E164" s="17">
        <v>2.0739999999999999E-3</v>
      </c>
      <c r="F164" s="17">
        <v>0.1</v>
      </c>
      <c r="G164" s="17">
        <v>0.92072600000000004</v>
      </c>
      <c r="H164" s="17">
        <v>6.2257E-2</v>
      </c>
      <c r="I164" s="17">
        <v>9.7167000000000003E-2</v>
      </c>
      <c r="J164" s="17">
        <v>3.4909999999999997E-2</v>
      </c>
      <c r="K164" s="17">
        <v>0.35927599999999998</v>
      </c>
      <c r="L164" s="17">
        <v>731.6</v>
      </c>
      <c r="M164" s="17">
        <v>0.340837</v>
      </c>
      <c r="N164" s="17">
        <v>975</v>
      </c>
      <c r="O164" s="17">
        <v>0</v>
      </c>
      <c r="P164" s="17">
        <v>0</v>
      </c>
      <c r="Q164" s="17">
        <v>0.91667600000000005</v>
      </c>
      <c r="R164" s="17">
        <v>6.2345999999999999E-2</v>
      </c>
      <c r="S164" s="17">
        <v>9.6020999999999995E-2</v>
      </c>
      <c r="T164" s="17">
        <v>3.3674999999999997E-2</v>
      </c>
      <c r="U164" s="17">
        <v>0.35070600000000002</v>
      </c>
      <c r="V164" s="17">
        <v>487.1</v>
      </c>
      <c r="W164" s="17">
        <v>0.36583900000000003</v>
      </c>
      <c r="X164" s="17">
        <v>644</v>
      </c>
      <c r="Y164" s="17">
        <v>0</v>
      </c>
      <c r="Z164" s="17">
        <v>0</v>
      </c>
      <c r="AA164" s="17">
        <v>0.539547</v>
      </c>
      <c r="AB164" s="17">
        <v>7.4977500000000001E-3</v>
      </c>
      <c r="AC164" s="17">
        <v>6.2598699999999993E-2</v>
      </c>
      <c r="AD164" s="17">
        <v>0.25</v>
      </c>
      <c r="AE164" s="17">
        <v>1135.3</v>
      </c>
    </row>
    <row r="165" spans="1:31">
      <c r="A165" s="17">
        <v>152</v>
      </c>
      <c r="B165" s="19">
        <v>0.44119212962962967</v>
      </c>
      <c r="C165" s="17">
        <v>80.7</v>
      </c>
      <c r="D165" s="17">
        <v>1.8</v>
      </c>
      <c r="E165" s="17">
        <v>2.1879999999999998E-3</v>
      </c>
      <c r="F165" s="17">
        <v>0.106</v>
      </c>
      <c r="G165" s="17">
        <v>0.93532599999999999</v>
      </c>
      <c r="H165" s="17">
        <v>6.4921000000000006E-2</v>
      </c>
      <c r="I165" s="17">
        <v>0.103531</v>
      </c>
      <c r="J165" s="17">
        <v>3.8609999999999998E-2</v>
      </c>
      <c r="K165" s="17">
        <v>0.37293399999999999</v>
      </c>
      <c r="L165" s="17">
        <v>689.6</v>
      </c>
      <c r="M165" s="17">
        <v>0.27538800000000002</v>
      </c>
      <c r="N165" s="17">
        <v>857</v>
      </c>
      <c r="O165" s="17">
        <v>0</v>
      </c>
      <c r="P165" s="17">
        <v>0</v>
      </c>
      <c r="Q165" s="17">
        <v>0.91799500000000001</v>
      </c>
      <c r="R165" s="17">
        <v>6.3338000000000005E-2</v>
      </c>
      <c r="S165" s="17">
        <v>0.104161</v>
      </c>
      <c r="T165" s="17">
        <v>4.0822999999999998E-2</v>
      </c>
      <c r="U165" s="17">
        <v>0.39192300000000002</v>
      </c>
      <c r="V165" s="17">
        <v>623</v>
      </c>
      <c r="W165" s="17">
        <v>0.12676999999999999</v>
      </c>
      <c r="X165" s="17">
        <v>712</v>
      </c>
      <c r="Y165" s="17">
        <v>0</v>
      </c>
      <c r="Z165" s="17">
        <v>0</v>
      </c>
      <c r="AA165" s="17">
        <v>0.60295799999999999</v>
      </c>
      <c r="AB165" s="17">
        <v>6.2162800000000002E-3</v>
      </c>
      <c r="AC165" s="17">
        <v>6.3591700000000001E-2</v>
      </c>
      <c r="AD165" s="17">
        <v>0.25</v>
      </c>
      <c r="AE165" s="17">
        <v>1204.4000000000001</v>
      </c>
    </row>
    <row r="166" spans="1:31">
      <c r="A166" s="17">
        <v>153</v>
      </c>
      <c r="B166" s="19">
        <v>0.44124999999999998</v>
      </c>
      <c r="C166" s="17">
        <v>79.8</v>
      </c>
      <c r="D166" s="17">
        <v>1.8</v>
      </c>
      <c r="E166" s="17">
        <v>2.209E-3</v>
      </c>
      <c r="F166" s="17">
        <v>0.107</v>
      </c>
      <c r="G166" s="17">
        <v>0.89361900000000005</v>
      </c>
      <c r="H166" s="17">
        <v>7.0167999999999994E-2</v>
      </c>
      <c r="I166" s="17">
        <v>0.102632</v>
      </c>
      <c r="J166" s="17">
        <v>3.2464E-2</v>
      </c>
      <c r="K166" s="17">
        <v>0.31631399999999998</v>
      </c>
      <c r="L166" s="17">
        <v>701.5</v>
      </c>
      <c r="M166" s="17">
        <v>0.27770699999999998</v>
      </c>
      <c r="N166" s="17">
        <v>837</v>
      </c>
      <c r="O166" s="17">
        <v>0</v>
      </c>
      <c r="P166" s="17">
        <v>0</v>
      </c>
      <c r="Q166" s="17">
        <v>0.93175600000000003</v>
      </c>
      <c r="R166" s="17">
        <v>5.8008999999999998E-2</v>
      </c>
      <c r="S166" s="17">
        <v>9.4945000000000002E-2</v>
      </c>
      <c r="T166" s="17">
        <v>3.6935000000000003E-2</v>
      </c>
      <c r="U166" s="17">
        <v>0.38902199999999998</v>
      </c>
      <c r="V166" s="17">
        <v>717.7</v>
      </c>
      <c r="W166" s="17">
        <v>0.26261600000000002</v>
      </c>
      <c r="X166" s="17">
        <v>969</v>
      </c>
      <c r="Y166" s="17">
        <v>0</v>
      </c>
      <c r="Z166" s="17">
        <v>0</v>
      </c>
      <c r="AA166" s="17">
        <v>0.598495</v>
      </c>
      <c r="AB166" s="17">
        <v>6.1785399999999997E-3</v>
      </c>
      <c r="AC166" s="17">
        <v>5.8237299999999999E-2</v>
      </c>
      <c r="AD166" s="17">
        <v>0.25</v>
      </c>
      <c r="AE166" s="17">
        <v>1184</v>
      </c>
    </row>
    <row r="167" spans="1:31">
      <c r="A167" s="17">
        <v>154</v>
      </c>
      <c r="B167" s="19">
        <v>0.44130787037037034</v>
      </c>
      <c r="C167" s="17">
        <v>78.5</v>
      </c>
      <c r="D167" s="17">
        <v>1.8</v>
      </c>
      <c r="E167" s="17">
        <v>1.9139999999999999E-3</v>
      </c>
      <c r="F167" s="17">
        <v>9.2999999999999999E-2</v>
      </c>
      <c r="G167" s="17">
        <v>0.92784599999999995</v>
      </c>
      <c r="H167" s="17">
        <v>6.7893999999999996E-2</v>
      </c>
      <c r="I167" s="17">
        <v>9.8918000000000006E-2</v>
      </c>
      <c r="J167" s="17">
        <v>3.1023999999999999E-2</v>
      </c>
      <c r="K167" s="17">
        <v>0.31363400000000002</v>
      </c>
      <c r="L167" s="17">
        <v>688.7</v>
      </c>
      <c r="M167" s="17">
        <v>0.33896399999999999</v>
      </c>
      <c r="N167" s="17">
        <v>1516</v>
      </c>
      <c r="O167" s="17">
        <v>0</v>
      </c>
      <c r="P167" s="17">
        <v>0</v>
      </c>
      <c r="Q167" s="17">
        <v>0.90004799999999996</v>
      </c>
      <c r="R167" s="17">
        <v>6.5890000000000004E-2</v>
      </c>
      <c r="S167" s="17">
        <v>0.100589</v>
      </c>
      <c r="T167" s="17">
        <v>3.4698E-2</v>
      </c>
      <c r="U167" s="17">
        <v>0.34495399999999998</v>
      </c>
      <c r="V167" s="17">
        <v>650.70000000000005</v>
      </c>
      <c r="W167" s="17">
        <v>0.51246100000000006</v>
      </c>
      <c r="X167" s="17">
        <v>553</v>
      </c>
      <c r="Y167" s="17">
        <v>0</v>
      </c>
      <c r="Z167" s="17">
        <v>0</v>
      </c>
      <c r="AA167" s="17">
        <v>0.530698</v>
      </c>
      <c r="AB167" s="17">
        <v>1.09389E-2</v>
      </c>
      <c r="AC167" s="17">
        <v>6.6269700000000001E-2</v>
      </c>
      <c r="AD167" s="17">
        <v>0.25</v>
      </c>
      <c r="AE167" s="17">
        <v>1205.9000000000001</v>
      </c>
    </row>
    <row r="168" spans="1:31">
      <c r="A168" s="17">
        <v>155</v>
      </c>
      <c r="B168" s="19">
        <v>0.44135416666666666</v>
      </c>
      <c r="C168" s="17">
        <v>77.900000000000006</v>
      </c>
      <c r="D168" s="17">
        <v>1.8</v>
      </c>
      <c r="E168" s="17">
        <v>1.91E-3</v>
      </c>
      <c r="F168" s="17">
        <v>9.1999999999999998E-2</v>
      </c>
      <c r="G168" s="17">
        <v>0.91390700000000002</v>
      </c>
      <c r="H168" s="17">
        <v>7.4348999999999998E-2</v>
      </c>
      <c r="I168" s="17">
        <v>0.11335099999999999</v>
      </c>
      <c r="J168" s="17">
        <v>3.9002000000000002E-2</v>
      </c>
      <c r="K168" s="17">
        <v>0.34408100000000003</v>
      </c>
      <c r="L168" s="17">
        <v>657.7</v>
      </c>
      <c r="M168" s="17">
        <v>0.41828500000000002</v>
      </c>
      <c r="N168" s="17">
        <v>506</v>
      </c>
      <c r="O168" s="17">
        <v>0</v>
      </c>
      <c r="P168" s="17">
        <v>0</v>
      </c>
      <c r="Q168" s="17">
        <v>0.84418099999999996</v>
      </c>
      <c r="R168" s="17">
        <v>6.4230999999999996E-2</v>
      </c>
      <c r="S168" s="17">
        <v>0.10000100000000001</v>
      </c>
      <c r="T168" s="17">
        <v>3.5770000000000003E-2</v>
      </c>
      <c r="U168" s="17">
        <v>0.35769899999999999</v>
      </c>
      <c r="V168" s="17">
        <v>667.2</v>
      </c>
      <c r="W168" s="17">
        <v>1.1E-5</v>
      </c>
      <c r="X168" s="17">
        <v>1053</v>
      </c>
      <c r="Y168" s="17">
        <v>0</v>
      </c>
      <c r="Z168" s="17">
        <v>0</v>
      </c>
      <c r="AA168" s="17">
        <v>0.55030599999999996</v>
      </c>
      <c r="AB168" s="17">
        <v>3.5146399999999999E-3</v>
      </c>
      <c r="AC168" s="17">
        <v>6.4356399999999994E-2</v>
      </c>
      <c r="AD168" s="17">
        <v>0.25</v>
      </c>
      <c r="AE168" s="17">
        <v>1262.8</v>
      </c>
    </row>
    <row r="169" spans="1:31">
      <c r="A169" s="17">
        <v>156</v>
      </c>
      <c r="B169" s="19">
        <v>0.44141203703703707</v>
      </c>
      <c r="C169" s="17">
        <v>76.5</v>
      </c>
      <c r="D169" s="17">
        <v>1.8</v>
      </c>
      <c r="E169" s="17">
        <v>1.601E-3</v>
      </c>
      <c r="F169" s="17">
        <v>7.6999999999999999E-2</v>
      </c>
      <c r="G169" s="17">
        <v>0.93432300000000001</v>
      </c>
      <c r="H169" s="17">
        <v>7.0860999999999993E-2</v>
      </c>
      <c r="I169" s="17">
        <v>0.104687</v>
      </c>
      <c r="J169" s="17">
        <v>3.3826000000000002E-2</v>
      </c>
      <c r="K169" s="17">
        <v>0.32311499999999999</v>
      </c>
      <c r="L169" s="17">
        <v>582.5</v>
      </c>
      <c r="M169" s="17">
        <v>0.31670900000000002</v>
      </c>
      <c r="N169" s="17">
        <v>1052</v>
      </c>
      <c r="O169" s="17">
        <v>0</v>
      </c>
      <c r="P169" s="17">
        <v>0</v>
      </c>
      <c r="Q169" s="17">
        <v>0.90335200000000004</v>
      </c>
      <c r="R169" s="17">
        <v>6.7236000000000004E-2</v>
      </c>
      <c r="S169" s="17">
        <v>0.101817</v>
      </c>
      <c r="T169" s="17">
        <v>3.458E-2</v>
      </c>
      <c r="U169" s="17">
        <v>0.33963500000000002</v>
      </c>
      <c r="V169" s="17">
        <v>586.5</v>
      </c>
      <c r="W169" s="17">
        <v>0.38055299999999997</v>
      </c>
      <c r="X169" s="17">
        <v>733</v>
      </c>
      <c r="Y169" s="17">
        <v>0</v>
      </c>
      <c r="Z169" s="17">
        <v>0</v>
      </c>
      <c r="AA169" s="17">
        <v>0.52251499999999995</v>
      </c>
      <c r="AB169" s="17">
        <v>6.4485999999999996E-3</v>
      </c>
      <c r="AC169" s="17">
        <v>6.7459099999999994E-2</v>
      </c>
      <c r="AD169" s="17">
        <v>0.25</v>
      </c>
      <c r="AE169" s="17">
        <v>1425.9</v>
      </c>
    </row>
    <row r="170" spans="1:31">
      <c r="A170" s="17">
        <v>157</v>
      </c>
      <c r="B170" s="19">
        <v>0.44146990740740738</v>
      </c>
      <c r="C170" s="17">
        <v>76.3</v>
      </c>
      <c r="D170" s="17">
        <v>1.8</v>
      </c>
      <c r="E170" s="17">
        <v>2.2179999999999999E-3</v>
      </c>
      <c r="F170" s="17">
        <v>0.107</v>
      </c>
      <c r="G170" s="17">
        <v>0.94223500000000004</v>
      </c>
      <c r="H170" s="17">
        <v>6.7194000000000004E-2</v>
      </c>
      <c r="I170" s="17">
        <v>0.107587</v>
      </c>
      <c r="J170" s="17">
        <v>4.0392999999999998E-2</v>
      </c>
      <c r="K170" s="17">
        <v>0.37544300000000003</v>
      </c>
      <c r="L170" s="17">
        <v>708.7</v>
      </c>
      <c r="M170" s="17">
        <v>0.188744</v>
      </c>
      <c r="N170" s="17">
        <v>531</v>
      </c>
      <c r="O170" s="17">
        <v>0</v>
      </c>
      <c r="P170" s="17">
        <v>0</v>
      </c>
      <c r="Q170" s="17">
        <v>0.88758300000000001</v>
      </c>
      <c r="R170" s="17">
        <v>6.6119999999999998E-2</v>
      </c>
      <c r="S170" s="17">
        <v>0.10766000000000001</v>
      </c>
      <c r="T170" s="17">
        <v>4.1540000000000001E-2</v>
      </c>
      <c r="U170" s="17">
        <v>0.38584499999999999</v>
      </c>
      <c r="V170" s="17">
        <v>643.79999999999995</v>
      </c>
      <c r="W170" s="17">
        <v>1.2999999999999999E-5</v>
      </c>
      <c r="X170" s="17">
        <v>870</v>
      </c>
      <c r="Y170" s="17">
        <v>0</v>
      </c>
      <c r="Z170" s="17">
        <v>0</v>
      </c>
      <c r="AA170" s="17">
        <v>0.593607</v>
      </c>
      <c r="AB170" s="17">
        <v>3.9724699999999996E-3</v>
      </c>
      <c r="AC170" s="17">
        <v>6.6285200000000002E-2</v>
      </c>
      <c r="AD170" s="17">
        <v>0.25</v>
      </c>
      <c r="AE170" s="17">
        <v>1172</v>
      </c>
    </row>
    <row r="171" spans="1:31">
      <c r="A171" s="17">
        <v>158</v>
      </c>
      <c r="B171" s="19">
        <v>0.4415162037037037</v>
      </c>
      <c r="C171" s="17">
        <v>75</v>
      </c>
      <c r="D171" s="17">
        <v>1.8</v>
      </c>
      <c r="E171" s="17">
        <v>1.8029999999999999E-3</v>
      </c>
      <c r="F171" s="17">
        <v>8.6999999999999994E-2</v>
      </c>
      <c r="G171" s="17">
        <v>0.94073799999999996</v>
      </c>
      <c r="H171" s="17">
        <v>7.5435000000000002E-2</v>
      </c>
      <c r="I171" s="17">
        <v>0.118469</v>
      </c>
      <c r="J171" s="17">
        <v>4.3034000000000003E-2</v>
      </c>
      <c r="K171" s="17">
        <v>0.36325000000000002</v>
      </c>
      <c r="L171" s="17">
        <v>640.4</v>
      </c>
      <c r="M171" s="17">
        <v>8.3506999999999998E-2</v>
      </c>
      <c r="N171" s="17">
        <v>502</v>
      </c>
      <c r="O171" s="17">
        <v>0</v>
      </c>
      <c r="P171" s="17">
        <v>0</v>
      </c>
      <c r="Q171" s="17">
        <v>0.91515500000000005</v>
      </c>
      <c r="R171" s="17">
        <v>7.0220000000000005E-2</v>
      </c>
      <c r="S171" s="17">
        <v>0.10752</v>
      </c>
      <c r="T171" s="17">
        <v>3.73E-2</v>
      </c>
      <c r="U171" s="17">
        <v>0.34691300000000003</v>
      </c>
      <c r="V171" s="17">
        <v>636.4</v>
      </c>
      <c r="W171" s="17">
        <v>0.35135499999999997</v>
      </c>
      <c r="X171" s="17">
        <v>697</v>
      </c>
      <c r="Y171" s="17">
        <v>0</v>
      </c>
      <c r="Z171" s="17">
        <v>0</v>
      </c>
      <c r="AA171" s="17">
        <v>0.53371199999999996</v>
      </c>
      <c r="AB171" s="17">
        <v>3.3948300000000002E-3</v>
      </c>
      <c r="AC171" s="17">
        <v>7.0346699999999998E-2</v>
      </c>
      <c r="AD171" s="17">
        <v>0.25</v>
      </c>
      <c r="AE171" s="17">
        <v>1297</v>
      </c>
    </row>
    <row r="172" spans="1:31">
      <c r="A172" s="17">
        <v>159</v>
      </c>
      <c r="B172" s="19">
        <v>0.44157407407407406</v>
      </c>
      <c r="C172" s="17">
        <v>74.099999999999994</v>
      </c>
      <c r="D172" s="17">
        <v>1.8</v>
      </c>
      <c r="E172" s="17">
        <v>2.307E-3</v>
      </c>
      <c r="F172" s="17">
        <v>0.112</v>
      </c>
      <c r="G172" s="17">
        <v>0.91286100000000003</v>
      </c>
      <c r="H172" s="17">
        <v>8.2418000000000005E-2</v>
      </c>
      <c r="I172" s="17">
        <v>0.127081</v>
      </c>
      <c r="J172" s="17">
        <v>4.4663000000000001E-2</v>
      </c>
      <c r="K172" s="17">
        <v>0.35145300000000002</v>
      </c>
      <c r="L172" s="17">
        <v>716</v>
      </c>
      <c r="M172" s="17">
        <v>0.31973299999999999</v>
      </c>
      <c r="N172" s="17">
        <v>445</v>
      </c>
      <c r="O172" s="17">
        <v>0</v>
      </c>
      <c r="P172" s="17">
        <v>0</v>
      </c>
      <c r="Q172" s="17">
        <v>0.948766</v>
      </c>
      <c r="R172" s="17">
        <v>7.6874999999999999E-2</v>
      </c>
      <c r="S172" s="17">
        <v>0.12745000000000001</v>
      </c>
      <c r="T172" s="17">
        <v>5.0575000000000002E-2</v>
      </c>
      <c r="U172" s="17">
        <v>0.39682200000000001</v>
      </c>
      <c r="V172" s="17">
        <v>704.1</v>
      </c>
      <c r="W172" s="17">
        <v>0.327519</v>
      </c>
      <c r="X172" s="17">
        <v>965</v>
      </c>
      <c r="Y172" s="17">
        <v>0</v>
      </c>
      <c r="Z172" s="17">
        <v>0</v>
      </c>
      <c r="AA172" s="17">
        <v>0.61049600000000004</v>
      </c>
      <c r="AB172" s="17">
        <v>3.3603000000000001E-3</v>
      </c>
      <c r="AC172" s="17">
        <v>7.7044799999999997E-2</v>
      </c>
      <c r="AD172" s="17">
        <v>0.25</v>
      </c>
      <c r="AE172" s="17">
        <v>1160</v>
      </c>
    </row>
    <row r="173" spans="1:31">
      <c r="A173" s="17">
        <v>160</v>
      </c>
      <c r="B173" s="19">
        <v>0.44163194444444448</v>
      </c>
      <c r="C173" s="17">
        <v>73.2</v>
      </c>
      <c r="D173" s="17">
        <v>1.8</v>
      </c>
      <c r="E173" s="17">
        <v>2.3969999999999998E-3</v>
      </c>
      <c r="F173" s="17">
        <v>0.11600000000000001</v>
      </c>
      <c r="G173" s="17">
        <v>0.96161700000000006</v>
      </c>
      <c r="H173" s="17">
        <v>8.5155999999999996E-2</v>
      </c>
      <c r="I173" s="17">
        <v>0.13963</v>
      </c>
      <c r="J173" s="17">
        <v>5.4474000000000002E-2</v>
      </c>
      <c r="K173" s="17">
        <v>0.39013300000000001</v>
      </c>
      <c r="L173" s="17">
        <v>749.9</v>
      </c>
      <c r="M173" s="17">
        <v>0.31151299999999998</v>
      </c>
      <c r="N173" s="17">
        <v>1050</v>
      </c>
      <c r="O173" s="17">
        <v>0</v>
      </c>
      <c r="P173" s="17">
        <v>0</v>
      </c>
      <c r="Q173" s="17">
        <v>0.93121299999999996</v>
      </c>
      <c r="R173" s="17">
        <v>8.1057000000000004E-2</v>
      </c>
      <c r="S173" s="17">
        <v>0.134134</v>
      </c>
      <c r="T173" s="17">
        <v>5.3075999999999998E-2</v>
      </c>
      <c r="U173" s="17">
        <v>0.39569700000000002</v>
      </c>
      <c r="V173" s="17">
        <v>698</v>
      </c>
      <c r="W173" s="17">
        <v>0.25006800000000001</v>
      </c>
      <c r="X173" s="17">
        <v>505</v>
      </c>
      <c r="Y173" s="17">
        <v>0</v>
      </c>
      <c r="Z173" s="17">
        <v>0</v>
      </c>
      <c r="AA173" s="17">
        <v>0.60876399999999997</v>
      </c>
      <c r="AB173" s="17">
        <v>8.2725799999999999E-3</v>
      </c>
      <c r="AC173" s="17">
        <v>8.1496600000000002E-2</v>
      </c>
      <c r="AD173" s="17">
        <v>0.25</v>
      </c>
      <c r="AE173" s="17">
        <v>1107.5999999999999</v>
      </c>
    </row>
    <row r="174" spans="1:31">
      <c r="A174" s="17">
        <v>161</v>
      </c>
      <c r="B174" s="19">
        <v>0.44168981481481479</v>
      </c>
      <c r="C174" s="17">
        <v>72.5</v>
      </c>
      <c r="D174" s="17">
        <v>1.8</v>
      </c>
      <c r="E174" s="17">
        <v>2.2139999999999998E-3</v>
      </c>
      <c r="F174" s="17">
        <v>0.107</v>
      </c>
      <c r="G174" s="17">
        <v>0.94763200000000003</v>
      </c>
      <c r="H174" s="17">
        <v>9.5651E-2</v>
      </c>
      <c r="I174" s="17">
        <v>0.15373000000000001</v>
      </c>
      <c r="J174" s="17">
        <v>5.8078999999999999E-2</v>
      </c>
      <c r="K174" s="17">
        <v>0.37780000000000002</v>
      </c>
      <c r="L174" s="17">
        <v>710.5</v>
      </c>
      <c r="M174" s="17">
        <v>0.370697</v>
      </c>
      <c r="N174" s="17">
        <v>396</v>
      </c>
      <c r="O174" s="17">
        <v>0</v>
      </c>
      <c r="P174" s="17">
        <v>0</v>
      </c>
      <c r="Q174" s="17">
        <v>0.94880900000000001</v>
      </c>
      <c r="R174" s="17">
        <v>8.6278999999999995E-2</v>
      </c>
      <c r="S174" s="17">
        <v>0.14000000000000001</v>
      </c>
      <c r="T174" s="17">
        <v>5.3720999999999998E-2</v>
      </c>
      <c r="U174" s="17">
        <v>0.38371899999999998</v>
      </c>
      <c r="V174" s="17">
        <v>667.1</v>
      </c>
      <c r="W174" s="17">
        <v>0.41276400000000002</v>
      </c>
      <c r="X174" s="17">
        <v>753</v>
      </c>
      <c r="Y174" s="17">
        <v>0</v>
      </c>
      <c r="Z174" s="17">
        <v>0</v>
      </c>
      <c r="AA174" s="17">
        <v>0.59033599999999997</v>
      </c>
      <c r="AB174" s="17">
        <v>2.9739800000000002E-3</v>
      </c>
      <c r="AC174" s="17">
        <v>8.6439199999999994E-2</v>
      </c>
      <c r="AD174" s="17">
        <v>0.25</v>
      </c>
      <c r="AE174" s="17">
        <v>1168.9000000000001</v>
      </c>
    </row>
    <row r="175" spans="1:31">
      <c r="A175" s="17">
        <v>162</v>
      </c>
      <c r="B175" s="19">
        <v>0.4417476851851852</v>
      </c>
      <c r="C175" s="17">
        <v>71.400000000000006</v>
      </c>
      <c r="D175" s="17">
        <v>1.8</v>
      </c>
      <c r="E175" s="17">
        <v>1.941E-3</v>
      </c>
      <c r="F175" s="17">
        <v>9.4E-2</v>
      </c>
      <c r="G175" s="17">
        <v>0.95257599999999998</v>
      </c>
      <c r="H175" s="17">
        <v>9.4996999999999998E-2</v>
      </c>
      <c r="I175" s="17">
        <v>0.15649299999999999</v>
      </c>
      <c r="J175" s="17">
        <v>6.1496000000000002E-2</v>
      </c>
      <c r="K175" s="17">
        <v>0.39296199999999998</v>
      </c>
      <c r="L175" s="17">
        <v>659.3</v>
      </c>
      <c r="M175" s="17">
        <v>0.27024900000000002</v>
      </c>
      <c r="N175" s="17">
        <v>544</v>
      </c>
      <c r="O175" s="17">
        <v>0</v>
      </c>
      <c r="P175" s="17">
        <v>0</v>
      </c>
      <c r="Q175" s="17">
        <v>0.89983199999999997</v>
      </c>
      <c r="R175" s="17">
        <v>8.4470000000000003E-2</v>
      </c>
      <c r="S175" s="17">
        <v>0.132544</v>
      </c>
      <c r="T175" s="17">
        <v>4.8073999999999999E-2</v>
      </c>
      <c r="U175" s="17">
        <v>0.362701</v>
      </c>
      <c r="V175" s="17">
        <v>691</v>
      </c>
      <c r="W175" s="17">
        <v>0.44132100000000002</v>
      </c>
      <c r="X175" s="17">
        <v>831</v>
      </c>
      <c r="Y175" s="17">
        <v>0</v>
      </c>
      <c r="Z175" s="17">
        <v>0</v>
      </c>
      <c r="AA175" s="17">
        <v>0.558002</v>
      </c>
      <c r="AB175" s="17">
        <v>3.7820800000000002E-3</v>
      </c>
      <c r="AC175" s="17">
        <v>8.4651699999999996E-2</v>
      </c>
      <c r="AD175" s="17">
        <v>0.25</v>
      </c>
      <c r="AE175" s="17">
        <v>1259.7</v>
      </c>
    </row>
    <row r="176" spans="1:31">
      <c r="A176" s="17">
        <v>163</v>
      </c>
      <c r="B176" s="19">
        <v>0.44179398148148147</v>
      </c>
      <c r="C176" s="17">
        <v>70.7</v>
      </c>
      <c r="D176" s="17">
        <v>1.8</v>
      </c>
      <c r="E176" s="17">
        <v>2.0860000000000002E-3</v>
      </c>
      <c r="F176" s="17">
        <v>0.10100000000000001</v>
      </c>
      <c r="G176" s="17">
        <v>0.93788400000000005</v>
      </c>
      <c r="H176" s="17">
        <v>9.0660000000000004E-2</v>
      </c>
      <c r="I176" s="17">
        <v>0.14588899999999999</v>
      </c>
      <c r="J176" s="17">
        <v>5.5230000000000001E-2</v>
      </c>
      <c r="K176" s="17">
        <v>0.37857400000000002</v>
      </c>
      <c r="L176" s="17">
        <v>638.79999999999995</v>
      </c>
      <c r="M176" s="17">
        <v>0.28852800000000001</v>
      </c>
      <c r="N176" s="17">
        <v>756</v>
      </c>
      <c r="O176" s="17">
        <v>0</v>
      </c>
      <c r="P176" s="17">
        <v>0</v>
      </c>
      <c r="Q176" s="17">
        <v>0.95151200000000002</v>
      </c>
      <c r="R176" s="17">
        <v>8.1734000000000001E-2</v>
      </c>
      <c r="S176" s="17">
        <v>0.13688500000000001</v>
      </c>
      <c r="T176" s="17">
        <v>5.5150999999999999E-2</v>
      </c>
      <c r="U176" s="17">
        <v>0.40290199999999998</v>
      </c>
      <c r="V176" s="17">
        <v>747.3</v>
      </c>
      <c r="W176" s="17">
        <v>0.159195</v>
      </c>
      <c r="X176" s="17">
        <v>675</v>
      </c>
      <c r="Y176" s="17">
        <v>0</v>
      </c>
      <c r="Z176" s="17">
        <v>0</v>
      </c>
      <c r="AA176" s="17">
        <v>0.61984899999999998</v>
      </c>
      <c r="AB176" s="17">
        <v>5.0896400000000003E-3</v>
      </c>
      <c r="AC176" s="17">
        <v>8.2014400000000001E-2</v>
      </c>
      <c r="AD176" s="17">
        <v>0.25</v>
      </c>
      <c r="AE176" s="17">
        <v>1300.2</v>
      </c>
    </row>
    <row r="177" spans="1:31">
      <c r="A177" s="17">
        <v>164</v>
      </c>
      <c r="B177" s="19">
        <v>0.44185185185185188</v>
      </c>
      <c r="C177" s="17">
        <v>69.599999999999994</v>
      </c>
      <c r="D177" s="17">
        <v>1.8</v>
      </c>
      <c r="E177" s="17">
        <v>2.1849999999999999E-3</v>
      </c>
      <c r="F177" s="17">
        <v>0.106</v>
      </c>
      <c r="G177" s="17">
        <v>0.945469</v>
      </c>
      <c r="H177" s="17">
        <v>9.3187999999999993E-2</v>
      </c>
      <c r="I177" s="17">
        <v>0.146782</v>
      </c>
      <c r="J177" s="17">
        <v>5.3594999999999997E-2</v>
      </c>
      <c r="K177" s="17">
        <v>0.36513000000000001</v>
      </c>
      <c r="L177" s="17">
        <v>672.8</v>
      </c>
      <c r="M177" s="17">
        <v>0.28110800000000002</v>
      </c>
      <c r="N177" s="17">
        <v>911</v>
      </c>
      <c r="O177" s="17">
        <v>0</v>
      </c>
      <c r="P177" s="17">
        <v>0</v>
      </c>
      <c r="Q177" s="17">
        <v>0.94458900000000001</v>
      </c>
      <c r="R177" s="17">
        <v>9.1901999999999998E-2</v>
      </c>
      <c r="S177" s="17">
        <v>0.15348600000000001</v>
      </c>
      <c r="T177" s="17">
        <v>6.1585000000000001E-2</v>
      </c>
      <c r="U177" s="17">
        <v>0.40123900000000001</v>
      </c>
      <c r="V177" s="17">
        <v>665.1</v>
      </c>
      <c r="W177" s="17">
        <v>0.299313</v>
      </c>
      <c r="X177" s="17">
        <v>799</v>
      </c>
      <c r="Y177" s="17">
        <v>0</v>
      </c>
      <c r="Z177" s="17">
        <v>0</v>
      </c>
      <c r="AA177" s="17">
        <v>0.61729000000000001</v>
      </c>
      <c r="AB177" s="17">
        <v>6.4515099999999997E-3</v>
      </c>
      <c r="AC177" s="17">
        <v>9.2299099999999995E-2</v>
      </c>
      <c r="AD177" s="17">
        <v>0.25</v>
      </c>
      <c r="AE177" s="17">
        <v>1234.5</v>
      </c>
    </row>
    <row r="178" spans="1:31">
      <c r="A178" s="17">
        <v>165</v>
      </c>
      <c r="B178" s="19">
        <v>0.44190972222222219</v>
      </c>
      <c r="C178" s="17">
        <v>68.8</v>
      </c>
      <c r="D178" s="17">
        <v>1.8</v>
      </c>
      <c r="E178" s="17">
        <v>2.173E-3</v>
      </c>
      <c r="F178" s="17">
        <v>0.105</v>
      </c>
      <c r="G178" s="17">
        <v>0.95294900000000005</v>
      </c>
      <c r="H178" s="17">
        <v>9.7115000000000007E-2</v>
      </c>
      <c r="I178" s="17">
        <v>0.153699</v>
      </c>
      <c r="J178" s="17">
        <v>5.6584000000000002E-2</v>
      </c>
      <c r="K178" s="17">
        <v>0.36814599999999997</v>
      </c>
      <c r="L178" s="17">
        <v>690.9</v>
      </c>
      <c r="M178" s="17">
        <v>0.27644000000000002</v>
      </c>
      <c r="N178" s="17">
        <v>628</v>
      </c>
      <c r="O178" s="17">
        <v>0</v>
      </c>
      <c r="P178" s="17">
        <v>0</v>
      </c>
      <c r="Q178" s="17">
        <v>0.95445800000000003</v>
      </c>
      <c r="R178" s="17">
        <v>9.5425999999999997E-2</v>
      </c>
      <c r="S178" s="17">
        <v>0.155885</v>
      </c>
      <c r="T178" s="17">
        <v>6.0458999999999999E-2</v>
      </c>
      <c r="U178" s="17">
        <v>0.387845</v>
      </c>
      <c r="V178" s="17">
        <v>628.5</v>
      </c>
      <c r="W178" s="17">
        <v>0.29894599999999999</v>
      </c>
      <c r="X178" s="17">
        <v>731</v>
      </c>
      <c r="Y178" s="17">
        <v>0</v>
      </c>
      <c r="Z178" s="17">
        <v>0</v>
      </c>
      <c r="AA178" s="17">
        <v>0.59668500000000002</v>
      </c>
      <c r="AB178" s="17">
        <v>4.5755099999999996E-3</v>
      </c>
      <c r="AC178" s="17">
        <v>9.5702499999999996E-2</v>
      </c>
      <c r="AD178" s="17">
        <v>0.25</v>
      </c>
      <c r="AE178" s="17">
        <v>1202.0999999999999</v>
      </c>
    </row>
    <row r="179" spans="1:31">
      <c r="A179" s="17">
        <v>166</v>
      </c>
      <c r="B179" s="19">
        <v>0.44196759259259261</v>
      </c>
      <c r="C179" s="17">
        <v>67.599999999999994</v>
      </c>
      <c r="D179" s="17">
        <v>2.6</v>
      </c>
      <c r="E179" s="17">
        <v>2.9629999999999999E-3</v>
      </c>
      <c r="F179" s="17">
        <v>0.14299999999999999</v>
      </c>
      <c r="G179" s="17">
        <v>0.93974199999999997</v>
      </c>
      <c r="H179" s="17">
        <v>0.101969</v>
      </c>
      <c r="I179" s="17">
        <v>0.16796900000000001</v>
      </c>
      <c r="J179" s="17">
        <v>6.6000000000000003E-2</v>
      </c>
      <c r="K179" s="17">
        <v>0.392928</v>
      </c>
      <c r="L179" s="17">
        <v>651.5</v>
      </c>
      <c r="M179" s="17">
        <v>0.208514</v>
      </c>
      <c r="N179" s="17">
        <v>672</v>
      </c>
      <c r="O179" s="17">
        <v>0</v>
      </c>
      <c r="P179" s="17">
        <v>0</v>
      </c>
      <c r="Q179" s="17">
        <v>0.93496699999999999</v>
      </c>
      <c r="R179" s="17">
        <v>9.0601000000000001E-2</v>
      </c>
      <c r="S179" s="17">
        <v>0.14490500000000001</v>
      </c>
      <c r="T179" s="17">
        <v>5.4304999999999999E-2</v>
      </c>
      <c r="U179" s="17">
        <v>0.37475900000000001</v>
      </c>
      <c r="V179" s="17">
        <v>650.1</v>
      </c>
      <c r="W179" s="17">
        <v>0.31228699999999998</v>
      </c>
      <c r="X179" s="17">
        <v>707</v>
      </c>
      <c r="Y179" s="17">
        <v>0</v>
      </c>
      <c r="Z179" s="17">
        <v>0</v>
      </c>
      <c r="AA179" s="17">
        <v>0.57655299999999998</v>
      </c>
      <c r="AB179" s="17">
        <v>6.9103300000000001E-3</v>
      </c>
      <c r="AC179" s="17">
        <v>9.0975899999999998E-2</v>
      </c>
      <c r="AD179" s="17">
        <v>0.25</v>
      </c>
      <c r="AE179" s="17">
        <v>1274.8</v>
      </c>
    </row>
    <row r="180" spans="1:31">
      <c r="A180" s="17">
        <v>167</v>
      </c>
      <c r="B180" s="19">
        <v>0.44201388888888887</v>
      </c>
      <c r="C180" s="17">
        <v>67.2</v>
      </c>
      <c r="D180" s="17">
        <v>2.6</v>
      </c>
      <c r="E180" s="17">
        <v>3.3300000000000001E-3</v>
      </c>
      <c r="F180" s="17">
        <v>0.161</v>
      </c>
      <c r="G180" s="17">
        <v>0.96397200000000005</v>
      </c>
      <c r="H180" s="17">
        <v>0.11644599999999999</v>
      </c>
      <c r="I180" s="17">
        <v>0.187416</v>
      </c>
      <c r="J180" s="17">
        <v>7.0969000000000004E-2</v>
      </c>
      <c r="K180" s="17">
        <v>0.37867299999999998</v>
      </c>
      <c r="L180" s="17">
        <v>661.5</v>
      </c>
      <c r="M180" s="17">
        <v>0.24263100000000001</v>
      </c>
      <c r="N180" s="17">
        <v>619</v>
      </c>
      <c r="O180" s="17">
        <v>0</v>
      </c>
      <c r="P180" s="17">
        <v>0</v>
      </c>
      <c r="Q180" s="17">
        <v>0.94980699999999996</v>
      </c>
      <c r="R180" s="17">
        <v>0.10113800000000001</v>
      </c>
      <c r="S180" s="17">
        <v>0.17279600000000001</v>
      </c>
      <c r="T180" s="17">
        <v>7.1657999999999999E-2</v>
      </c>
      <c r="U180" s="17">
        <v>0.41469800000000001</v>
      </c>
      <c r="V180" s="17">
        <v>656.1</v>
      </c>
      <c r="W180" s="17">
        <v>0.186698</v>
      </c>
      <c r="X180" s="17">
        <v>614</v>
      </c>
      <c r="Y180" s="17">
        <v>0</v>
      </c>
      <c r="Z180" s="17">
        <v>0</v>
      </c>
      <c r="AA180" s="17">
        <v>0.63799600000000001</v>
      </c>
      <c r="AB180" s="17">
        <v>6.45658E-3</v>
      </c>
      <c r="AC180" s="17">
        <v>0.1016</v>
      </c>
      <c r="AD180" s="17">
        <v>0.25</v>
      </c>
      <c r="AE180" s="17">
        <v>1255.5999999999999</v>
      </c>
    </row>
    <row r="181" spans="1:31">
      <c r="A181" s="17">
        <v>168</v>
      </c>
      <c r="B181" s="19">
        <v>0.44207175925925929</v>
      </c>
      <c r="C181" s="17">
        <v>65.7</v>
      </c>
      <c r="D181" s="17">
        <v>2.6</v>
      </c>
      <c r="E181" s="17">
        <v>3.3080000000000002E-3</v>
      </c>
      <c r="F181" s="17">
        <v>0.16</v>
      </c>
      <c r="G181" s="17">
        <v>0.97328999999999999</v>
      </c>
      <c r="H181" s="17">
        <v>0.116428</v>
      </c>
      <c r="I181" s="17">
        <v>0.19365199999999999</v>
      </c>
      <c r="J181" s="17">
        <v>7.7225000000000002E-2</v>
      </c>
      <c r="K181" s="17">
        <v>0.39877899999999999</v>
      </c>
      <c r="L181" s="17">
        <v>693.3</v>
      </c>
      <c r="M181" s="17">
        <v>0.206177</v>
      </c>
      <c r="N181" s="17">
        <v>602</v>
      </c>
      <c r="O181" s="17">
        <v>0</v>
      </c>
      <c r="P181" s="17">
        <v>0</v>
      </c>
      <c r="Q181" s="17">
        <v>0.96608300000000003</v>
      </c>
      <c r="R181" s="17">
        <v>0.103323</v>
      </c>
      <c r="S181" s="17">
        <v>0.17023199999999999</v>
      </c>
      <c r="T181" s="17">
        <v>6.6908999999999996E-2</v>
      </c>
      <c r="U181" s="17">
        <v>0.39304699999999998</v>
      </c>
      <c r="V181" s="17">
        <v>643.20000000000005</v>
      </c>
      <c r="W181" s="17">
        <v>0.32830300000000001</v>
      </c>
      <c r="X181" s="17">
        <v>849</v>
      </c>
      <c r="Y181" s="17">
        <v>0</v>
      </c>
      <c r="Z181" s="17">
        <v>0</v>
      </c>
      <c r="AA181" s="17">
        <v>0.604688</v>
      </c>
      <c r="AB181" s="17">
        <v>6.5838600000000004E-3</v>
      </c>
      <c r="AC181" s="17">
        <v>0.10376299999999999</v>
      </c>
      <c r="AD181" s="17">
        <v>0.25</v>
      </c>
      <c r="AE181" s="17">
        <v>1198</v>
      </c>
    </row>
    <row r="182" spans="1:31">
      <c r="A182" s="17">
        <v>169</v>
      </c>
      <c r="B182" s="19">
        <v>0.44212962962962959</v>
      </c>
      <c r="C182" s="17">
        <v>65</v>
      </c>
      <c r="D182" s="17">
        <v>2.6</v>
      </c>
      <c r="E182" s="17">
        <v>3.5950000000000001E-3</v>
      </c>
      <c r="F182" s="17">
        <v>0.17399999999999999</v>
      </c>
      <c r="G182" s="17">
        <v>0.95985799999999999</v>
      </c>
      <c r="H182" s="17">
        <v>0.11300200000000001</v>
      </c>
      <c r="I182" s="17">
        <v>0.18797700000000001</v>
      </c>
      <c r="J182" s="17">
        <v>7.4975E-2</v>
      </c>
      <c r="K182" s="17">
        <v>0.39885100000000001</v>
      </c>
      <c r="L182" s="17">
        <v>709</v>
      </c>
      <c r="M182" s="17">
        <v>0.30242000000000002</v>
      </c>
      <c r="N182" s="17">
        <v>768</v>
      </c>
      <c r="O182" s="17">
        <v>0</v>
      </c>
      <c r="P182" s="17">
        <v>0</v>
      </c>
      <c r="Q182" s="17">
        <v>0.969885</v>
      </c>
      <c r="R182" s="17">
        <v>0.11092200000000001</v>
      </c>
      <c r="S182" s="17">
        <v>0.19078200000000001</v>
      </c>
      <c r="T182" s="17">
        <v>7.986E-2</v>
      </c>
      <c r="U182" s="17">
        <v>0.41859299999999999</v>
      </c>
      <c r="V182" s="17">
        <v>665.3</v>
      </c>
      <c r="W182" s="17">
        <v>0.31641000000000002</v>
      </c>
      <c r="X182" s="17">
        <v>677</v>
      </c>
      <c r="Y182" s="17">
        <v>0</v>
      </c>
      <c r="Z182" s="17">
        <v>0</v>
      </c>
      <c r="AA182" s="17">
        <v>0.64398900000000003</v>
      </c>
      <c r="AB182" s="17">
        <v>8.5753200000000009E-3</v>
      </c>
      <c r="AC182" s="17">
        <v>0.111607</v>
      </c>
      <c r="AD182" s="17">
        <v>0.25</v>
      </c>
      <c r="AE182" s="17">
        <v>1171.5</v>
      </c>
    </row>
    <row r="183" spans="1:31">
      <c r="A183" s="17">
        <v>170</v>
      </c>
      <c r="B183" s="19">
        <v>0.44218750000000001</v>
      </c>
      <c r="C183" s="17">
        <v>64.099999999999994</v>
      </c>
      <c r="D183" s="17">
        <v>2.6</v>
      </c>
      <c r="E183" s="17">
        <v>3.3909999999999999E-3</v>
      </c>
      <c r="F183" s="17">
        <v>0.16400000000000001</v>
      </c>
      <c r="G183" s="17">
        <v>0.97145499999999996</v>
      </c>
      <c r="H183" s="17">
        <v>0.12579099999999999</v>
      </c>
      <c r="I183" s="17">
        <v>0.20649600000000001</v>
      </c>
      <c r="J183" s="17">
        <v>8.0704999999999999E-2</v>
      </c>
      <c r="K183" s="17">
        <v>0.39082899999999998</v>
      </c>
      <c r="L183" s="17">
        <v>689</v>
      </c>
      <c r="M183" s="17">
        <v>0.31671300000000002</v>
      </c>
      <c r="N183" s="17">
        <v>481</v>
      </c>
      <c r="O183" s="17">
        <v>0</v>
      </c>
      <c r="P183" s="17">
        <v>0</v>
      </c>
      <c r="Q183" s="17">
        <v>0.97307900000000003</v>
      </c>
      <c r="R183" s="17">
        <v>0.108308</v>
      </c>
      <c r="S183" s="17">
        <v>0.18201300000000001</v>
      </c>
      <c r="T183" s="17">
        <v>7.3705000000000007E-2</v>
      </c>
      <c r="U183" s="17">
        <v>0.40494400000000003</v>
      </c>
      <c r="V183" s="17">
        <v>610</v>
      </c>
      <c r="W183" s="17">
        <v>0.19755900000000001</v>
      </c>
      <c r="X183" s="17">
        <v>1025</v>
      </c>
      <c r="Y183" s="17">
        <v>0</v>
      </c>
      <c r="Z183" s="17">
        <v>0</v>
      </c>
      <c r="AA183" s="17">
        <v>0.62299099999999996</v>
      </c>
      <c r="AB183" s="17">
        <v>5.2326500000000001E-3</v>
      </c>
      <c r="AC183" s="17">
        <v>0.108694</v>
      </c>
      <c r="AD183" s="17">
        <v>0.25</v>
      </c>
      <c r="AE183" s="17">
        <v>1205.5</v>
      </c>
    </row>
    <row r="184" spans="1:31">
      <c r="A184" s="17">
        <v>171</v>
      </c>
      <c r="B184" s="19">
        <v>0.44223379629629633</v>
      </c>
      <c r="C184" s="17">
        <v>63.4</v>
      </c>
      <c r="D184" s="17">
        <v>2.6</v>
      </c>
      <c r="E184" s="17">
        <v>3.2560000000000002E-3</v>
      </c>
      <c r="F184" s="17">
        <v>0.158</v>
      </c>
      <c r="G184" s="17">
        <v>0.97196000000000005</v>
      </c>
      <c r="H184" s="17">
        <v>0.13730500000000001</v>
      </c>
      <c r="I184" s="17">
        <v>0.22960800000000001</v>
      </c>
      <c r="J184" s="17">
        <v>9.2301999999999995E-2</v>
      </c>
      <c r="K184" s="17">
        <v>0.40200000000000002</v>
      </c>
      <c r="L184" s="17">
        <v>656.9</v>
      </c>
      <c r="M184" s="17">
        <v>0.32247599999999998</v>
      </c>
      <c r="N184" s="17">
        <v>638</v>
      </c>
      <c r="O184" s="17">
        <v>0</v>
      </c>
      <c r="P184" s="17">
        <v>0</v>
      </c>
      <c r="Q184" s="17">
        <v>0.97820200000000002</v>
      </c>
      <c r="R184" s="17">
        <v>0.12357</v>
      </c>
      <c r="S184" s="17">
        <v>0.20883499999999999</v>
      </c>
      <c r="T184" s="17">
        <v>8.5264999999999994E-2</v>
      </c>
      <c r="U184" s="17">
        <v>0.40828999999999999</v>
      </c>
      <c r="V184" s="17">
        <v>665.4</v>
      </c>
      <c r="W184" s="17">
        <v>0.26509100000000002</v>
      </c>
      <c r="X184" s="17">
        <v>752</v>
      </c>
      <c r="Y184" s="17">
        <v>0</v>
      </c>
      <c r="Z184" s="17">
        <v>0</v>
      </c>
      <c r="AA184" s="17">
        <v>0.62813799999999997</v>
      </c>
      <c r="AB184" s="17">
        <v>6.6183400000000003E-3</v>
      </c>
      <c r="AC184" s="17">
        <v>0.12413399999999999</v>
      </c>
      <c r="AD184" s="17">
        <v>0.25</v>
      </c>
      <c r="AE184" s="17">
        <v>1264.3</v>
      </c>
    </row>
    <row r="185" spans="1:31">
      <c r="A185" s="17">
        <v>172</v>
      </c>
      <c r="B185" s="19">
        <v>0.44229166666666669</v>
      </c>
      <c r="C185" s="17">
        <v>62.3</v>
      </c>
      <c r="D185" s="17">
        <v>2.6</v>
      </c>
      <c r="E185" s="17">
        <v>3.2889999999999998E-3</v>
      </c>
      <c r="F185" s="17">
        <v>0.159</v>
      </c>
      <c r="G185" s="17">
        <v>0.97056100000000001</v>
      </c>
      <c r="H185" s="17">
        <v>0.14271900000000001</v>
      </c>
      <c r="I185" s="17">
        <v>0.23402800000000001</v>
      </c>
      <c r="J185" s="17">
        <v>9.1309000000000001E-2</v>
      </c>
      <c r="K185" s="17">
        <v>0.39016099999999998</v>
      </c>
      <c r="L185" s="17">
        <v>658.9</v>
      </c>
      <c r="M185" s="17">
        <v>0.27714800000000001</v>
      </c>
      <c r="N185" s="17">
        <v>535</v>
      </c>
      <c r="O185" s="17">
        <v>0</v>
      </c>
      <c r="P185" s="17">
        <v>0</v>
      </c>
      <c r="Q185" s="17">
        <v>0.96708300000000003</v>
      </c>
      <c r="R185" s="17">
        <v>0.138597</v>
      </c>
      <c r="S185" s="17">
        <v>0.235237</v>
      </c>
      <c r="T185" s="17">
        <v>9.6640000000000004E-2</v>
      </c>
      <c r="U185" s="17">
        <v>0.41081899999999999</v>
      </c>
      <c r="V185" s="17">
        <v>670</v>
      </c>
      <c r="W185" s="17">
        <v>0.27509699999999998</v>
      </c>
      <c r="X185" s="17">
        <v>586</v>
      </c>
      <c r="Y185" s="17">
        <v>0</v>
      </c>
      <c r="Z185" s="17">
        <v>0</v>
      </c>
      <c r="AA185" s="17">
        <v>0.63202999999999998</v>
      </c>
      <c r="AB185" s="17">
        <v>5.5653300000000003E-3</v>
      </c>
      <c r="AC185" s="17">
        <v>0.13913500000000001</v>
      </c>
      <c r="AD185" s="17">
        <v>0.25</v>
      </c>
      <c r="AE185" s="17">
        <v>1260.5999999999999</v>
      </c>
    </row>
    <row r="186" spans="1:31">
      <c r="A186" s="17">
        <v>173</v>
      </c>
      <c r="B186" s="19">
        <v>0.442349537037037</v>
      </c>
      <c r="C186" s="17">
        <v>61.6</v>
      </c>
      <c r="D186" s="17">
        <v>2.6</v>
      </c>
      <c r="E186" s="17">
        <v>3.356E-3</v>
      </c>
      <c r="F186" s="17">
        <v>0.16200000000000001</v>
      </c>
      <c r="G186" s="17">
        <v>0.97602699999999998</v>
      </c>
      <c r="H186" s="17">
        <v>0.15713199999999999</v>
      </c>
      <c r="I186" s="17">
        <v>0.25875100000000001</v>
      </c>
      <c r="J186" s="17">
        <v>0.101619</v>
      </c>
      <c r="K186" s="17">
        <v>0.39272800000000002</v>
      </c>
      <c r="L186" s="17">
        <v>673.3</v>
      </c>
      <c r="M186" s="17">
        <v>0.26173400000000002</v>
      </c>
      <c r="N186" s="17">
        <v>693</v>
      </c>
      <c r="O186" s="17">
        <v>0</v>
      </c>
      <c r="P186" s="17">
        <v>0</v>
      </c>
      <c r="Q186" s="17">
        <v>0.97332300000000005</v>
      </c>
      <c r="R186" s="17">
        <v>0.14241400000000001</v>
      </c>
      <c r="S186" s="17">
        <v>0.241788</v>
      </c>
      <c r="T186" s="17">
        <v>9.9375000000000005E-2</v>
      </c>
      <c r="U186" s="17">
        <v>0.410999</v>
      </c>
      <c r="V186" s="17">
        <v>630</v>
      </c>
      <c r="W186" s="17">
        <v>0.329322</v>
      </c>
      <c r="X186" s="17">
        <v>572</v>
      </c>
      <c r="Y186" s="17">
        <v>0</v>
      </c>
      <c r="Z186" s="17">
        <v>0</v>
      </c>
      <c r="AA186" s="17">
        <v>0.63230600000000003</v>
      </c>
      <c r="AB186" s="17">
        <v>7.3612299999999999E-3</v>
      </c>
      <c r="AC186" s="17">
        <v>0.14314499999999999</v>
      </c>
      <c r="AD186" s="17">
        <v>0.25</v>
      </c>
      <c r="AE186" s="17">
        <v>1233.7</v>
      </c>
    </row>
    <row r="187" spans="1:31">
      <c r="A187" s="17">
        <v>174</v>
      </c>
      <c r="B187" s="19">
        <v>0.44239583333333332</v>
      </c>
      <c r="C187" s="17">
        <v>60.6</v>
      </c>
      <c r="D187" s="17">
        <v>2.6</v>
      </c>
      <c r="E187" s="17">
        <v>3.3050000000000002E-3</v>
      </c>
      <c r="F187" s="17">
        <v>0.16</v>
      </c>
      <c r="G187" s="17">
        <v>0.98124299999999998</v>
      </c>
      <c r="H187" s="17">
        <v>0.16447000000000001</v>
      </c>
      <c r="I187" s="17">
        <v>0.27704899999999999</v>
      </c>
      <c r="J187" s="17">
        <v>0.112579</v>
      </c>
      <c r="K187" s="17">
        <v>0.40634900000000002</v>
      </c>
      <c r="L187" s="17">
        <v>662.1</v>
      </c>
      <c r="M187" s="17">
        <v>0.26715899999999998</v>
      </c>
      <c r="N187" s="17">
        <v>378</v>
      </c>
      <c r="O187" s="17">
        <v>0</v>
      </c>
      <c r="P187" s="17">
        <v>0</v>
      </c>
      <c r="Q187" s="17">
        <v>0.98649799999999999</v>
      </c>
      <c r="R187" s="17">
        <v>0.15709400000000001</v>
      </c>
      <c r="S187" s="17">
        <v>0.26631700000000003</v>
      </c>
      <c r="T187" s="17">
        <v>0.109223</v>
      </c>
      <c r="U187" s="17">
        <v>0.41012399999999999</v>
      </c>
      <c r="V187" s="17">
        <v>647.29999999999995</v>
      </c>
      <c r="W187" s="17">
        <v>0.35431600000000002</v>
      </c>
      <c r="X187" s="17">
        <v>690</v>
      </c>
      <c r="Y187" s="17">
        <v>0</v>
      </c>
      <c r="Z187" s="17">
        <v>0</v>
      </c>
      <c r="AA187" s="17">
        <v>0.63096099999999999</v>
      </c>
      <c r="AB187" s="17">
        <v>3.9563100000000002E-3</v>
      </c>
      <c r="AC187" s="17">
        <v>0.157526</v>
      </c>
      <c r="AD187" s="17">
        <v>0.25</v>
      </c>
      <c r="AE187" s="17">
        <v>1254.5</v>
      </c>
    </row>
    <row r="188" spans="1:31">
      <c r="A188" s="17">
        <v>175</v>
      </c>
      <c r="B188" s="19">
        <v>0.44245370370370374</v>
      </c>
      <c r="C188" s="17">
        <v>59.6</v>
      </c>
      <c r="D188" s="17">
        <v>3.5</v>
      </c>
      <c r="E188" s="17">
        <v>4.934E-3</v>
      </c>
      <c r="F188" s="17">
        <v>0.23899999999999999</v>
      </c>
      <c r="G188" s="17">
        <v>0.97999700000000001</v>
      </c>
      <c r="H188" s="17">
        <v>0.16669100000000001</v>
      </c>
      <c r="I188" s="17">
        <v>0.281196</v>
      </c>
      <c r="J188" s="17">
        <v>0.114505</v>
      </c>
      <c r="K188" s="17">
        <v>0.40720600000000001</v>
      </c>
      <c r="L188" s="17">
        <v>707.2</v>
      </c>
      <c r="M188" s="17">
        <v>0.31558799999999998</v>
      </c>
      <c r="N188" s="17">
        <v>824</v>
      </c>
      <c r="O188" s="17">
        <v>0</v>
      </c>
      <c r="P188" s="17">
        <v>0</v>
      </c>
      <c r="Q188" s="17">
        <v>0.98093799999999998</v>
      </c>
      <c r="R188" s="17">
        <v>0.153027</v>
      </c>
      <c r="S188" s="17">
        <v>0.27017999999999998</v>
      </c>
      <c r="T188" s="17">
        <v>0.11715399999999999</v>
      </c>
      <c r="U188" s="17">
        <v>0.43361300000000003</v>
      </c>
      <c r="V188" s="17">
        <v>647.29999999999995</v>
      </c>
      <c r="W188" s="17">
        <v>0.238121</v>
      </c>
      <c r="X188" s="17">
        <v>610</v>
      </c>
      <c r="Y188" s="17">
        <v>0</v>
      </c>
      <c r="Z188" s="17">
        <v>0</v>
      </c>
      <c r="AA188" s="17">
        <v>0.66709700000000005</v>
      </c>
      <c r="AB188" s="17">
        <v>1.21899E-2</v>
      </c>
      <c r="AC188" s="17">
        <v>0.15445500000000001</v>
      </c>
      <c r="AD188" s="17">
        <v>0.25</v>
      </c>
      <c r="AE188" s="17">
        <v>1174.5</v>
      </c>
    </row>
    <row r="189" spans="1:31">
      <c r="A189" s="17">
        <v>176</v>
      </c>
      <c r="B189" s="19">
        <v>0.4425115740740741</v>
      </c>
      <c r="C189" s="17">
        <v>58.6</v>
      </c>
      <c r="D189" s="17">
        <v>3.5</v>
      </c>
      <c r="E189" s="17">
        <v>4.542E-3</v>
      </c>
      <c r="F189" s="17">
        <v>0.22</v>
      </c>
      <c r="G189" s="17">
        <v>0.98107999999999995</v>
      </c>
      <c r="H189" s="17">
        <v>0.18524299999999999</v>
      </c>
      <c r="I189" s="17">
        <v>0.31098700000000001</v>
      </c>
      <c r="J189" s="17">
        <v>0.12574399999999999</v>
      </c>
      <c r="K189" s="17">
        <v>0.40433799999999998</v>
      </c>
      <c r="L189" s="17">
        <v>652.9</v>
      </c>
      <c r="M189" s="17">
        <v>0.31669399999999998</v>
      </c>
      <c r="N189" s="17">
        <v>498</v>
      </c>
      <c r="O189" s="17">
        <v>0</v>
      </c>
      <c r="P189" s="17">
        <v>0</v>
      </c>
      <c r="Q189" s="17">
        <v>0.98024999999999995</v>
      </c>
      <c r="R189" s="17">
        <v>0.153748</v>
      </c>
      <c r="S189" s="17">
        <v>0.26969500000000002</v>
      </c>
      <c r="T189" s="17">
        <v>0.11594699999999999</v>
      </c>
      <c r="U189" s="17">
        <v>0.42991800000000002</v>
      </c>
      <c r="V189" s="17">
        <v>706.9</v>
      </c>
      <c r="W189" s="17">
        <v>0.297037</v>
      </c>
      <c r="X189" s="17">
        <v>567</v>
      </c>
      <c r="Y189" s="17">
        <v>0</v>
      </c>
      <c r="Z189" s="17">
        <v>0</v>
      </c>
      <c r="AA189" s="17">
        <v>0.66141300000000003</v>
      </c>
      <c r="AB189" s="17">
        <v>6.8360499999999998E-3</v>
      </c>
      <c r="AC189" s="17">
        <v>0.15454100000000001</v>
      </c>
      <c r="AD189" s="17">
        <v>0.25</v>
      </c>
      <c r="AE189" s="17">
        <v>1272.0999999999999</v>
      </c>
    </row>
    <row r="190" spans="1:31">
      <c r="A190" s="17">
        <v>177</v>
      </c>
      <c r="B190" s="19">
        <v>0.4425694444444444</v>
      </c>
      <c r="C190" s="17">
        <v>57.6</v>
      </c>
      <c r="D190" s="17">
        <v>3.5</v>
      </c>
      <c r="E190" s="17">
        <v>4.5380000000000004E-3</v>
      </c>
      <c r="F190" s="17">
        <v>0.22</v>
      </c>
      <c r="G190" s="17">
        <v>0.97765500000000005</v>
      </c>
      <c r="H190" s="17">
        <v>0.19207399999999999</v>
      </c>
      <c r="I190" s="17">
        <v>0.33147599999999999</v>
      </c>
      <c r="J190" s="17">
        <v>0.139402</v>
      </c>
      <c r="K190" s="17">
        <v>0.42054999999999998</v>
      </c>
      <c r="L190" s="17">
        <v>677.8</v>
      </c>
      <c r="M190" s="17">
        <v>0.29342600000000002</v>
      </c>
      <c r="N190" s="17">
        <v>446</v>
      </c>
      <c r="O190" s="17">
        <v>0</v>
      </c>
      <c r="P190" s="17">
        <v>0</v>
      </c>
      <c r="Q190" s="17">
        <v>0.97772099999999995</v>
      </c>
      <c r="R190" s="17">
        <v>0.171845</v>
      </c>
      <c r="S190" s="17">
        <v>0.29306500000000002</v>
      </c>
      <c r="T190" s="17">
        <v>0.12121999999999999</v>
      </c>
      <c r="U190" s="17">
        <v>0.41362700000000002</v>
      </c>
      <c r="V190" s="17">
        <v>663.2</v>
      </c>
      <c r="W190" s="17">
        <v>0.249805</v>
      </c>
      <c r="X190" s="17">
        <v>485</v>
      </c>
      <c r="Y190" s="17">
        <v>0</v>
      </c>
      <c r="Z190" s="17">
        <v>0</v>
      </c>
      <c r="AA190" s="17">
        <v>0.63634999999999997</v>
      </c>
      <c r="AB190" s="17">
        <v>6.36734E-3</v>
      </c>
      <c r="AC190" s="17">
        <v>0.17261699999999999</v>
      </c>
      <c r="AD190" s="17">
        <v>0.25</v>
      </c>
      <c r="AE190" s="17">
        <v>1225.3</v>
      </c>
    </row>
    <row r="191" spans="1:31">
      <c r="A191" s="17">
        <v>178</v>
      </c>
      <c r="B191" s="19">
        <v>0.44261574074074073</v>
      </c>
      <c r="C191" s="17">
        <v>57</v>
      </c>
      <c r="D191" s="17">
        <v>3.5</v>
      </c>
      <c r="E191" s="17">
        <v>4.5370000000000002E-3</v>
      </c>
      <c r="F191" s="17">
        <v>0.22</v>
      </c>
      <c r="G191" s="17">
        <v>0.98229200000000005</v>
      </c>
      <c r="H191" s="17">
        <v>0.20561599999999999</v>
      </c>
      <c r="I191" s="17">
        <v>0.34873300000000002</v>
      </c>
      <c r="J191" s="17">
        <v>0.14311699999999999</v>
      </c>
      <c r="K191" s="17">
        <v>0.41039100000000001</v>
      </c>
      <c r="L191" s="17">
        <v>665.5</v>
      </c>
      <c r="M191" s="17">
        <v>0.34154400000000001</v>
      </c>
      <c r="N191" s="17">
        <v>484</v>
      </c>
      <c r="O191" s="17">
        <v>0</v>
      </c>
      <c r="P191" s="17">
        <v>0</v>
      </c>
      <c r="Q191" s="17">
        <v>0.97518300000000002</v>
      </c>
      <c r="R191" s="17">
        <v>0.190854</v>
      </c>
      <c r="S191" s="17">
        <v>0.329847</v>
      </c>
      <c r="T191" s="17">
        <v>0.13899300000000001</v>
      </c>
      <c r="U191" s="17">
        <v>0.42138700000000001</v>
      </c>
      <c r="V191" s="17">
        <v>692.7</v>
      </c>
      <c r="W191" s="17">
        <v>0.233017</v>
      </c>
      <c r="X191" s="17">
        <v>450</v>
      </c>
      <c r="Y191" s="17">
        <v>0</v>
      </c>
      <c r="Z191" s="17">
        <v>0</v>
      </c>
      <c r="AA191" s="17">
        <v>0.64828799999999998</v>
      </c>
      <c r="AB191" s="17">
        <v>6.76868E-3</v>
      </c>
      <c r="AC191" s="17">
        <v>0.19179399999999999</v>
      </c>
      <c r="AD191" s="17">
        <v>0.25</v>
      </c>
      <c r="AE191" s="17">
        <v>1248.0999999999999</v>
      </c>
    </row>
    <row r="192" spans="1:31">
      <c r="A192" s="17">
        <v>179</v>
      </c>
      <c r="B192" s="19">
        <v>0.44267361111111114</v>
      </c>
      <c r="C192" s="17">
        <v>55.7</v>
      </c>
      <c r="D192" s="17">
        <v>3.5</v>
      </c>
      <c r="E192" s="17">
        <v>4.81E-3</v>
      </c>
      <c r="F192" s="17">
        <v>0.23300000000000001</v>
      </c>
      <c r="G192" s="17">
        <v>0.98758500000000005</v>
      </c>
      <c r="H192" s="17">
        <v>0.20355899999999999</v>
      </c>
      <c r="I192" s="17">
        <v>0.34462799999999999</v>
      </c>
      <c r="J192" s="17">
        <v>0.141068</v>
      </c>
      <c r="K192" s="17">
        <v>0.409335</v>
      </c>
      <c r="L192" s="17">
        <v>678.3</v>
      </c>
      <c r="M192" s="17">
        <v>0.20458200000000001</v>
      </c>
      <c r="N192" s="17">
        <v>787</v>
      </c>
      <c r="O192" s="17">
        <v>0</v>
      </c>
      <c r="P192" s="17">
        <v>0</v>
      </c>
      <c r="Q192" s="17">
        <v>0.983491</v>
      </c>
      <c r="R192" s="17">
        <v>0.18367600000000001</v>
      </c>
      <c r="S192" s="17">
        <v>0.32811299999999999</v>
      </c>
      <c r="T192" s="17">
        <v>0.14443600000000001</v>
      </c>
      <c r="U192" s="17">
        <v>0.44020300000000001</v>
      </c>
      <c r="V192" s="17">
        <v>651</v>
      </c>
      <c r="W192" s="17">
        <v>0.28327999999999998</v>
      </c>
      <c r="X192" s="17">
        <v>529</v>
      </c>
      <c r="Y192" s="17">
        <v>0</v>
      </c>
      <c r="Z192" s="17">
        <v>0</v>
      </c>
      <c r="AA192" s="17">
        <v>0.67723599999999995</v>
      </c>
      <c r="AB192" s="17">
        <v>1.1182900000000001E-2</v>
      </c>
      <c r="AC192" s="17">
        <v>0.18529200000000001</v>
      </c>
      <c r="AD192" s="17">
        <v>0.25</v>
      </c>
      <c r="AE192" s="17">
        <v>1224.5</v>
      </c>
    </row>
    <row r="193" spans="1:31">
      <c r="A193" s="17">
        <v>180</v>
      </c>
      <c r="B193" s="19">
        <v>0.4427314814814815</v>
      </c>
      <c r="C193" s="17">
        <v>55.4</v>
      </c>
      <c r="D193" s="17">
        <v>4.4000000000000004</v>
      </c>
      <c r="E193" s="17">
        <v>5.6090000000000003E-3</v>
      </c>
      <c r="F193" s="17">
        <v>0.27100000000000002</v>
      </c>
      <c r="G193" s="17">
        <v>0.98965499999999995</v>
      </c>
      <c r="H193" s="17">
        <v>0.237315</v>
      </c>
      <c r="I193" s="17">
        <v>0.40381600000000001</v>
      </c>
      <c r="J193" s="17">
        <v>0.16650100000000001</v>
      </c>
      <c r="K193" s="17">
        <v>0.41231899999999999</v>
      </c>
      <c r="L193" s="17">
        <v>657.9</v>
      </c>
      <c r="M193" s="17">
        <v>0.233069</v>
      </c>
      <c r="N193" s="17">
        <v>567</v>
      </c>
      <c r="O193" s="17">
        <v>0</v>
      </c>
      <c r="P193" s="17">
        <v>0</v>
      </c>
      <c r="Q193" s="17">
        <v>0.98414999999999997</v>
      </c>
      <c r="R193" s="17">
        <v>0.231019</v>
      </c>
      <c r="S193" s="17">
        <v>0.400225</v>
      </c>
      <c r="T193" s="17">
        <v>0.169206</v>
      </c>
      <c r="U193" s="17">
        <v>0.42277799999999999</v>
      </c>
      <c r="V193" s="17">
        <v>653.79999999999995</v>
      </c>
      <c r="W193" s="17">
        <v>0.32647399999999999</v>
      </c>
      <c r="X193" s="17">
        <v>475</v>
      </c>
      <c r="Y193" s="17">
        <v>0</v>
      </c>
      <c r="Z193" s="17">
        <v>0</v>
      </c>
      <c r="AA193" s="17">
        <v>0.65042699999999998</v>
      </c>
      <c r="AB193" s="17">
        <v>9.7798099999999999E-3</v>
      </c>
      <c r="AC193" s="17">
        <v>0.23267399999999999</v>
      </c>
      <c r="AD193" s="17">
        <v>0.25</v>
      </c>
      <c r="AE193" s="17">
        <v>1262.5</v>
      </c>
    </row>
    <row r="194" spans="1:31">
      <c r="A194" s="17">
        <v>181</v>
      </c>
      <c r="B194" s="19">
        <v>0.44278935185185181</v>
      </c>
      <c r="C194" s="17">
        <v>54.1</v>
      </c>
      <c r="D194" s="17">
        <v>4.4000000000000004</v>
      </c>
      <c r="E194" s="17">
        <v>6.0460000000000002E-3</v>
      </c>
      <c r="F194" s="17">
        <v>0.29299999999999998</v>
      </c>
      <c r="G194" s="17">
        <v>0.98748499999999995</v>
      </c>
      <c r="H194" s="17">
        <v>0.26134499999999999</v>
      </c>
      <c r="I194" s="17">
        <v>0.44661099999999998</v>
      </c>
      <c r="J194" s="17">
        <v>0.18526599999999999</v>
      </c>
      <c r="K194" s="17">
        <v>0.41482599999999997</v>
      </c>
      <c r="L194" s="17">
        <v>683.6</v>
      </c>
      <c r="M194" s="17">
        <v>0.30050700000000002</v>
      </c>
      <c r="N194" s="17">
        <v>562</v>
      </c>
      <c r="O194" s="17">
        <v>0</v>
      </c>
      <c r="P194" s="17">
        <v>0</v>
      </c>
      <c r="Q194" s="17">
        <v>0.98803799999999997</v>
      </c>
      <c r="R194" s="17">
        <v>0.242337</v>
      </c>
      <c r="S194" s="17">
        <v>0.43176399999999998</v>
      </c>
      <c r="T194" s="17">
        <v>0.18942700000000001</v>
      </c>
      <c r="U194" s="17">
        <v>0.43872800000000001</v>
      </c>
      <c r="V194" s="17">
        <v>632.70000000000005</v>
      </c>
      <c r="W194" s="17">
        <v>0.244422</v>
      </c>
      <c r="X194" s="17">
        <v>412</v>
      </c>
      <c r="Y194" s="17">
        <v>0</v>
      </c>
      <c r="Z194" s="17">
        <v>0</v>
      </c>
      <c r="AA194" s="17">
        <v>0.67496699999999998</v>
      </c>
      <c r="AB194" s="17">
        <v>1.00669E-2</v>
      </c>
      <c r="AC194" s="17">
        <v>0.24424399999999999</v>
      </c>
      <c r="AD194" s="17">
        <v>0.25</v>
      </c>
      <c r="AE194" s="17">
        <v>1215</v>
      </c>
    </row>
    <row r="195" spans="1:31">
      <c r="A195" s="17">
        <v>182</v>
      </c>
      <c r="B195" s="19">
        <v>0.44283564814814813</v>
      </c>
      <c r="C195" s="17">
        <v>53.7</v>
      </c>
      <c r="D195" s="17">
        <v>4.4000000000000004</v>
      </c>
      <c r="E195" s="17">
        <v>5.8300000000000001E-3</v>
      </c>
      <c r="F195" s="17">
        <v>0.28199999999999997</v>
      </c>
      <c r="G195" s="17">
        <v>0.98849200000000004</v>
      </c>
      <c r="H195" s="17">
        <v>0.31373899999999999</v>
      </c>
      <c r="I195" s="17">
        <v>0.53571800000000003</v>
      </c>
      <c r="J195" s="17">
        <v>0.22197900000000001</v>
      </c>
      <c r="K195" s="17">
        <v>0.414358</v>
      </c>
      <c r="L195" s="17">
        <v>677.1</v>
      </c>
      <c r="M195" s="17">
        <v>0.26286900000000002</v>
      </c>
      <c r="N195" s="17">
        <v>542</v>
      </c>
      <c r="O195" s="17">
        <v>0</v>
      </c>
      <c r="P195" s="17">
        <v>0</v>
      </c>
      <c r="Q195" s="17">
        <v>0.98687000000000002</v>
      </c>
      <c r="R195" s="17">
        <v>0.28196300000000002</v>
      </c>
      <c r="S195" s="17">
        <v>0.49201499999999998</v>
      </c>
      <c r="T195" s="17">
        <v>0.21005199999999999</v>
      </c>
      <c r="U195" s="17">
        <v>0.42692200000000002</v>
      </c>
      <c r="V195" s="17">
        <v>665.1</v>
      </c>
      <c r="W195" s="17">
        <v>0.27890599999999999</v>
      </c>
      <c r="X195" s="17">
        <v>466</v>
      </c>
      <c r="Y195" s="17">
        <v>0</v>
      </c>
      <c r="Z195" s="17">
        <v>0</v>
      </c>
      <c r="AA195" s="17">
        <v>0.65680300000000003</v>
      </c>
      <c r="AB195" s="17">
        <v>9.6241499999999997E-3</v>
      </c>
      <c r="AC195" s="17">
        <v>0.28398499999999999</v>
      </c>
      <c r="AD195" s="17">
        <v>0.25</v>
      </c>
      <c r="AE195" s="17">
        <v>1226.7</v>
      </c>
    </row>
    <row r="196" spans="1:31">
      <c r="A196" s="17">
        <v>183</v>
      </c>
      <c r="B196" s="19">
        <v>0.44289351851851855</v>
      </c>
      <c r="C196" s="17">
        <v>51.9</v>
      </c>
      <c r="D196" s="17">
        <v>4.4000000000000004</v>
      </c>
      <c r="E196" s="17">
        <v>5.8830000000000002E-3</v>
      </c>
      <c r="F196" s="17">
        <v>0.28499999999999998</v>
      </c>
      <c r="G196" s="17">
        <v>0.99310900000000002</v>
      </c>
      <c r="H196" s="17">
        <v>0.30415999999999999</v>
      </c>
      <c r="I196" s="17">
        <v>0.52498900000000004</v>
      </c>
      <c r="J196" s="17">
        <v>0.220829</v>
      </c>
      <c r="K196" s="17">
        <v>0.42063600000000001</v>
      </c>
      <c r="L196" s="17">
        <v>677.3</v>
      </c>
      <c r="M196" s="17">
        <v>0.230185</v>
      </c>
      <c r="N196" s="17">
        <v>425</v>
      </c>
      <c r="O196" s="17">
        <v>0</v>
      </c>
      <c r="P196" s="17">
        <v>0</v>
      </c>
      <c r="Q196" s="17">
        <v>0.99037500000000001</v>
      </c>
      <c r="R196" s="17">
        <v>0.28645599999999999</v>
      </c>
      <c r="S196" s="17">
        <v>0.50240600000000002</v>
      </c>
      <c r="T196" s="17">
        <v>0.21595</v>
      </c>
      <c r="U196" s="17">
        <v>0.42983100000000002</v>
      </c>
      <c r="V196" s="17">
        <v>642.9</v>
      </c>
      <c r="W196" s="17">
        <v>0.24940499999999999</v>
      </c>
      <c r="X196" s="17">
        <v>600</v>
      </c>
      <c r="Y196" s="17">
        <v>0</v>
      </c>
      <c r="Z196" s="17">
        <v>0</v>
      </c>
      <c r="AA196" s="17">
        <v>0.66127899999999995</v>
      </c>
      <c r="AB196" s="17">
        <v>7.5570500000000001E-3</v>
      </c>
      <c r="AC196" s="17">
        <v>0.28808800000000001</v>
      </c>
      <c r="AD196" s="17">
        <v>0.25</v>
      </c>
      <c r="AE196" s="17">
        <v>1226.4000000000001</v>
      </c>
    </row>
    <row r="197" spans="1:31">
      <c r="A197" s="17">
        <v>184</v>
      </c>
      <c r="B197" s="19">
        <v>0.44295138888888891</v>
      </c>
      <c r="C197" s="17">
        <v>51.7</v>
      </c>
      <c r="D197" s="17">
        <v>4.4000000000000004</v>
      </c>
      <c r="E197" s="17">
        <v>5.7299999999999999E-3</v>
      </c>
      <c r="F197" s="17">
        <v>0.27700000000000002</v>
      </c>
      <c r="G197" s="17">
        <v>0.99055599999999999</v>
      </c>
      <c r="H197" s="17">
        <v>0.34353099999999998</v>
      </c>
      <c r="I197" s="17">
        <v>0.59015899999999999</v>
      </c>
      <c r="J197" s="17">
        <v>0.24662800000000001</v>
      </c>
      <c r="K197" s="17">
        <v>0.41789999999999999</v>
      </c>
      <c r="L197" s="17">
        <v>660.4</v>
      </c>
      <c r="M197" s="17">
        <v>0.226603</v>
      </c>
      <c r="N197" s="17">
        <v>418</v>
      </c>
      <c r="O197" s="17">
        <v>0</v>
      </c>
      <c r="P197" s="17">
        <v>0</v>
      </c>
      <c r="Q197" s="17">
        <v>0.99124900000000005</v>
      </c>
      <c r="R197" s="17">
        <v>0.32315899999999997</v>
      </c>
      <c r="S197" s="17">
        <v>0.56614699999999996</v>
      </c>
      <c r="T197" s="17">
        <v>0.24298800000000001</v>
      </c>
      <c r="U197" s="17">
        <v>0.42919600000000002</v>
      </c>
      <c r="V197" s="17">
        <v>675.3</v>
      </c>
      <c r="W197" s="17">
        <v>0.22603200000000001</v>
      </c>
      <c r="X197" s="17">
        <v>426</v>
      </c>
      <c r="Y197" s="17">
        <v>0</v>
      </c>
      <c r="Z197" s="17">
        <v>0</v>
      </c>
      <c r="AA197" s="17">
        <v>0.66030199999999994</v>
      </c>
      <c r="AB197" s="17">
        <v>7.2561199999999996E-3</v>
      </c>
      <c r="AC197" s="17">
        <v>0.32492199999999999</v>
      </c>
      <c r="AD197" s="17">
        <v>0.25</v>
      </c>
      <c r="AE197" s="17">
        <v>1257.7</v>
      </c>
    </row>
    <row r="198" spans="1:31">
      <c r="A198" s="17">
        <v>185</v>
      </c>
      <c r="B198" s="19">
        <v>0.44300925925925921</v>
      </c>
      <c r="C198" s="17">
        <v>50.4</v>
      </c>
      <c r="D198" s="17">
        <v>5.3</v>
      </c>
      <c r="E198" s="17">
        <v>6.9719999999999999E-3</v>
      </c>
      <c r="F198" s="17">
        <v>0.33700000000000002</v>
      </c>
      <c r="G198" s="17">
        <v>0.99404700000000001</v>
      </c>
      <c r="H198" s="17">
        <v>0.36466900000000002</v>
      </c>
      <c r="I198" s="17">
        <v>0.62226700000000001</v>
      </c>
      <c r="J198" s="17">
        <v>0.25759700000000002</v>
      </c>
      <c r="K198" s="17">
        <v>0.413966</v>
      </c>
      <c r="L198" s="17">
        <v>656.2</v>
      </c>
      <c r="M198" s="17">
        <v>0.24454899999999999</v>
      </c>
      <c r="N198" s="17">
        <v>453</v>
      </c>
      <c r="O198" s="17">
        <v>0</v>
      </c>
      <c r="P198" s="17">
        <v>0</v>
      </c>
      <c r="Q198" s="17">
        <v>0.99224000000000001</v>
      </c>
      <c r="R198" s="17">
        <v>0.3266</v>
      </c>
      <c r="S198" s="17">
        <v>0.58203700000000003</v>
      </c>
      <c r="T198" s="17">
        <v>0.25543700000000003</v>
      </c>
      <c r="U198" s="17">
        <v>0.43886700000000001</v>
      </c>
      <c r="V198" s="17">
        <v>628.1</v>
      </c>
      <c r="W198" s="17">
        <v>0.22914000000000001</v>
      </c>
      <c r="X198" s="17">
        <v>481</v>
      </c>
      <c r="Y198" s="17">
        <v>0</v>
      </c>
      <c r="Z198" s="17">
        <v>0</v>
      </c>
      <c r="AA198" s="17">
        <v>0.67517899999999997</v>
      </c>
      <c r="AB198" s="17">
        <v>9.3575299999999993E-3</v>
      </c>
      <c r="AC198" s="17">
        <v>0.32899099999999998</v>
      </c>
      <c r="AD198" s="17">
        <v>0.25</v>
      </c>
      <c r="AE198" s="17">
        <v>1265.7</v>
      </c>
    </row>
    <row r="199" spans="1:31">
      <c r="A199" s="17">
        <v>186</v>
      </c>
      <c r="B199" s="19">
        <v>0.44305555555555554</v>
      </c>
      <c r="C199" s="17">
        <v>49.9</v>
      </c>
      <c r="D199" s="17">
        <v>5.3</v>
      </c>
      <c r="E199" s="17">
        <v>6.842E-3</v>
      </c>
      <c r="F199" s="17">
        <v>0.33100000000000002</v>
      </c>
      <c r="G199" s="17">
        <v>0.99166100000000001</v>
      </c>
      <c r="H199" s="17">
        <v>0.41017100000000001</v>
      </c>
      <c r="I199" s="17">
        <v>0.69208700000000001</v>
      </c>
      <c r="J199" s="17">
        <v>0.28191500000000003</v>
      </c>
      <c r="K199" s="17">
        <v>0.40734100000000001</v>
      </c>
      <c r="L199" s="17">
        <v>662.5</v>
      </c>
      <c r="M199" s="17">
        <v>0.28832200000000002</v>
      </c>
      <c r="N199" s="17">
        <v>601</v>
      </c>
      <c r="O199" s="17">
        <v>0</v>
      </c>
      <c r="P199" s="17">
        <v>0</v>
      </c>
      <c r="Q199" s="17">
        <v>0.99342299999999994</v>
      </c>
      <c r="R199" s="17">
        <v>0.39509300000000003</v>
      </c>
      <c r="S199" s="17">
        <v>0.690666</v>
      </c>
      <c r="T199" s="17">
        <v>0.29557299999999997</v>
      </c>
      <c r="U199" s="17">
        <v>0.427954</v>
      </c>
      <c r="V199" s="17">
        <v>672.9</v>
      </c>
      <c r="W199" s="17">
        <v>0.27423700000000001</v>
      </c>
      <c r="X199" s="17">
        <v>465</v>
      </c>
      <c r="Y199" s="17">
        <v>0</v>
      </c>
      <c r="Z199" s="17">
        <v>0</v>
      </c>
      <c r="AA199" s="17">
        <v>0.65839000000000003</v>
      </c>
      <c r="AB199" s="17">
        <v>1.2488300000000001E-2</v>
      </c>
      <c r="AC199" s="17">
        <v>0.39878400000000003</v>
      </c>
      <c r="AD199" s="17">
        <v>0.25</v>
      </c>
      <c r="AE199" s="17">
        <v>1253.7</v>
      </c>
    </row>
    <row r="200" spans="1:31">
      <c r="A200" s="17">
        <v>187</v>
      </c>
      <c r="B200" s="19">
        <v>0.44311342592592595</v>
      </c>
      <c r="C200" s="17">
        <v>49</v>
      </c>
      <c r="D200" s="17">
        <v>6.2</v>
      </c>
      <c r="E200" s="17">
        <v>7.6730000000000001E-3</v>
      </c>
      <c r="F200" s="17">
        <v>0.371</v>
      </c>
      <c r="G200" s="17">
        <v>0.99027200000000004</v>
      </c>
      <c r="H200" s="17">
        <v>0.42247899999999999</v>
      </c>
      <c r="I200" s="17">
        <v>0.70972400000000002</v>
      </c>
      <c r="J200" s="17">
        <v>0.287244</v>
      </c>
      <c r="K200" s="17">
        <v>0.404727</v>
      </c>
      <c r="L200" s="17">
        <v>650.9</v>
      </c>
      <c r="M200" s="17">
        <v>0.18055199999999999</v>
      </c>
      <c r="N200" s="17">
        <v>704</v>
      </c>
      <c r="O200" s="17">
        <v>0</v>
      </c>
      <c r="P200" s="17">
        <v>0</v>
      </c>
      <c r="Q200" s="17">
        <v>0.99275199999999997</v>
      </c>
      <c r="R200" s="17">
        <v>0.41059000000000001</v>
      </c>
      <c r="S200" s="17">
        <v>0.70854099999999998</v>
      </c>
      <c r="T200" s="17">
        <v>0.29795100000000002</v>
      </c>
      <c r="U200" s="17">
        <v>0.420514</v>
      </c>
      <c r="V200" s="17">
        <v>645.9</v>
      </c>
      <c r="W200" s="17">
        <v>0.25759300000000002</v>
      </c>
      <c r="X200" s="17">
        <v>565</v>
      </c>
      <c r="Y200" s="17">
        <v>0</v>
      </c>
      <c r="Z200" s="17">
        <v>0</v>
      </c>
      <c r="AA200" s="17">
        <v>0.64694399999999996</v>
      </c>
      <c r="AB200" s="17">
        <v>1.67005E-2</v>
      </c>
      <c r="AC200" s="17">
        <v>0.41556599999999999</v>
      </c>
      <c r="AD200" s="17">
        <v>0.25</v>
      </c>
      <c r="AE200" s="17">
        <v>1276.0999999999999</v>
      </c>
    </row>
    <row r="201" spans="1:31">
      <c r="A201" s="17">
        <v>188</v>
      </c>
      <c r="B201" s="19">
        <v>0.44317129629629631</v>
      </c>
      <c r="C201" s="17">
        <v>47.5</v>
      </c>
      <c r="D201" s="17">
        <v>7</v>
      </c>
      <c r="E201" s="17">
        <v>8.6750000000000004E-3</v>
      </c>
      <c r="F201" s="17">
        <v>0.42</v>
      </c>
      <c r="G201" s="17">
        <v>0.993591</v>
      </c>
      <c r="H201" s="17">
        <v>0.44416</v>
      </c>
      <c r="I201" s="17">
        <v>0.75578800000000002</v>
      </c>
      <c r="J201" s="17">
        <v>0.31162800000000002</v>
      </c>
      <c r="K201" s="17">
        <v>0.41232200000000002</v>
      </c>
      <c r="L201" s="17">
        <v>647.6</v>
      </c>
      <c r="M201" s="17">
        <v>0.14164099999999999</v>
      </c>
      <c r="N201" s="17">
        <v>611</v>
      </c>
      <c r="O201" s="17">
        <v>0</v>
      </c>
      <c r="P201" s="17">
        <v>0</v>
      </c>
      <c r="Q201" s="17">
        <v>0.99447399999999997</v>
      </c>
      <c r="R201" s="17">
        <v>0.43001099999999998</v>
      </c>
      <c r="S201" s="17">
        <v>0.73887899999999995</v>
      </c>
      <c r="T201" s="17">
        <v>0.30886799999999998</v>
      </c>
      <c r="U201" s="17">
        <v>0.41802299999999998</v>
      </c>
      <c r="V201" s="17">
        <v>648.4</v>
      </c>
      <c r="W201" s="17">
        <v>0.228769</v>
      </c>
      <c r="X201" s="17">
        <v>496</v>
      </c>
      <c r="Y201" s="17">
        <v>0</v>
      </c>
      <c r="Z201" s="17">
        <v>0</v>
      </c>
      <c r="AA201" s="17">
        <v>0.64311200000000002</v>
      </c>
      <c r="AB201" s="17">
        <v>1.6485699999999999E-2</v>
      </c>
      <c r="AC201" s="17">
        <v>0.43510300000000002</v>
      </c>
      <c r="AD201" s="17">
        <v>0.25</v>
      </c>
      <c r="AE201" s="17">
        <v>1282.5</v>
      </c>
    </row>
    <row r="202" spans="1:31">
      <c r="A202" s="17">
        <v>189</v>
      </c>
      <c r="B202" s="19">
        <v>0.44322916666666662</v>
      </c>
      <c r="C202" s="17">
        <v>47.2</v>
      </c>
      <c r="D202" s="17">
        <v>7</v>
      </c>
      <c r="E202" s="17">
        <v>9.0900000000000009E-3</v>
      </c>
      <c r="F202" s="17">
        <v>0.44</v>
      </c>
      <c r="G202" s="17">
        <v>0.99352600000000002</v>
      </c>
      <c r="H202" s="17">
        <v>0.526644</v>
      </c>
      <c r="I202" s="17">
        <v>0.86925300000000005</v>
      </c>
      <c r="J202" s="17">
        <v>0.342609</v>
      </c>
      <c r="K202" s="17">
        <v>0.39414199999999999</v>
      </c>
      <c r="L202" s="17">
        <v>674.3</v>
      </c>
      <c r="M202" s="17">
        <v>0.237314</v>
      </c>
      <c r="N202" s="17">
        <v>551</v>
      </c>
      <c r="O202" s="17">
        <v>0</v>
      </c>
      <c r="P202" s="17">
        <v>0</v>
      </c>
      <c r="Q202" s="17">
        <v>0.995367</v>
      </c>
      <c r="R202" s="17">
        <v>0.52220900000000003</v>
      </c>
      <c r="S202" s="17">
        <v>0.90075899999999998</v>
      </c>
      <c r="T202" s="17">
        <v>0.37854900000000002</v>
      </c>
      <c r="U202" s="17">
        <v>0.42025600000000002</v>
      </c>
      <c r="V202" s="17">
        <v>670.9</v>
      </c>
      <c r="W202" s="17">
        <v>0.2306</v>
      </c>
      <c r="X202" s="17">
        <v>528</v>
      </c>
      <c r="Y202" s="17">
        <v>0</v>
      </c>
      <c r="Z202" s="17">
        <v>0</v>
      </c>
      <c r="AA202" s="17">
        <v>0.64654800000000001</v>
      </c>
      <c r="AB202" s="17">
        <v>1.5499600000000001E-2</v>
      </c>
      <c r="AC202" s="17">
        <v>0.52807700000000002</v>
      </c>
      <c r="AD202" s="17">
        <v>0.25</v>
      </c>
      <c r="AE202" s="17">
        <v>1231.8</v>
      </c>
    </row>
    <row r="203" spans="1:31">
      <c r="A203" s="17">
        <v>190</v>
      </c>
      <c r="B203" s="19">
        <v>0.44328703703703703</v>
      </c>
      <c r="C203" s="17">
        <v>45.7</v>
      </c>
      <c r="D203" s="17">
        <v>7.9</v>
      </c>
      <c r="E203" s="17">
        <v>1.0083E-2</v>
      </c>
      <c r="F203" s="17">
        <v>0.48799999999999999</v>
      </c>
      <c r="G203" s="17">
        <v>0.99654900000000002</v>
      </c>
      <c r="H203" s="17">
        <v>0.53133200000000003</v>
      </c>
      <c r="I203" s="17">
        <v>0.89481100000000002</v>
      </c>
      <c r="J203" s="17">
        <v>0.363479</v>
      </c>
      <c r="K203" s="17">
        <v>0.40620800000000001</v>
      </c>
      <c r="L203" s="17">
        <v>641</v>
      </c>
      <c r="M203" s="17">
        <v>8.1948999999999994E-2</v>
      </c>
      <c r="N203" s="17">
        <v>475</v>
      </c>
      <c r="O203" s="17">
        <v>0</v>
      </c>
      <c r="P203" s="17">
        <v>0</v>
      </c>
      <c r="Q203" s="17">
        <v>0.99570000000000003</v>
      </c>
      <c r="R203" s="17">
        <v>0.49195499999999998</v>
      </c>
      <c r="S203" s="17">
        <v>0.871286</v>
      </c>
      <c r="T203" s="17">
        <v>0.37933099999999997</v>
      </c>
      <c r="U203" s="17">
        <v>0.43536900000000001</v>
      </c>
      <c r="V203" s="17">
        <v>640.6</v>
      </c>
      <c r="W203" s="17">
        <v>0.14164099999999999</v>
      </c>
      <c r="X203" s="17">
        <v>537</v>
      </c>
      <c r="Y203" s="17">
        <v>0</v>
      </c>
      <c r="Z203" s="17">
        <v>0</v>
      </c>
      <c r="AA203" s="17">
        <v>0.66979900000000003</v>
      </c>
      <c r="AB203" s="17">
        <v>1.43056E-2</v>
      </c>
      <c r="AC203" s="17">
        <v>0.49738100000000002</v>
      </c>
      <c r="AD203" s="17">
        <v>0.25</v>
      </c>
      <c r="AE203" s="17">
        <v>1295.7</v>
      </c>
    </row>
    <row r="204" spans="1:31">
      <c r="A204" s="17">
        <v>191</v>
      </c>
      <c r="B204" s="19">
        <v>0.44333333333333336</v>
      </c>
      <c r="C204" s="17">
        <v>45.5</v>
      </c>
      <c r="D204" s="17">
        <v>7.9</v>
      </c>
      <c r="E204" s="17">
        <v>9.7929999999999996E-3</v>
      </c>
      <c r="F204" s="17">
        <v>0.47399999999999998</v>
      </c>
      <c r="G204" s="17">
        <v>0.99411000000000005</v>
      </c>
      <c r="H204" s="17">
        <v>0.58106999999999998</v>
      </c>
      <c r="I204" s="17">
        <v>0.95960900000000005</v>
      </c>
      <c r="J204" s="17">
        <v>0.37853900000000001</v>
      </c>
      <c r="K204" s="17">
        <v>0.39447199999999999</v>
      </c>
      <c r="L204" s="17">
        <v>662.6</v>
      </c>
      <c r="M204" s="17">
        <v>0.15240400000000001</v>
      </c>
      <c r="N204" s="17">
        <v>665</v>
      </c>
      <c r="O204" s="17">
        <v>0</v>
      </c>
      <c r="P204" s="17">
        <v>0</v>
      </c>
      <c r="Q204" s="17">
        <v>0.99321899999999996</v>
      </c>
      <c r="R204" s="17">
        <v>0.57663299999999995</v>
      </c>
      <c r="S204" s="17">
        <v>0.98015300000000005</v>
      </c>
      <c r="T204" s="17">
        <v>0.40351999999999999</v>
      </c>
      <c r="U204" s="17">
        <v>0.41169099999999997</v>
      </c>
      <c r="V204" s="17">
        <v>670</v>
      </c>
      <c r="W204" s="17">
        <v>0.22018399999999999</v>
      </c>
      <c r="X204" s="17">
        <v>564</v>
      </c>
      <c r="Y204" s="17">
        <v>0</v>
      </c>
      <c r="Z204" s="17">
        <v>0</v>
      </c>
      <c r="AA204" s="17">
        <v>0.63336999999999999</v>
      </c>
      <c r="AB204" s="17">
        <v>2.0558E-2</v>
      </c>
      <c r="AC204" s="17">
        <v>0.58492900000000003</v>
      </c>
      <c r="AD204" s="17">
        <v>0.25</v>
      </c>
      <c r="AE204" s="17">
        <v>1253.5999999999999</v>
      </c>
    </row>
    <row r="205" spans="1:31">
      <c r="A205" s="17">
        <v>192</v>
      </c>
      <c r="B205" s="19">
        <v>0.44339120370370372</v>
      </c>
      <c r="C205" s="17">
        <v>44.3</v>
      </c>
      <c r="D205" s="17">
        <v>8.8000000000000007</v>
      </c>
      <c r="E205" s="17">
        <v>1.0751999999999999E-2</v>
      </c>
      <c r="F205" s="17">
        <v>0.52</v>
      </c>
      <c r="G205" s="17">
        <v>0.995444</v>
      </c>
      <c r="H205" s="17">
        <v>0.64969699999999997</v>
      </c>
      <c r="I205" s="17">
        <v>1.0578179999999999</v>
      </c>
      <c r="J205" s="17">
        <v>0.40812100000000001</v>
      </c>
      <c r="K205" s="17">
        <v>0.38581399999999999</v>
      </c>
      <c r="L205" s="17">
        <v>635.4</v>
      </c>
      <c r="M205" s="17">
        <v>0.13206399999999999</v>
      </c>
      <c r="N205" s="17">
        <v>637</v>
      </c>
      <c r="O205" s="17">
        <v>0</v>
      </c>
      <c r="P205" s="17">
        <v>0</v>
      </c>
      <c r="Q205" s="17">
        <v>0.99559699999999995</v>
      </c>
      <c r="R205" s="17">
        <v>0.58732099999999998</v>
      </c>
      <c r="S205" s="17">
        <v>1.020295</v>
      </c>
      <c r="T205" s="17">
        <v>0.43297400000000003</v>
      </c>
      <c r="U205" s="17">
        <v>0.42436099999999999</v>
      </c>
      <c r="V205" s="17">
        <v>647.4</v>
      </c>
      <c r="W205" s="17">
        <v>0.13861899999999999</v>
      </c>
      <c r="X205" s="17">
        <v>565</v>
      </c>
      <c r="Y205" s="17">
        <v>0</v>
      </c>
      <c r="Z205" s="17">
        <v>0</v>
      </c>
      <c r="AA205" s="17">
        <v>0.65286299999999997</v>
      </c>
      <c r="AB205" s="17">
        <v>2.0996500000000001E-2</v>
      </c>
      <c r="AC205" s="17">
        <v>0.59641200000000005</v>
      </c>
      <c r="AD205" s="17">
        <v>0.25</v>
      </c>
      <c r="AE205" s="17">
        <v>1307.0999999999999</v>
      </c>
    </row>
    <row r="206" spans="1:31">
      <c r="A206" s="17">
        <v>193</v>
      </c>
      <c r="B206" s="19">
        <v>0.44344907407407402</v>
      </c>
      <c r="C206" s="17">
        <v>43.5</v>
      </c>
      <c r="D206" s="17">
        <v>10.6</v>
      </c>
      <c r="E206" s="17">
        <v>1.3152E-2</v>
      </c>
      <c r="F206" s="17">
        <v>0.63600000000000001</v>
      </c>
      <c r="G206" s="17">
        <v>0.99561900000000003</v>
      </c>
      <c r="H206" s="17">
        <v>0.63999499999999998</v>
      </c>
      <c r="I206" s="17">
        <v>1.0526279999999999</v>
      </c>
      <c r="J206" s="17">
        <v>0.41263300000000003</v>
      </c>
      <c r="K206" s="17">
        <v>0.39200200000000002</v>
      </c>
      <c r="L206" s="17">
        <v>659.8</v>
      </c>
      <c r="M206" s="17">
        <v>0.135545</v>
      </c>
      <c r="N206" s="17">
        <v>365</v>
      </c>
      <c r="O206" s="17">
        <v>0</v>
      </c>
      <c r="P206" s="17">
        <v>0</v>
      </c>
      <c r="Q206" s="17">
        <v>0.99747799999999998</v>
      </c>
      <c r="R206" s="17">
        <v>0.59921899999999995</v>
      </c>
      <c r="S206" s="17">
        <v>1.022697</v>
      </c>
      <c r="T206" s="17">
        <v>0.42347800000000002</v>
      </c>
      <c r="U206" s="17">
        <v>0.41408</v>
      </c>
      <c r="V206" s="17">
        <v>629.20000000000005</v>
      </c>
      <c r="W206" s="17">
        <v>0.14004900000000001</v>
      </c>
      <c r="X206" s="17">
        <v>559</v>
      </c>
      <c r="Y206" s="17">
        <v>0</v>
      </c>
      <c r="Z206" s="17">
        <v>0</v>
      </c>
      <c r="AA206" s="17">
        <v>0.637046</v>
      </c>
      <c r="AB206" s="17">
        <v>1.5073100000000001E-2</v>
      </c>
      <c r="AC206" s="17">
        <v>0.60560199999999997</v>
      </c>
      <c r="AD206" s="17">
        <v>0.25</v>
      </c>
      <c r="AE206" s="17">
        <v>1258.8</v>
      </c>
    </row>
    <row r="207" spans="1:31">
      <c r="A207" s="17">
        <v>194</v>
      </c>
      <c r="B207" s="19">
        <v>0.44350694444444444</v>
      </c>
      <c r="C207" s="17">
        <v>42.4</v>
      </c>
      <c r="D207" s="17">
        <v>11.4</v>
      </c>
      <c r="E207" s="17">
        <v>1.3561E-2</v>
      </c>
      <c r="F207" s="17">
        <v>0.65600000000000003</v>
      </c>
      <c r="G207" s="17">
        <v>0.99653599999999998</v>
      </c>
      <c r="H207" s="17">
        <v>0.72499400000000003</v>
      </c>
      <c r="I207" s="17">
        <v>1.181327</v>
      </c>
      <c r="J207" s="17">
        <v>0.45633200000000002</v>
      </c>
      <c r="K207" s="17">
        <v>0.38628800000000002</v>
      </c>
      <c r="L207" s="17">
        <v>633</v>
      </c>
      <c r="M207" s="17">
        <v>8.1503000000000006E-2</v>
      </c>
      <c r="N207" s="17">
        <v>538</v>
      </c>
      <c r="O207" s="17">
        <v>0</v>
      </c>
      <c r="P207" s="17">
        <v>0</v>
      </c>
      <c r="Q207" s="17">
        <v>0.99625900000000001</v>
      </c>
      <c r="R207" s="17">
        <v>0.65176199999999995</v>
      </c>
      <c r="S207" s="17">
        <v>1.112474</v>
      </c>
      <c r="T207" s="17">
        <v>0.46071200000000001</v>
      </c>
      <c r="U207" s="17">
        <v>0.41413299999999997</v>
      </c>
      <c r="V207" s="17">
        <v>632.9</v>
      </c>
      <c r="W207" s="17">
        <v>0.107735</v>
      </c>
      <c r="X207" s="17">
        <v>577</v>
      </c>
      <c r="Y207" s="17">
        <v>0</v>
      </c>
      <c r="Z207" s="17">
        <v>0</v>
      </c>
      <c r="AA207" s="17">
        <v>0.637127</v>
      </c>
      <c r="AB207" s="17">
        <v>2.2908499999999998E-2</v>
      </c>
      <c r="AC207" s="17">
        <v>0.66231600000000002</v>
      </c>
      <c r="AD207" s="17">
        <v>0.25</v>
      </c>
      <c r="AE207" s="17">
        <v>1312.2</v>
      </c>
    </row>
    <row r="208" spans="1:31">
      <c r="A208" s="17">
        <v>195</v>
      </c>
      <c r="B208" s="19">
        <v>0.44355324074074076</v>
      </c>
      <c r="C208" s="17">
        <v>41.7</v>
      </c>
      <c r="D208" s="17">
        <v>11.4</v>
      </c>
      <c r="E208" s="17">
        <v>1.2885000000000001E-2</v>
      </c>
      <c r="F208" s="17">
        <v>0.624</v>
      </c>
      <c r="G208" s="17">
        <v>0.99586399999999997</v>
      </c>
      <c r="H208" s="17">
        <v>0.75346500000000005</v>
      </c>
      <c r="I208" s="17">
        <v>1.217198</v>
      </c>
      <c r="J208" s="17">
        <v>0.46373399999999998</v>
      </c>
      <c r="K208" s="17">
        <v>0.38098399999999999</v>
      </c>
      <c r="L208" s="17">
        <v>607.9</v>
      </c>
      <c r="M208" s="17">
        <v>2.6999999999999999E-5</v>
      </c>
      <c r="N208" s="17">
        <v>653</v>
      </c>
      <c r="O208" s="17">
        <v>0</v>
      </c>
      <c r="P208" s="17">
        <v>0</v>
      </c>
      <c r="Q208" s="17">
        <v>0.996726</v>
      </c>
      <c r="R208" s="17">
        <v>0.676898</v>
      </c>
      <c r="S208" s="17">
        <v>1.1498029999999999</v>
      </c>
      <c r="T208" s="17">
        <v>0.47290500000000002</v>
      </c>
      <c r="U208" s="17">
        <v>0.41129199999999999</v>
      </c>
      <c r="V208" s="17">
        <v>617.1</v>
      </c>
      <c r="W208" s="17">
        <v>5.9944999999999998E-2</v>
      </c>
      <c r="X208" s="17">
        <v>672</v>
      </c>
      <c r="Y208" s="17">
        <v>0</v>
      </c>
      <c r="Z208" s="17">
        <v>0</v>
      </c>
      <c r="AA208" s="17">
        <v>0.63275700000000001</v>
      </c>
      <c r="AB208" s="17">
        <v>2.6611099999999999E-2</v>
      </c>
      <c r="AC208" s="17">
        <v>0.68948299999999996</v>
      </c>
      <c r="AD208" s="17">
        <v>0.25</v>
      </c>
      <c r="AE208" s="17">
        <v>1366.3</v>
      </c>
    </row>
    <row r="209" spans="1:31">
      <c r="A209" s="17">
        <v>196</v>
      </c>
      <c r="B209" s="19">
        <v>0.44361111111111112</v>
      </c>
      <c r="C209" s="17">
        <v>40.6</v>
      </c>
      <c r="D209" s="17">
        <v>13.2</v>
      </c>
      <c r="E209" s="17">
        <v>1.4636E-2</v>
      </c>
      <c r="F209" s="17">
        <v>0.70799999999999996</v>
      </c>
      <c r="G209" s="17">
        <v>0.99698299999999995</v>
      </c>
      <c r="H209" s="17">
        <v>0.77553499999999997</v>
      </c>
      <c r="I209" s="17">
        <v>1.248356</v>
      </c>
      <c r="J209" s="17">
        <v>0.47282099999999999</v>
      </c>
      <c r="K209" s="17">
        <v>0.37875500000000001</v>
      </c>
      <c r="L209" s="17">
        <v>597.79999999999995</v>
      </c>
      <c r="M209" s="17">
        <v>1.5762000000000002E-2</v>
      </c>
      <c r="N209" s="17">
        <v>791</v>
      </c>
      <c r="O209" s="17">
        <v>0</v>
      </c>
      <c r="P209" s="17">
        <v>0</v>
      </c>
      <c r="Q209" s="17">
        <v>0.99656900000000004</v>
      </c>
      <c r="R209" s="17">
        <v>0.69333400000000001</v>
      </c>
      <c r="S209" s="17">
        <v>1.18679</v>
      </c>
      <c r="T209" s="17">
        <v>0.49345600000000001</v>
      </c>
      <c r="U209" s="17">
        <v>0.41578999999999999</v>
      </c>
      <c r="V209" s="17">
        <v>580.4</v>
      </c>
      <c r="W209" s="17">
        <v>1.44E-4</v>
      </c>
      <c r="X209" s="17">
        <v>656</v>
      </c>
      <c r="Y209" s="17">
        <v>0</v>
      </c>
      <c r="Z209" s="17">
        <v>0</v>
      </c>
      <c r="AA209" s="17">
        <v>0.63967799999999997</v>
      </c>
      <c r="AB209" s="17">
        <v>3.6191800000000003E-2</v>
      </c>
      <c r="AC209" s="17">
        <v>0.71119299999999996</v>
      </c>
      <c r="AD209" s="17">
        <v>0.25</v>
      </c>
      <c r="AE209" s="17">
        <v>1389.3</v>
      </c>
    </row>
    <row r="210" spans="1:31">
      <c r="A210" s="17">
        <v>197</v>
      </c>
      <c r="B210" s="19">
        <v>0.44366898148148143</v>
      </c>
      <c r="C210" s="17">
        <v>39.5</v>
      </c>
      <c r="D210" s="17">
        <v>15</v>
      </c>
      <c r="E210" s="17">
        <v>1.5868E-2</v>
      </c>
      <c r="F210" s="17">
        <v>0.76800000000000002</v>
      </c>
      <c r="G210" s="17">
        <v>0.99595100000000003</v>
      </c>
      <c r="H210" s="17">
        <v>0.79640699999999998</v>
      </c>
      <c r="I210" s="17">
        <v>1.246248</v>
      </c>
      <c r="J210" s="17">
        <v>0.44984000000000002</v>
      </c>
      <c r="K210" s="17">
        <v>0.360956</v>
      </c>
      <c r="L210" s="17">
        <v>589.29999999999995</v>
      </c>
      <c r="M210" s="17">
        <v>1.1E-5</v>
      </c>
      <c r="N210" s="17">
        <v>549</v>
      </c>
      <c r="O210" s="17">
        <v>0</v>
      </c>
      <c r="P210" s="17">
        <v>0</v>
      </c>
      <c r="Q210" s="17">
        <v>0.99504700000000001</v>
      </c>
      <c r="R210" s="17">
        <v>0.75285100000000005</v>
      </c>
      <c r="S210" s="17">
        <v>1.2551559999999999</v>
      </c>
      <c r="T210" s="17">
        <v>0.502305</v>
      </c>
      <c r="U210" s="17">
        <v>0.40019300000000002</v>
      </c>
      <c r="V210" s="17">
        <v>579.29999999999995</v>
      </c>
      <c r="W210" s="17">
        <v>3.6000000000000001E-5</v>
      </c>
      <c r="X210" s="17">
        <v>618</v>
      </c>
      <c r="Y210" s="17">
        <v>0</v>
      </c>
      <c r="Z210" s="17">
        <v>0</v>
      </c>
      <c r="AA210" s="17">
        <v>0.61568199999999995</v>
      </c>
      <c r="AB210" s="17">
        <v>2.8303499999999999E-2</v>
      </c>
      <c r="AC210" s="17">
        <v>0.76706799999999997</v>
      </c>
      <c r="AD210" s="17">
        <v>0.25</v>
      </c>
      <c r="AE210" s="17">
        <v>1409.3</v>
      </c>
    </row>
    <row r="211" spans="1:31">
      <c r="A211" s="17">
        <v>198</v>
      </c>
      <c r="B211" s="19">
        <v>0.44372685185185184</v>
      </c>
      <c r="C211" s="17">
        <v>38.6</v>
      </c>
      <c r="D211" s="17">
        <v>15.8</v>
      </c>
      <c r="E211" s="17">
        <v>1.6458E-2</v>
      </c>
      <c r="F211" s="17">
        <v>0.79600000000000004</v>
      </c>
      <c r="G211" s="17">
        <v>0.99526700000000001</v>
      </c>
      <c r="H211" s="17">
        <v>0.81962599999999997</v>
      </c>
      <c r="I211" s="17">
        <v>1.283636</v>
      </c>
      <c r="J211" s="17">
        <v>0.46400999999999998</v>
      </c>
      <c r="K211" s="17">
        <v>0.361481</v>
      </c>
      <c r="L211" s="17">
        <v>589.6</v>
      </c>
      <c r="M211" s="17">
        <v>1.0000000000000001E-5</v>
      </c>
      <c r="N211" s="17">
        <v>711</v>
      </c>
      <c r="O211" s="17">
        <v>0</v>
      </c>
      <c r="P211" s="17">
        <v>0</v>
      </c>
      <c r="Q211" s="17">
        <v>0.99577800000000005</v>
      </c>
      <c r="R211" s="17">
        <v>0.75911300000000004</v>
      </c>
      <c r="S211" s="17">
        <v>1.256793</v>
      </c>
      <c r="T211" s="17">
        <v>0.49768000000000001</v>
      </c>
      <c r="U211" s="17">
        <v>0.39599200000000001</v>
      </c>
      <c r="V211" s="17">
        <v>567.79999999999995</v>
      </c>
      <c r="W211" s="17">
        <v>2.3E-5</v>
      </c>
      <c r="X211" s="17">
        <v>567</v>
      </c>
      <c r="Y211" s="17">
        <v>0</v>
      </c>
      <c r="Z211" s="17">
        <v>0</v>
      </c>
      <c r="AA211" s="17">
        <v>0.60921800000000004</v>
      </c>
      <c r="AB211" s="17">
        <v>3.8425300000000003E-2</v>
      </c>
      <c r="AC211" s="17">
        <v>0.77823699999999996</v>
      </c>
      <c r="AD211" s="17">
        <v>0.25</v>
      </c>
      <c r="AE211" s="17">
        <v>1408.7</v>
      </c>
    </row>
    <row r="212" spans="1:31">
      <c r="A212" s="17">
        <v>199</v>
      </c>
      <c r="B212" s="19">
        <v>0.44377314814814817</v>
      </c>
      <c r="C212" s="17">
        <v>37.700000000000003</v>
      </c>
      <c r="D212" s="17">
        <v>16.7</v>
      </c>
      <c r="E212" s="17">
        <v>1.6354E-2</v>
      </c>
      <c r="F212" s="17">
        <v>0.79100000000000004</v>
      </c>
      <c r="G212" s="17">
        <v>0.99595199999999995</v>
      </c>
      <c r="H212" s="17">
        <v>0.89718600000000004</v>
      </c>
      <c r="I212" s="17">
        <v>1.38192</v>
      </c>
      <c r="J212" s="17">
        <v>0.484734</v>
      </c>
      <c r="K212" s="17">
        <v>0.350769</v>
      </c>
      <c r="L212" s="17">
        <v>572.79999999999995</v>
      </c>
      <c r="M212" s="17">
        <v>9.0000000000000002E-6</v>
      </c>
      <c r="N212" s="17">
        <v>826</v>
      </c>
      <c r="O212" s="17">
        <v>0</v>
      </c>
      <c r="P212" s="17">
        <v>0</v>
      </c>
      <c r="Q212" s="17">
        <v>0.997197</v>
      </c>
      <c r="R212" s="17">
        <v>0.79378599999999999</v>
      </c>
      <c r="S212" s="17">
        <v>1.293927</v>
      </c>
      <c r="T212" s="17">
        <v>0.50014099999999995</v>
      </c>
      <c r="U212" s="17">
        <v>0.38652900000000001</v>
      </c>
      <c r="V212" s="17">
        <v>583.6</v>
      </c>
      <c r="W212" s="17">
        <v>3.8999999999999999E-5</v>
      </c>
      <c r="X212" s="17">
        <v>570</v>
      </c>
      <c r="Y212" s="17">
        <v>0</v>
      </c>
      <c r="Z212" s="17">
        <v>0</v>
      </c>
      <c r="AA212" s="17">
        <v>0.59465999999999997</v>
      </c>
      <c r="AB212" s="17">
        <v>4.5432199999999999E-2</v>
      </c>
      <c r="AC212" s="17">
        <v>0.81650900000000004</v>
      </c>
      <c r="AD212" s="17">
        <v>0.25</v>
      </c>
      <c r="AE212" s="17">
        <v>1450</v>
      </c>
    </row>
    <row r="213" spans="1:31">
      <c r="A213" s="17">
        <v>200</v>
      </c>
      <c r="B213" s="19">
        <v>0.44383101851851853</v>
      </c>
      <c r="C213" s="17">
        <v>36.6</v>
      </c>
      <c r="D213" s="17">
        <v>16.7</v>
      </c>
      <c r="E213" s="17">
        <v>1.5993E-2</v>
      </c>
      <c r="F213" s="17">
        <v>0.77400000000000002</v>
      </c>
      <c r="G213" s="17">
        <v>0.99644900000000003</v>
      </c>
      <c r="H213" s="17">
        <v>0.94318199999999996</v>
      </c>
      <c r="I213" s="17">
        <v>1.435657</v>
      </c>
      <c r="J213" s="17">
        <v>0.492475</v>
      </c>
      <c r="K213" s="17">
        <v>0.34303099999999997</v>
      </c>
      <c r="L213" s="17">
        <v>563.70000000000005</v>
      </c>
      <c r="M213" s="17">
        <v>3.9999999999999998E-6</v>
      </c>
      <c r="N213" s="17">
        <v>827</v>
      </c>
      <c r="O213" s="17">
        <v>0</v>
      </c>
      <c r="P213" s="17">
        <v>0</v>
      </c>
      <c r="Q213" s="17">
        <v>0.99589399999999995</v>
      </c>
      <c r="R213" s="17">
        <v>0.83601800000000004</v>
      </c>
      <c r="S213" s="17">
        <v>1.356857</v>
      </c>
      <c r="T213" s="17">
        <v>0.52083900000000005</v>
      </c>
      <c r="U213" s="17">
        <v>0.383857</v>
      </c>
      <c r="V213" s="17">
        <v>558.20000000000005</v>
      </c>
      <c r="W213" s="17">
        <v>1.2E-5</v>
      </c>
      <c r="X213" s="17">
        <v>752</v>
      </c>
      <c r="Y213" s="17">
        <v>0</v>
      </c>
      <c r="Z213" s="17">
        <v>0</v>
      </c>
      <c r="AA213" s="17">
        <v>0.59054899999999999</v>
      </c>
      <c r="AB213" s="17">
        <v>4.4795300000000003E-2</v>
      </c>
      <c r="AC213" s="17">
        <v>0.85934999999999995</v>
      </c>
      <c r="AD213" s="17">
        <v>0.25</v>
      </c>
      <c r="AE213" s="17">
        <v>1473.5</v>
      </c>
    </row>
    <row r="214" spans="1:31">
      <c r="A214" s="17">
        <v>201</v>
      </c>
      <c r="B214" s="19">
        <v>0.44388888888888894</v>
      </c>
      <c r="C214" s="17">
        <v>36.1</v>
      </c>
      <c r="D214" s="17">
        <v>19.3</v>
      </c>
      <c r="E214" s="17">
        <v>1.9134000000000002E-2</v>
      </c>
      <c r="F214" s="17">
        <v>0.92600000000000005</v>
      </c>
      <c r="G214" s="17">
        <v>0.99623700000000004</v>
      </c>
      <c r="H214" s="17">
        <v>0.96947499999999998</v>
      </c>
      <c r="I214" s="17">
        <v>1.457686</v>
      </c>
      <c r="J214" s="17">
        <v>0.48821100000000001</v>
      </c>
      <c r="K214" s="17">
        <v>0.334922</v>
      </c>
      <c r="L214" s="17">
        <v>596.70000000000005</v>
      </c>
      <c r="M214" s="17">
        <v>6.3999999999999997E-5</v>
      </c>
      <c r="N214" s="17">
        <v>643</v>
      </c>
      <c r="O214" s="17">
        <v>0</v>
      </c>
      <c r="P214" s="17">
        <v>0</v>
      </c>
      <c r="Q214" s="17">
        <v>0.99670899999999996</v>
      </c>
      <c r="R214" s="17">
        <v>0.89852799999999999</v>
      </c>
      <c r="S214" s="17">
        <v>1.435073</v>
      </c>
      <c r="T214" s="17">
        <v>0.53654400000000002</v>
      </c>
      <c r="U214" s="17">
        <v>0.37387900000000002</v>
      </c>
      <c r="V214" s="17">
        <v>578.29999999999995</v>
      </c>
      <c r="W214" s="17">
        <v>4.7619999999999997E-3</v>
      </c>
      <c r="X214" s="17">
        <v>548</v>
      </c>
      <c r="Y214" s="17">
        <v>0</v>
      </c>
      <c r="Z214" s="17">
        <v>0</v>
      </c>
      <c r="AA214" s="17">
        <v>0.57519900000000002</v>
      </c>
      <c r="AB214" s="17">
        <v>4.2786299999999999E-2</v>
      </c>
      <c r="AC214" s="17">
        <v>0.921485</v>
      </c>
      <c r="AD214" s="17">
        <v>0.25</v>
      </c>
      <c r="AE214" s="17">
        <v>1392</v>
      </c>
    </row>
    <row r="215" spans="1:31">
      <c r="A215" s="17">
        <v>202</v>
      </c>
      <c r="B215" s="19">
        <v>0.44394675925925925</v>
      </c>
      <c r="C215" s="17">
        <v>34.799999999999997</v>
      </c>
      <c r="D215" s="17">
        <v>23.7</v>
      </c>
      <c r="E215" s="17">
        <v>2.2901999999999999E-2</v>
      </c>
      <c r="F215" s="17">
        <v>1.1080000000000001</v>
      </c>
      <c r="G215" s="17">
        <v>0.99499199999999999</v>
      </c>
      <c r="H215" s="17">
        <v>1.000149</v>
      </c>
      <c r="I215" s="17">
        <v>1.4819249999999999</v>
      </c>
      <c r="J215" s="17">
        <v>0.48177500000000001</v>
      </c>
      <c r="K215" s="17">
        <v>0.32510099999999997</v>
      </c>
      <c r="L215" s="17">
        <v>568.29999999999995</v>
      </c>
      <c r="M215" s="17">
        <v>9.0000000000000002E-6</v>
      </c>
      <c r="N215" s="17">
        <v>604</v>
      </c>
      <c r="O215" s="17">
        <v>0</v>
      </c>
      <c r="P215" s="17">
        <v>0</v>
      </c>
      <c r="Q215" s="17">
        <v>0.99561100000000002</v>
      </c>
      <c r="R215" s="17">
        <v>0.88222699999999998</v>
      </c>
      <c r="S215" s="17">
        <v>1.4333279999999999</v>
      </c>
      <c r="T215" s="17">
        <v>0.55110099999999995</v>
      </c>
      <c r="U215" s="17">
        <v>0.38449</v>
      </c>
      <c r="V215" s="17">
        <v>599.4</v>
      </c>
      <c r="W215" s="17">
        <v>7.4999999999999993E-5</v>
      </c>
      <c r="X215" s="17">
        <v>402</v>
      </c>
      <c r="Y215" s="17">
        <v>0</v>
      </c>
      <c r="Z215" s="17">
        <v>0</v>
      </c>
      <c r="AA215" s="17">
        <v>0.59152400000000005</v>
      </c>
      <c r="AB215" s="17">
        <v>4.6793899999999999E-2</v>
      </c>
      <c r="AC215" s="17">
        <v>0.90801500000000002</v>
      </c>
      <c r="AD215" s="17">
        <v>0.25</v>
      </c>
      <c r="AE215" s="17">
        <v>1461.6</v>
      </c>
    </row>
    <row r="216" spans="1:31">
      <c r="A216" s="17">
        <v>203</v>
      </c>
      <c r="B216" s="19">
        <v>0.44399305555555557</v>
      </c>
      <c r="C216" s="17">
        <v>34.200000000000003</v>
      </c>
      <c r="D216" s="17">
        <v>25.5</v>
      </c>
      <c r="E216" s="17">
        <v>2.2710999999999999E-2</v>
      </c>
      <c r="F216" s="17">
        <v>1.099</v>
      </c>
      <c r="G216" s="17">
        <v>0.99480999999999997</v>
      </c>
      <c r="H216" s="17">
        <v>0.98273299999999997</v>
      </c>
      <c r="I216" s="17">
        <v>1.4347049999999999</v>
      </c>
      <c r="J216" s="17">
        <v>0.45197199999999998</v>
      </c>
      <c r="K216" s="17">
        <v>0.31502799999999997</v>
      </c>
      <c r="L216" s="17">
        <v>545.5</v>
      </c>
      <c r="M216" s="17">
        <v>2.0999999999999999E-5</v>
      </c>
      <c r="N216" s="17">
        <v>713</v>
      </c>
      <c r="O216" s="17">
        <v>0</v>
      </c>
      <c r="P216" s="17">
        <v>0</v>
      </c>
      <c r="Q216" s="17">
        <v>0.99612999999999996</v>
      </c>
      <c r="R216" s="17">
        <v>0.86937399999999998</v>
      </c>
      <c r="S216" s="17">
        <v>1.3878379999999999</v>
      </c>
      <c r="T216" s="17">
        <v>0.51846400000000004</v>
      </c>
      <c r="U216" s="17">
        <v>0.37357699999999999</v>
      </c>
      <c r="V216" s="17">
        <v>584.29999999999995</v>
      </c>
      <c r="W216" s="17">
        <v>5.0000000000000004E-6</v>
      </c>
      <c r="X216" s="17">
        <v>552</v>
      </c>
      <c r="Y216" s="17">
        <v>0</v>
      </c>
      <c r="Z216" s="17">
        <v>0</v>
      </c>
      <c r="AA216" s="17">
        <v>0.57473300000000005</v>
      </c>
      <c r="AB216" s="17">
        <v>5.6377099999999999E-2</v>
      </c>
      <c r="AC216" s="17">
        <v>0.89860300000000004</v>
      </c>
      <c r="AD216" s="17">
        <v>0.25</v>
      </c>
      <c r="AE216" s="17">
        <v>1522.7</v>
      </c>
    </row>
    <row r="217" spans="1:31">
      <c r="A217" s="17">
        <v>204</v>
      </c>
      <c r="B217" s="19">
        <v>0.44405092592592593</v>
      </c>
      <c r="C217" s="17">
        <v>33</v>
      </c>
      <c r="D217" s="17">
        <v>30.8</v>
      </c>
      <c r="E217" s="17">
        <v>2.7918999999999999E-2</v>
      </c>
      <c r="F217" s="17">
        <v>1.351</v>
      </c>
      <c r="G217" s="17">
        <v>0.99507199999999996</v>
      </c>
      <c r="H217" s="17">
        <v>0.97350499999999995</v>
      </c>
      <c r="I217" s="17">
        <v>1.419384</v>
      </c>
      <c r="J217" s="17">
        <v>0.44587900000000003</v>
      </c>
      <c r="K217" s="17">
        <v>0.31413600000000003</v>
      </c>
      <c r="L217" s="17">
        <v>560.70000000000005</v>
      </c>
      <c r="M217" s="17">
        <v>6.9999999999999999E-6</v>
      </c>
      <c r="N217" s="17">
        <v>506</v>
      </c>
      <c r="O217" s="17">
        <v>0</v>
      </c>
      <c r="P217" s="17">
        <v>0</v>
      </c>
      <c r="Q217" s="17">
        <v>0.99595400000000001</v>
      </c>
      <c r="R217" s="17">
        <v>0.88109300000000002</v>
      </c>
      <c r="S217" s="17">
        <v>1.39334</v>
      </c>
      <c r="T217" s="17">
        <v>0.51224800000000004</v>
      </c>
      <c r="U217" s="17">
        <v>0.36764000000000002</v>
      </c>
      <c r="V217" s="17">
        <v>583</v>
      </c>
      <c r="W217" s="17">
        <v>9.0000000000000002E-6</v>
      </c>
      <c r="X217" s="17">
        <v>511</v>
      </c>
      <c r="Y217" s="17">
        <v>0</v>
      </c>
      <c r="Z217" s="17">
        <v>0</v>
      </c>
      <c r="AA217" s="17">
        <v>0.56559999999999999</v>
      </c>
      <c r="AB217" s="17">
        <v>4.9918700000000003E-2</v>
      </c>
      <c r="AC217" s="17">
        <v>0.906663</v>
      </c>
      <c r="AD217" s="17">
        <v>0.25</v>
      </c>
      <c r="AE217" s="17">
        <v>1481.2</v>
      </c>
    </row>
    <row r="218" spans="1:31">
      <c r="A218" s="17">
        <v>205</v>
      </c>
      <c r="B218" s="19">
        <v>0.44410879629629635</v>
      </c>
      <c r="C218" s="17">
        <v>32.1</v>
      </c>
      <c r="D218" s="17">
        <v>33.4</v>
      </c>
      <c r="E218" s="17">
        <v>2.8646999999999999E-2</v>
      </c>
      <c r="F218" s="17">
        <v>1.3859999999999999</v>
      </c>
      <c r="G218" s="17">
        <v>0.99337399999999998</v>
      </c>
      <c r="H218" s="17">
        <v>0.97577100000000005</v>
      </c>
      <c r="I218" s="17">
        <v>1.408787</v>
      </c>
      <c r="J218" s="17">
        <v>0.43301600000000001</v>
      </c>
      <c r="K218" s="17">
        <v>0.30736799999999997</v>
      </c>
      <c r="L218" s="17">
        <v>526.9</v>
      </c>
      <c r="M218" s="17">
        <v>3.9999999999999998E-6</v>
      </c>
      <c r="N218" s="17">
        <v>748</v>
      </c>
      <c r="O218" s="17">
        <v>0</v>
      </c>
      <c r="P218" s="17">
        <v>0</v>
      </c>
      <c r="Q218" s="17">
        <v>0.99671799999999999</v>
      </c>
      <c r="R218" s="17">
        <v>0.84828000000000003</v>
      </c>
      <c r="S218" s="17">
        <v>1.366374</v>
      </c>
      <c r="T218" s="17">
        <v>0.51809400000000005</v>
      </c>
      <c r="U218" s="17">
        <v>0.37917400000000001</v>
      </c>
      <c r="V218" s="17">
        <v>605.79999999999995</v>
      </c>
      <c r="W218" s="17">
        <v>1.5E-5</v>
      </c>
      <c r="X218" s="17">
        <v>708</v>
      </c>
      <c r="Y218" s="17">
        <v>0</v>
      </c>
      <c r="Z218" s="17">
        <v>0</v>
      </c>
      <c r="AA218" s="17">
        <v>0.583345</v>
      </c>
      <c r="AB218" s="17">
        <v>7.3504899999999998E-2</v>
      </c>
      <c r="AC218" s="17">
        <v>0.88636300000000001</v>
      </c>
      <c r="AD218" s="17">
        <v>0.25</v>
      </c>
      <c r="AE218" s="17">
        <v>1576.3</v>
      </c>
    </row>
    <row r="219" spans="1:31">
      <c r="A219" s="17">
        <v>206</v>
      </c>
      <c r="B219" s="19">
        <v>0.44416666666666665</v>
      </c>
      <c r="C219" s="17">
        <v>31.3</v>
      </c>
      <c r="D219" s="17">
        <v>36.1</v>
      </c>
      <c r="E219" s="17">
        <v>2.9377E-2</v>
      </c>
      <c r="F219" s="17">
        <v>1.4219999999999999</v>
      </c>
      <c r="G219" s="17">
        <v>0.99386600000000003</v>
      </c>
      <c r="H219" s="17">
        <v>0.97251399999999999</v>
      </c>
      <c r="I219" s="17">
        <v>1.3845940000000001</v>
      </c>
      <c r="J219" s="17">
        <v>0.41208</v>
      </c>
      <c r="K219" s="17">
        <v>0.29761799999999999</v>
      </c>
      <c r="L219" s="17">
        <v>542.6</v>
      </c>
      <c r="M219" s="17">
        <v>3.9999999999999998E-6</v>
      </c>
      <c r="N219" s="17">
        <v>738</v>
      </c>
      <c r="O219" s="17">
        <v>0</v>
      </c>
      <c r="P219" s="17">
        <v>0</v>
      </c>
      <c r="Q219" s="17">
        <v>0.99443000000000004</v>
      </c>
      <c r="R219" s="17">
        <v>0.87470300000000001</v>
      </c>
      <c r="S219" s="17">
        <v>1.3507180000000001</v>
      </c>
      <c r="T219" s="17">
        <v>0.47601500000000002</v>
      </c>
      <c r="U219" s="17">
        <v>0.35241600000000001</v>
      </c>
      <c r="V219" s="17">
        <v>528.1</v>
      </c>
      <c r="W219" s="17">
        <v>1.0000000000000001E-5</v>
      </c>
      <c r="X219" s="17">
        <v>839</v>
      </c>
      <c r="Y219" s="17">
        <v>0</v>
      </c>
      <c r="Z219" s="17">
        <v>0</v>
      </c>
      <c r="AA219" s="17">
        <v>0.54217899999999997</v>
      </c>
      <c r="AB219" s="17">
        <v>7.9957399999999998E-2</v>
      </c>
      <c r="AC219" s="17">
        <v>0.91276400000000002</v>
      </c>
      <c r="AD219" s="17">
        <v>0.25</v>
      </c>
      <c r="AE219" s="17">
        <v>1530.8</v>
      </c>
    </row>
    <row r="220" spans="1:31">
      <c r="A220" s="17">
        <v>207</v>
      </c>
      <c r="B220" s="19">
        <v>0.44421296296296298</v>
      </c>
      <c r="C220" s="17">
        <v>30.2</v>
      </c>
      <c r="D220" s="17">
        <v>42.2</v>
      </c>
      <c r="E220" s="17">
        <v>3.2346E-2</v>
      </c>
      <c r="F220" s="17">
        <v>1.5649999999999999</v>
      </c>
      <c r="G220" s="17">
        <v>0.99213799999999996</v>
      </c>
      <c r="H220" s="17">
        <v>0.95408400000000004</v>
      </c>
      <c r="I220" s="17">
        <v>1.3393489999999999</v>
      </c>
      <c r="J220" s="17">
        <v>0.38526500000000002</v>
      </c>
      <c r="K220" s="17">
        <v>0.28765099999999999</v>
      </c>
      <c r="L220" s="17">
        <v>511</v>
      </c>
      <c r="M220" s="17">
        <v>1.9999999999999999E-6</v>
      </c>
      <c r="N220" s="17">
        <v>613</v>
      </c>
      <c r="O220" s="17">
        <v>0</v>
      </c>
      <c r="P220" s="17">
        <v>0</v>
      </c>
      <c r="Q220" s="17">
        <v>0.99584899999999998</v>
      </c>
      <c r="R220" s="17">
        <v>0.90508900000000003</v>
      </c>
      <c r="S220" s="17">
        <v>1.3914899999999999</v>
      </c>
      <c r="T220" s="17">
        <v>0.4864</v>
      </c>
      <c r="U220" s="17">
        <v>0.34955399999999998</v>
      </c>
      <c r="V220" s="17">
        <v>520.6</v>
      </c>
      <c r="W220" s="17">
        <v>5.0000000000000004E-6</v>
      </c>
      <c r="X220" s="17">
        <v>773</v>
      </c>
      <c r="Y220" s="17">
        <v>0</v>
      </c>
      <c r="Z220" s="17">
        <v>0</v>
      </c>
      <c r="AA220" s="17">
        <v>0.537775</v>
      </c>
      <c r="AB220" s="17">
        <v>7.3761400000000005E-2</v>
      </c>
      <c r="AC220" s="17">
        <v>0.940967</v>
      </c>
      <c r="AD220" s="17">
        <v>0.25</v>
      </c>
      <c r="AE220" s="17">
        <v>1625.2</v>
      </c>
    </row>
    <row r="221" spans="1:31">
      <c r="A221" s="17">
        <v>208</v>
      </c>
      <c r="B221" s="19">
        <v>0.44427083333333334</v>
      </c>
      <c r="C221" s="17">
        <v>29.1</v>
      </c>
      <c r="D221" s="17">
        <v>47.5</v>
      </c>
      <c r="E221" s="17">
        <v>3.4776000000000001E-2</v>
      </c>
      <c r="F221" s="17">
        <v>1.6830000000000001</v>
      </c>
      <c r="G221" s="17">
        <v>0.99386399999999997</v>
      </c>
      <c r="H221" s="17">
        <v>0.93168700000000004</v>
      </c>
      <c r="I221" s="17">
        <v>1.2985310000000001</v>
      </c>
      <c r="J221" s="17">
        <v>0.366844</v>
      </c>
      <c r="K221" s="17">
        <v>0.28250700000000001</v>
      </c>
      <c r="L221" s="17">
        <v>509</v>
      </c>
      <c r="M221" s="17">
        <v>3.9999999999999998E-6</v>
      </c>
      <c r="N221" s="17">
        <v>1009</v>
      </c>
      <c r="O221" s="17">
        <v>0</v>
      </c>
      <c r="P221" s="17">
        <v>0</v>
      </c>
      <c r="Q221" s="17">
        <v>0.99435399999999996</v>
      </c>
      <c r="R221" s="17">
        <v>0.84198300000000004</v>
      </c>
      <c r="S221" s="17">
        <v>1.3079719999999999</v>
      </c>
      <c r="T221" s="17">
        <v>0.46598899999999999</v>
      </c>
      <c r="U221" s="17">
        <v>0.35626799999999997</v>
      </c>
      <c r="V221" s="17">
        <v>562.5</v>
      </c>
      <c r="W221" s="17">
        <v>7.9999999999999996E-6</v>
      </c>
      <c r="X221" s="17">
        <v>700</v>
      </c>
      <c r="Y221" s="17">
        <v>0</v>
      </c>
      <c r="Z221" s="17">
        <v>0</v>
      </c>
      <c r="AA221" s="17">
        <v>0.54810499999999995</v>
      </c>
      <c r="AB221" s="17">
        <v>0.128023</v>
      </c>
      <c r="AC221" s="17">
        <v>0.90164</v>
      </c>
      <c r="AD221" s="17">
        <v>0.25</v>
      </c>
      <c r="AE221" s="17">
        <v>1631.8</v>
      </c>
    </row>
    <row r="222" spans="1:31">
      <c r="A222" s="17">
        <v>209</v>
      </c>
      <c r="B222" s="19">
        <v>0.44432870370370375</v>
      </c>
      <c r="C222" s="17">
        <v>28.4</v>
      </c>
      <c r="D222" s="17">
        <v>49.3</v>
      </c>
      <c r="E222" s="17">
        <v>3.5191E-2</v>
      </c>
      <c r="F222" s="17">
        <v>1.7030000000000001</v>
      </c>
      <c r="G222" s="17">
        <v>0.99282099999999995</v>
      </c>
      <c r="H222" s="17">
        <v>0.93410199999999999</v>
      </c>
      <c r="I222" s="17">
        <v>1.275755</v>
      </c>
      <c r="J222" s="17">
        <v>0.34165299999999998</v>
      </c>
      <c r="K222" s="17">
        <v>0.26780500000000002</v>
      </c>
      <c r="L222" s="17">
        <v>488</v>
      </c>
      <c r="M222" s="17">
        <v>3.9999999999999998E-6</v>
      </c>
      <c r="N222" s="17">
        <v>409</v>
      </c>
      <c r="O222" s="17">
        <v>0</v>
      </c>
      <c r="P222" s="17">
        <v>0</v>
      </c>
      <c r="Q222" s="17">
        <v>0.995313</v>
      </c>
      <c r="R222" s="17">
        <v>0.87968299999999999</v>
      </c>
      <c r="S222" s="17">
        <v>1.32267</v>
      </c>
      <c r="T222" s="17">
        <v>0.44298700000000002</v>
      </c>
      <c r="U222" s="17">
        <v>0.33491900000000002</v>
      </c>
      <c r="V222" s="17">
        <v>522.70000000000005</v>
      </c>
      <c r="W222" s="17">
        <v>3.9999999999999998E-6</v>
      </c>
      <c r="X222" s="17">
        <v>750</v>
      </c>
      <c r="Y222" s="17">
        <v>0</v>
      </c>
      <c r="Z222" s="17">
        <v>0</v>
      </c>
      <c r="AA222" s="17">
        <v>0.51526000000000005</v>
      </c>
      <c r="AB222" s="17">
        <v>5.5921100000000001E-2</v>
      </c>
      <c r="AC222" s="17">
        <v>0.90445500000000001</v>
      </c>
      <c r="AD222" s="17">
        <v>0.25</v>
      </c>
      <c r="AE222" s="17">
        <v>1702</v>
      </c>
    </row>
    <row r="223" spans="1:31">
      <c r="A223" s="17">
        <v>210</v>
      </c>
      <c r="B223" s="19">
        <v>0.44438657407407406</v>
      </c>
      <c r="C223" s="17">
        <v>27.3</v>
      </c>
      <c r="D223" s="17">
        <v>58</v>
      </c>
      <c r="E223" s="17">
        <v>4.0488999999999997E-2</v>
      </c>
      <c r="F223" s="17">
        <v>1.9590000000000001</v>
      </c>
      <c r="G223" s="17">
        <v>0.99030099999999999</v>
      </c>
      <c r="H223" s="17">
        <v>0.91610599999999998</v>
      </c>
      <c r="I223" s="17">
        <v>1.240102</v>
      </c>
      <c r="J223" s="17">
        <v>0.32399699999999998</v>
      </c>
      <c r="K223" s="17">
        <v>0.261266</v>
      </c>
      <c r="L223" s="17">
        <v>495.2</v>
      </c>
      <c r="M223" s="17">
        <v>3.0000000000000001E-6</v>
      </c>
      <c r="N223" s="17">
        <v>625</v>
      </c>
      <c r="O223" s="17">
        <v>0</v>
      </c>
      <c r="P223" s="17">
        <v>0</v>
      </c>
      <c r="Q223" s="17">
        <v>0.99511099999999997</v>
      </c>
      <c r="R223" s="17">
        <v>0.86985699999999999</v>
      </c>
      <c r="S223" s="17">
        <v>1.3121389999999999</v>
      </c>
      <c r="T223" s="17">
        <v>0.44228200000000001</v>
      </c>
      <c r="U223" s="17">
        <v>0.33706900000000001</v>
      </c>
      <c r="V223" s="17">
        <v>508.2</v>
      </c>
      <c r="W223" s="17">
        <v>3.9999999999999998E-6</v>
      </c>
      <c r="X223" s="17">
        <v>931</v>
      </c>
      <c r="Y223" s="17">
        <v>0</v>
      </c>
      <c r="Z223" s="17">
        <v>0</v>
      </c>
      <c r="AA223" s="17">
        <v>0.51856800000000003</v>
      </c>
      <c r="AB223" s="17">
        <v>9.7522600000000001E-2</v>
      </c>
      <c r="AC223" s="17">
        <v>0.91298900000000005</v>
      </c>
      <c r="AD223" s="17">
        <v>0.25</v>
      </c>
      <c r="AE223" s="17">
        <v>1677.3</v>
      </c>
    </row>
    <row r="224" spans="1:31">
      <c r="A224" s="17">
        <v>211</v>
      </c>
      <c r="B224" s="19">
        <v>0.44444444444444442</v>
      </c>
      <c r="C224" s="17">
        <v>26.4</v>
      </c>
      <c r="D224" s="17">
        <v>66.8</v>
      </c>
      <c r="E224" s="17">
        <v>4.1768E-2</v>
      </c>
      <c r="F224" s="17">
        <v>2.0209999999999999</v>
      </c>
      <c r="G224" s="17">
        <v>0.99038400000000004</v>
      </c>
      <c r="H224" s="17">
        <v>0.895733</v>
      </c>
      <c r="I224" s="17">
        <v>1.203457</v>
      </c>
      <c r="J224" s="17">
        <v>0.307724</v>
      </c>
      <c r="K224" s="17">
        <v>0.25569999999999998</v>
      </c>
      <c r="L224" s="17">
        <v>478.4</v>
      </c>
      <c r="M224" s="17">
        <v>3.9999999999999998E-6</v>
      </c>
      <c r="N224" s="17">
        <v>740</v>
      </c>
      <c r="O224" s="17">
        <v>0</v>
      </c>
      <c r="P224" s="17">
        <v>0</v>
      </c>
      <c r="Q224" s="17">
        <v>0.99281600000000003</v>
      </c>
      <c r="R224" s="17">
        <v>0.87189300000000003</v>
      </c>
      <c r="S224" s="17">
        <v>1.2864390000000001</v>
      </c>
      <c r="T224" s="17">
        <v>0.41454600000000003</v>
      </c>
      <c r="U224" s="17">
        <v>0.322243</v>
      </c>
      <c r="V224" s="17">
        <v>495.1</v>
      </c>
      <c r="W224" s="17">
        <v>1.9999999999999999E-6</v>
      </c>
      <c r="X224" s="17">
        <v>1557</v>
      </c>
      <c r="Y224" s="17">
        <v>0</v>
      </c>
      <c r="Z224" s="17">
        <v>0</v>
      </c>
      <c r="AA224" s="17">
        <v>0.49575900000000001</v>
      </c>
      <c r="AB224" s="17">
        <v>0.124615</v>
      </c>
      <c r="AC224" s="17">
        <v>0.92355200000000004</v>
      </c>
      <c r="AD224" s="17">
        <v>0.25</v>
      </c>
      <c r="AE224" s="17">
        <v>1736.3</v>
      </c>
    </row>
    <row r="225" spans="1:31">
      <c r="A225" s="17">
        <v>212</v>
      </c>
      <c r="B225" s="19">
        <v>0.44449074074074074</v>
      </c>
      <c r="C225" s="17">
        <v>25.7</v>
      </c>
      <c r="D225" s="17">
        <v>70.400000000000006</v>
      </c>
      <c r="E225" s="17">
        <v>4.5600000000000002E-2</v>
      </c>
      <c r="F225" s="17">
        <v>2.2069999999999999</v>
      </c>
      <c r="G225" s="17">
        <v>0.99209499999999995</v>
      </c>
      <c r="H225" s="17">
        <v>0.85806000000000004</v>
      </c>
      <c r="I225" s="17">
        <v>1.1425399999999999</v>
      </c>
      <c r="J225" s="17">
        <v>0.28448000000000001</v>
      </c>
      <c r="K225" s="17">
        <v>0.24898899999999999</v>
      </c>
      <c r="L225" s="17">
        <v>478.1</v>
      </c>
      <c r="M225" s="17">
        <v>1.9999999999999999E-6</v>
      </c>
      <c r="N225" s="17">
        <v>520</v>
      </c>
      <c r="O225" s="17">
        <v>0</v>
      </c>
      <c r="P225" s="17">
        <v>0</v>
      </c>
      <c r="Q225" s="17">
        <v>0.992336</v>
      </c>
      <c r="R225" s="17">
        <v>0.78484399999999999</v>
      </c>
      <c r="S225" s="17">
        <v>1.1602710000000001</v>
      </c>
      <c r="T225" s="17">
        <v>0.37542700000000001</v>
      </c>
      <c r="U225" s="17">
        <v>0.323569</v>
      </c>
      <c r="V225" s="17">
        <v>487.6</v>
      </c>
      <c r="W225" s="17">
        <v>3.0000000000000001E-6</v>
      </c>
      <c r="X225" s="17">
        <v>822</v>
      </c>
      <c r="Y225" s="17">
        <v>0</v>
      </c>
      <c r="Z225" s="17">
        <v>0</v>
      </c>
      <c r="AA225" s="17">
        <v>0.49779800000000002</v>
      </c>
      <c r="AB225" s="17">
        <v>9.5238100000000006E-2</v>
      </c>
      <c r="AC225" s="17">
        <v>0.82059899999999997</v>
      </c>
      <c r="AD225" s="17">
        <v>0.25</v>
      </c>
      <c r="AE225" s="17">
        <v>1737.4</v>
      </c>
    </row>
    <row r="226" spans="1:31">
      <c r="A226" s="17">
        <v>213</v>
      </c>
      <c r="B226" s="19">
        <v>0.44454861111111116</v>
      </c>
      <c r="C226" s="17">
        <v>24.6</v>
      </c>
      <c r="D226" s="17">
        <v>81.8</v>
      </c>
      <c r="E226" s="17">
        <v>5.0529999999999999E-2</v>
      </c>
      <c r="F226" s="17">
        <v>2.4449999999999998</v>
      </c>
      <c r="G226" s="17">
        <v>0.99113499999999999</v>
      </c>
      <c r="H226" s="17">
        <v>0.81609200000000004</v>
      </c>
      <c r="I226" s="17">
        <v>1.0832349999999999</v>
      </c>
      <c r="J226" s="17">
        <v>0.26714300000000002</v>
      </c>
      <c r="K226" s="17">
        <v>0.246616</v>
      </c>
      <c r="L226" s="17">
        <v>460.9</v>
      </c>
      <c r="M226" s="17">
        <v>3.9999999999999998E-6</v>
      </c>
      <c r="N226" s="17">
        <v>557</v>
      </c>
      <c r="O226" s="17">
        <v>0</v>
      </c>
      <c r="P226" s="17">
        <v>0</v>
      </c>
      <c r="Q226" s="17">
        <v>0.99356</v>
      </c>
      <c r="R226" s="17">
        <v>0.74643499999999996</v>
      </c>
      <c r="S226" s="17">
        <v>1.107559</v>
      </c>
      <c r="T226" s="17">
        <v>0.361124</v>
      </c>
      <c r="U226" s="17">
        <v>0.32605400000000001</v>
      </c>
      <c r="V226" s="17">
        <v>478.2</v>
      </c>
      <c r="W226" s="17">
        <v>1.1E-5</v>
      </c>
      <c r="X226" s="17">
        <v>922</v>
      </c>
      <c r="Y226" s="17">
        <v>0</v>
      </c>
      <c r="Z226" s="17">
        <v>0</v>
      </c>
      <c r="AA226" s="17">
        <v>0.50162200000000001</v>
      </c>
      <c r="AB226" s="17">
        <v>0.112263</v>
      </c>
      <c r="AC226" s="17">
        <v>0.78697600000000001</v>
      </c>
      <c r="AD226" s="17">
        <v>0.25</v>
      </c>
      <c r="AE226" s="17">
        <v>1802.1</v>
      </c>
    </row>
    <row r="227" spans="1:31">
      <c r="A227" s="17">
        <v>214</v>
      </c>
      <c r="B227" s="19">
        <v>0.44460648148148146</v>
      </c>
      <c r="C227" s="17">
        <v>23.9</v>
      </c>
      <c r="D227" s="17">
        <v>79.2</v>
      </c>
      <c r="E227" s="17">
        <v>4.3818999999999997E-2</v>
      </c>
      <c r="F227" s="17">
        <v>2.12</v>
      </c>
      <c r="G227" s="17">
        <v>0.99175899999999995</v>
      </c>
      <c r="H227" s="17">
        <v>0.78385099999999996</v>
      </c>
      <c r="I227" s="17">
        <v>1.026538</v>
      </c>
      <c r="J227" s="17">
        <v>0.24268700000000001</v>
      </c>
      <c r="K227" s="17">
        <v>0.23641300000000001</v>
      </c>
      <c r="L227" s="17">
        <v>440.9</v>
      </c>
      <c r="M227" s="17">
        <v>6.0000000000000002E-6</v>
      </c>
      <c r="N227" s="17">
        <v>686</v>
      </c>
      <c r="O227" s="17">
        <v>0</v>
      </c>
      <c r="P227" s="17">
        <v>0</v>
      </c>
      <c r="Q227" s="17">
        <v>0.994035</v>
      </c>
      <c r="R227" s="17">
        <v>0.766316</v>
      </c>
      <c r="S227" s="17">
        <v>1.1109610000000001</v>
      </c>
      <c r="T227" s="17">
        <v>0.34464499999999998</v>
      </c>
      <c r="U227" s="17">
        <v>0.31022300000000003</v>
      </c>
      <c r="V227" s="17">
        <v>482.4</v>
      </c>
      <c r="W227" s="17">
        <v>3.0000000000000001E-6</v>
      </c>
      <c r="X227" s="17">
        <v>709</v>
      </c>
      <c r="Y227" s="17">
        <v>0</v>
      </c>
      <c r="Z227" s="17">
        <v>0</v>
      </c>
      <c r="AA227" s="17">
        <v>0.47726600000000002</v>
      </c>
      <c r="AB227" s="17">
        <v>0.125892</v>
      </c>
      <c r="AC227" s="17">
        <v>0.80970399999999998</v>
      </c>
      <c r="AD227" s="17">
        <v>0.25</v>
      </c>
      <c r="AE227" s="17">
        <v>1884</v>
      </c>
    </row>
    <row r="228" spans="1:31">
      <c r="A228" s="17">
        <v>215</v>
      </c>
      <c r="B228" s="19">
        <v>0.44466435185185182</v>
      </c>
      <c r="C228" s="17">
        <v>23.1</v>
      </c>
      <c r="D228" s="17">
        <v>92.3</v>
      </c>
      <c r="E228" s="17">
        <v>4.7104E-2</v>
      </c>
      <c r="F228" s="17">
        <v>2.2789999999999999</v>
      </c>
      <c r="G228" s="17">
        <v>0.98843700000000001</v>
      </c>
      <c r="H228" s="17">
        <v>0.72870299999999999</v>
      </c>
      <c r="I228" s="17">
        <v>0.93591400000000002</v>
      </c>
      <c r="J228" s="17">
        <v>0.20721000000000001</v>
      </c>
      <c r="K228" s="17">
        <v>0.22139900000000001</v>
      </c>
      <c r="L228" s="17">
        <v>425.6</v>
      </c>
      <c r="M228" s="17">
        <v>3.9999999999999998E-6</v>
      </c>
      <c r="N228" s="17">
        <v>681</v>
      </c>
      <c r="O228" s="17">
        <v>0</v>
      </c>
      <c r="P228" s="17">
        <v>0</v>
      </c>
      <c r="Q228" s="17">
        <v>0.98977300000000001</v>
      </c>
      <c r="R228" s="17">
        <v>0.68862800000000002</v>
      </c>
      <c r="S228" s="17">
        <v>0.98444299999999996</v>
      </c>
      <c r="T228" s="17">
        <v>0.29581499999999999</v>
      </c>
      <c r="U228" s="17">
        <v>0.30048999999999998</v>
      </c>
      <c r="V228" s="17">
        <v>462.4</v>
      </c>
      <c r="W228" s="17">
        <v>7.9999999999999996E-6</v>
      </c>
      <c r="X228" s="17">
        <v>794</v>
      </c>
      <c r="Y228" s="17">
        <v>0</v>
      </c>
      <c r="Z228" s="17">
        <v>0</v>
      </c>
      <c r="AA228" s="17">
        <v>0.46229199999999998</v>
      </c>
      <c r="AB228" s="17">
        <v>0.138795</v>
      </c>
      <c r="AC228" s="17">
        <v>0.72968599999999995</v>
      </c>
      <c r="AD228" s="17">
        <v>0.25</v>
      </c>
      <c r="AE228" s="17">
        <v>1951.3</v>
      </c>
    </row>
    <row r="229" spans="1:31">
      <c r="A229" s="17">
        <v>216</v>
      </c>
      <c r="B229" s="19">
        <v>0.44471064814814815</v>
      </c>
      <c r="C229" s="17">
        <v>21.5</v>
      </c>
      <c r="D229" s="17">
        <v>100.3</v>
      </c>
      <c r="E229" s="17">
        <v>5.0383999999999998E-2</v>
      </c>
      <c r="F229" s="17">
        <v>2.4380000000000002</v>
      </c>
      <c r="G229" s="17">
        <v>0.98611400000000005</v>
      </c>
      <c r="H229" s="17">
        <v>0.66242599999999996</v>
      </c>
      <c r="I229" s="17">
        <v>0.84308300000000003</v>
      </c>
      <c r="J229" s="17">
        <v>0.18065800000000001</v>
      </c>
      <c r="K229" s="17">
        <v>0.214282</v>
      </c>
      <c r="L229" s="17">
        <v>450.1</v>
      </c>
      <c r="M229" s="17">
        <v>3.9999999999999998E-6</v>
      </c>
      <c r="N229" s="17">
        <v>761</v>
      </c>
      <c r="O229" s="17">
        <v>0</v>
      </c>
      <c r="P229" s="17">
        <v>0</v>
      </c>
      <c r="Q229" s="17">
        <v>0.98975000000000002</v>
      </c>
      <c r="R229" s="17">
        <v>0.65438499999999999</v>
      </c>
      <c r="S229" s="17">
        <v>0.92285099999999998</v>
      </c>
      <c r="T229" s="17">
        <v>0.26846500000000001</v>
      </c>
      <c r="U229" s="17">
        <v>0.29090899999999997</v>
      </c>
      <c r="V229" s="17">
        <v>473</v>
      </c>
      <c r="W229" s="17">
        <v>1.9999999999999999E-6</v>
      </c>
      <c r="X229" s="17">
        <v>1908</v>
      </c>
      <c r="Y229" s="17">
        <v>0</v>
      </c>
      <c r="Z229" s="17">
        <v>0</v>
      </c>
      <c r="AA229" s="17">
        <v>0.44755200000000001</v>
      </c>
      <c r="AB229" s="17">
        <v>0.17124</v>
      </c>
      <c r="AC229" s="17">
        <v>0.70035700000000001</v>
      </c>
      <c r="AD229" s="17">
        <v>0.25</v>
      </c>
      <c r="AE229" s="17">
        <v>1845.3</v>
      </c>
    </row>
    <row r="230" spans="1:31">
      <c r="A230" s="17">
        <v>217</v>
      </c>
      <c r="B230" s="19">
        <v>0.44476851851851856</v>
      </c>
      <c r="C230" s="17">
        <v>20.399999999999999</v>
      </c>
      <c r="D230" s="17">
        <v>113.5</v>
      </c>
      <c r="E230" s="17">
        <v>5.2518000000000002E-2</v>
      </c>
      <c r="F230" s="17">
        <v>2.5409999999999999</v>
      </c>
      <c r="G230" s="17">
        <v>0.981437</v>
      </c>
      <c r="H230" s="17">
        <v>0.62912999999999997</v>
      </c>
      <c r="I230" s="17">
        <v>0.78925000000000001</v>
      </c>
      <c r="J230" s="17">
        <v>0.16012100000000001</v>
      </c>
      <c r="K230" s="17">
        <v>0.202877</v>
      </c>
      <c r="L230" s="17">
        <v>414.1</v>
      </c>
      <c r="M230" s="17">
        <v>3.9999999999999998E-6</v>
      </c>
      <c r="N230" s="17">
        <v>582</v>
      </c>
      <c r="O230" s="17">
        <v>0</v>
      </c>
      <c r="P230" s="17">
        <v>0</v>
      </c>
      <c r="Q230" s="17">
        <v>0.98957300000000004</v>
      </c>
      <c r="R230" s="17">
        <v>0.59557899999999997</v>
      </c>
      <c r="S230" s="17">
        <v>0.82850500000000005</v>
      </c>
      <c r="T230" s="17">
        <v>0.23292599999999999</v>
      </c>
      <c r="U230" s="17">
        <v>0.28114</v>
      </c>
      <c r="V230" s="17">
        <v>444.7</v>
      </c>
      <c r="W230" s="17">
        <v>6.0000000000000002E-6</v>
      </c>
      <c r="X230" s="17">
        <v>981</v>
      </c>
      <c r="Y230" s="17">
        <v>0</v>
      </c>
      <c r="Z230" s="17">
        <v>0</v>
      </c>
      <c r="AA230" s="17">
        <v>0.43252400000000002</v>
      </c>
      <c r="AB230" s="17">
        <v>0.14128399999999999</v>
      </c>
      <c r="AC230" s="17">
        <v>0.62848700000000002</v>
      </c>
      <c r="AD230" s="17">
        <v>0.25</v>
      </c>
      <c r="AE230" s="17">
        <v>2005.9</v>
      </c>
    </row>
    <row r="231" spans="1:31">
      <c r="A231" s="17">
        <v>218</v>
      </c>
      <c r="B231" s="19">
        <v>0.44482638888888887</v>
      </c>
      <c r="C231" s="17">
        <v>19.100000000000001</v>
      </c>
      <c r="D231" s="17">
        <v>135.4</v>
      </c>
      <c r="E231" s="17">
        <v>5.8659999999999997E-2</v>
      </c>
      <c r="F231" s="17">
        <v>2.839</v>
      </c>
      <c r="G231" s="17">
        <v>0.97962700000000003</v>
      </c>
      <c r="H231" s="17">
        <v>0.60346999999999995</v>
      </c>
      <c r="I231" s="17">
        <v>0.73946599999999996</v>
      </c>
      <c r="J231" s="17">
        <v>0.13599600000000001</v>
      </c>
      <c r="K231" s="17">
        <v>0.18391099999999999</v>
      </c>
      <c r="L231" s="17">
        <v>424.5</v>
      </c>
      <c r="M231" s="17">
        <v>1.9000000000000001E-5</v>
      </c>
      <c r="N231" s="17">
        <v>726</v>
      </c>
      <c r="O231" s="17">
        <v>0</v>
      </c>
      <c r="P231" s="17">
        <v>0</v>
      </c>
      <c r="Q231" s="17">
        <v>0.98599899999999996</v>
      </c>
      <c r="R231" s="17">
        <v>0.60019299999999998</v>
      </c>
      <c r="S231" s="17">
        <v>0.82862400000000003</v>
      </c>
      <c r="T231" s="17">
        <v>0.228432</v>
      </c>
      <c r="U231" s="17">
        <v>0.27567599999999998</v>
      </c>
      <c r="V231" s="17">
        <v>411.8</v>
      </c>
      <c r="W231" s="17">
        <v>5.0000000000000004E-6</v>
      </c>
      <c r="X231" s="17">
        <v>1191</v>
      </c>
      <c r="Y231" s="17">
        <v>0</v>
      </c>
      <c r="Z231" s="17">
        <v>0</v>
      </c>
      <c r="AA231" s="17">
        <v>0.42411599999999999</v>
      </c>
      <c r="AB231" s="17">
        <v>0.200793</v>
      </c>
      <c r="AC231" s="17">
        <v>0.64605999999999997</v>
      </c>
      <c r="AD231" s="17">
        <v>0.25</v>
      </c>
      <c r="AE231" s="17">
        <v>1956.6</v>
      </c>
    </row>
    <row r="232" spans="1:31">
      <c r="A232" s="17">
        <v>219</v>
      </c>
      <c r="B232" s="19">
        <v>0.44488425925925923</v>
      </c>
      <c r="C232" s="17">
        <v>18.399999999999999</v>
      </c>
      <c r="D232" s="17">
        <v>159.19999999999999</v>
      </c>
      <c r="E232" s="17">
        <v>6.7886000000000002E-2</v>
      </c>
      <c r="F232" s="17">
        <v>3.2850000000000001</v>
      </c>
      <c r="G232" s="17">
        <v>0.97686799999999996</v>
      </c>
      <c r="H232" s="17">
        <v>0.57387100000000002</v>
      </c>
      <c r="I232" s="17">
        <v>0.69691099999999995</v>
      </c>
      <c r="J232" s="17">
        <v>0.12304</v>
      </c>
      <c r="K232" s="17">
        <v>0.17655100000000001</v>
      </c>
      <c r="L232" s="17">
        <v>398.8</v>
      </c>
      <c r="M232" s="17">
        <v>1.0000000000000001E-5</v>
      </c>
      <c r="N232" s="17">
        <v>433</v>
      </c>
      <c r="O232" s="17">
        <v>0</v>
      </c>
      <c r="P232" s="17">
        <v>0</v>
      </c>
      <c r="Q232" s="17">
        <v>0.99078500000000003</v>
      </c>
      <c r="R232" s="17">
        <v>0.53272200000000003</v>
      </c>
      <c r="S232" s="17">
        <v>0.72887000000000002</v>
      </c>
      <c r="T232" s="17">
        <v>0.19614799999999999</v>
      </c>
      <c r="U232" s="17">
        <v>0.26911200000000002</v>
      </c>
      <c r="V232" s="17">
        <v>419.4</v>
      </c>
      <c r="W232" s="17">
        <v>6.0000000000000002E-6</v>
      </c>
      <c r="X232" s="17">
        <v>1016</v>
      </c>
      <c r="Y232" s="17">
        <v>0</v>
      </c>
      <c r="Z232" s="17">
        <v>0</v>
      </c>
      <c r="AA232" s="17">
        <v>0.41401900000000003</v>
      </c>
      <c r="AB232" s="17">
        <v>0.14188700000000001</v>
      </c>
      <c r="AC232" s="17">
        <v>0.56055299999999997</v>
      </c>
      <c r="AD232" s="17">
        <v>0.25</v>
      </c>
      <c r="AE232" s="17">
        <v>2082.8000000000002</v>
      </c>
    </row>
    <row r="233" spans="1:31">
      <c r="A233" s="17">
        <v>220</v>
      </c>
      <c r="B233" s="19">
        <v>0.44493055555555555</v>
      </c>
      <c r="C233" s="17">
        <v>17.3</v>
      </c>
      <c r="D233" s="17">
        <v>170.6</v>
      </c>
      <c r="E233" s="17">
        <v>6.2821000000000002E-2</v>
      </c>
      <c r="F233" s="17">
        <v>3.04</v>
      </c>
      <c r="G233" s="17">
        <v>0.97782599999999997</v>
      </c>
      <c r="H233" s="17">
        <v>0.52859699999999998</v>
      </c>
      <c r="I233" s="17">
        <v>0.63629999999999998</v>
      </c>
      <c r="J233" s="17">
        <v>0.10770399999999999</v>
      </c>
      <c r="K233" s="17">
        <v>0.169265</v>
      </c>
      <c r="L233" s="17">
        <v>379</v>
      </c>
      <c r="M233" s="17">
        <v>5.4045000000000003E-2</v>
      </c>
      <c r="N233" s="17">
        <v>834</v>
      </c>
      <c r="O233" s="17">
        <v>0</v>
      </c>
      <c r="P233" s="17">
        <v>0</v>
      </c>
      <c r="Q233" s="17">
        <v>0.98353999999999997</v>
      </c>
      <c r="R233" s="17">
        <v>0.47302300000000003</v>
      </c>
      <c r="S233" s="17">
        <v>0.65502499999999997</v>
      </c>
      <c r="T233" s="17">
        <v>0.182002</v>
      </c>
      <c r="U233" s="17">
        <v>0.27785500000000002</v>
      </c>
      <c r="V233" s="17">
        <v>436.1</v>
      </c>
      <c r="W233" s="17">
        <v>3.0000000000000001E-6</v>
      </c>
      <c r="X233" s="17">
        <v>718</v>
      </c>
      <c r="Y233" s="17">
        <v>0</v>
      </c>
      <c r="Z233" s="17">
        <v>0</v>
      </c>
      <c r="AA233" s="17">
        <v>0.42747000000000002</v>
      </c>
      <c r="AB233" s="17">
        <v>0.24507399999999999</v>
      </c>
      <c r="AC233" s="17">
        <v>0.51762699999999995</v>
      </c>
      <c r="AD233" s="17">
        <v>0.25</v>
      </c>
      <c r="AE233" s="17">
        <v>2191.1999999999998</v>
      </c>
    </row>
    <row r="234" spans="1:31">
      <c r="A234" s="17">
        <v>221</v>
      </c>
      <c r="B234" s="19">
        <v>0.44498842592592597</v>
      </c>
      <c r="C234" s="17">
        <v>16.600000000000001</v>
      </c>
      <c r="D234" s="17">
        <v>182.1</v>
      </c>
      <c r="E234" s="17">
        <v>6.1670000000000003E-2</v>
      </c>
      <c r="F234" s="17">
        <v>2.984</v>
      </c>
      <c r="G234" s="17">
        <v>0.96884000000000003</v>
      </c>
      <c r="H234" s="17">
        <v>0.424958</v>
      </c>
      <c r="I234" s="17">
        <v>0.50958000000000003</v>
      </c>
      <c r="J234" s="17">
        <v>8.4623000000000004E-2</v>
      </c>
      <c r="K234" s="17">
        <v>0.16606299999999999</v>
      </c>
      <c r="L234" s="17">
        <v>347.7</v>
      </c>
      <c r="M234" s="17">
        <v>3.9999999999999998E-6</v>
      </c>
      <c r="N234" s="17">
        <v>638</v>
      </c>
      <c r="O234" s="17">
        <v>0</v>
      </c>
      <c r="P234" s="17">
        <v>0</v>
      </c>
      <c r="Q234" s="17">
        <v>0.99141199999999996</v>
      </c>
      <c r="R234" s="17">
        <v>0.41265800000000002</v>
      </c>
      <c r="S234" s="17">
        <v>0.55880399999999997</v>
      </c>
      <c r="T234" s="17">
        <v>0.146146</v>
      </c>
      <c r="U234" s="17">
        <v>0.26153300000000002</v>
      </c>
      <c r="V234" s="17">
        <v>395</v>
      </c>
      <c r="W234" s="17">
        <v>1.5E-5</v>
      </c>
      <c r="X234" s="17">
        <v>647</v>
      </c>
      <c r="Y234" s="17">
        <v>0</v>
      </c>
      <c r="Z234" s="17">
        <v>0</v>
      </c>
      <c r="AA234" s="17">
        <v>0.40235900000000002</v>
      </c>
      <c r="AB234" s="17">
        <v>0.195603</v>
      </c>
      <c r="AC234" s="17">
        <v>0.44124400000000003</v>
      </c>
      <c r="AD234" s="17">
        <v>0.25</v>
      </c>
      <c r="AE234" s="17">
        <v>2388.6999999999998</v>
      </c>
    </row>
    <row r="235" spans="1:31">
      <c r="A235" s="17">
        <v>222</v>
      </c>
      <c r="B235" s="19">
        <v>0.44504629629629627</v>
      </c>
      <c r="C235" s="17">
        <v>15.5</v>
      </c>
      <c r="D235" s="17">
        <v>218.1</v>
      </c>
      <c r="E235" s="17">
        <v>7.8581999999999999E-2</v>
      </c>
      <c r="F235" s="17">
        <v>3.8029999999999999</v>
      </c>
      <c r="G235" s="17">
        <v>0.96715799999999996</v>
      </c>
      <c r="H235" s="17">
        <v>0.40290700000000002</v>
      </c>
      <c r="I235" s="17">
        <v>0.48348999999999998</v>
      </c>
      <c r="J235" s="17">
        <v>8.0584000000000003E-2</v>
      </c>
      <c r="K235" s="17">
        <v>0.16667100000000001</v>
      </c>
      <c r="L235" s="17">
        <v>382.1</v>
      </c>
      <c r="M235" s="17">
        <v>3.0000000000000001E-6</v>
      </c>
      <c r="N235" s="17">
        <v>574</v>
      </c>
      <c r="O235" s="17">
        <v>0</v>
      </c>
      <c r="P235" s="17">
        <v>0</v>
      </c>
      <c r="Q235" s="17">
        <v>0.98624400000000001</v>
      </c>
      <c r="R235" s="17">
        <v>0.392455</v>
      </c>
      <c r="S235" s="17">
        <v>0.53198100000000004</v>
      </c>
      <c r="T235" s="17">
        <v>0.13952700000000001</v>
      </c>
      <c r="U235" s="17">
        <v>0.26227699999999998</v>
      </c>
      <c r="V235" s="17">
        <v>368.9</v>
      </c>
      <c r="W235" s="17">
        <v>3.9999999999999998E-6</v>
      </c>
      <c r="X235" s="17">
        <v>581</v>
      </c>
      <c r="Y235" s="17">
        <v>0</v>
      </c>
      <c r="Z235" s="17">
        <v>0</v>
      </c>
      <c r="AA235" s="17">
        <v>0.40350399999999997</v>
      </c>
      <c r="AB235" s="17">
        <v>0.22370499999999999</v>
      </c>
      <c r="AC235" s="17">
        <v>0.42366799999999999</v>
      </c>
      <c r="AD235" s="17">
        <v>0.25</v>
      </c>
      <c r="AE235" s="17">
        <v>2173.6</v>
      </c>
    </row>
    <row r="236" spans="1:31">
      <c r="A236" s="17">
        <v>223</v>
      </c>
      <c r="B236" s="19">
        <v>0.44510416666666663</v>
      </c>
      <c r="C236" s="17">
        <v>14.6</v>
      </c>
      <c r="D236" s="17">
        <v>232.2</v>
      </c>
      <c r="E236" s="17">
        <v>8.2552E-2</v>
      </c>
      <c r="F236" s="17">
        <v>3.9950000000000001</v>
      </c>
      <c r="G236" s="17">
        <v>0.97877099999999995</v>
      </c>
      <c r="H236" s="17">
        <v>0.36394500000000002</v>
      </c>
      <c r="I236" s="17">
        <v>0.43740099999999998</v>
      </c>
      <c r="J236" s="17">
        <v>7.3455999999999994E-2</v>
      </c>
      <c r="K236" s="17">
        <v>0.167938</v>
      </c>
      <c r="L236" s="17">
        <v>377.6</v>
      </c>
      <c r="M236" s="17">
        <v>2.4000000000000001E-5</v>
      </c>
      <c r="N236" s="17">
        <v>574</v>
      </c>
      <c r="O236" s="17">
        <v>0</v>
      </c>
      <c r="P236" s="17">
        <v>0</v>
      </c>
      <c r="Q236" s="17">
        <v>0.98869300000000004</v>
      </c>
      <c r="R236" s="17">
        <v>0.37246099999999999</v>
      </c>
      <c r="S236" s="17">
        <v>0.50670499999999996</v>
      </c>
      <c r="T236" s="17">
        <v>0.134244</v>
      </c>
      <c r="U236" s="17">
        <v>0.264936</v>
      </c>
      <c r="V236" s="17">
        <v>394.2</v>
      </c>
      <c r="W236" s="17">
        <v>3.0000000000000001E-6</v>
      </c>
      <c r="X236" s="17">
        <v>608</v>
      </c>
      <c r="Y236" s="17">
        <v>0</v>
      </c>
      <c r="Z236" s="17">
        <v>0</v>
      </c>
      <c r="AA236" s="17">
        <v>0.40759400000000001</v>
      </c>
      <c r="AB236" s="17">
        <v>0.23256199999999999</v>
      </c>
      <c r="AC236" s="17">
        <v>0.40368100000000001</v>
      </c>
      <c r="AD236" s="17">
        <v>0.25</v>
      </c>
      <c r="AE236" s="17">
        <v>2199.5</v>
      </c>
    </row>
    <row r="237" spans="1:31">
      <c r="A237" s="17">
        <v>224</v>
      </c>
      <c r="B237" s="19">
        <v>0.44515046296296296</v>
      </c>
      <c r="C237" s="17">
        <v>13.8</v>
      </c>
      <c r="D237" s="17">
        <v>251.5</v>
      </c>
      <c r="E237" s="17">
        <v>7.4333999999999997E-2</v>
      </c>
      <c r="F237" s="17">
        <v>3.597</v>
      </c>
      <c r="G237" s="17">
        <v>0.96165299999999998</v>
      </c>
      <c r="H237" s="17">
        <v>0.33596100000000001</v>
      </c>
      <c r="I237" s="17">
        <v>0.39445200000000002</v>
      </c>
      <c r="J237" s="17">
        <v>5.849E-2</v>
      </c>
      <c r="K237" s="17">
        <v>0.148283</v>
      </c>
      <c r="L237" s="17">
        <v>350.2</v>
      </c>
      <c r="M237" s="17">
        <v>1.9999999999999999E-6</v>
      </c>
      <c r="N237" s="17">
        <v>565</v>
      </c>
      <c r="O237" s="17">
        <v>0</v>
      </c>
      <c r="P237" s="17">
        <v>0</v>
      </c>
      <c r="Q237" s="17">
        <v>0.969939</v>
      </c>
      <c r="R237" s="17">
        <v>0.33976499999999998</v>
      </c>
      <c r="S237" s="17">
        <v>0.44518000000000002</v>
      </c>
      <c r="T237" s="17">
        <v>0.10541399999999999</v>
      </c>
      <c r="U237" s="17">
        <v>0.236791</v>
      </c>
      <c r="V237" s="17">
        <v>390.4</v>
      </c>
      <c r="W237" s="17">
        <v>2.6999999999999999E-5</v>
      </c>
      <c r="X237" s="17">
        <v>686</v>
      </c>
      <c r="Y237" s="17">
        <v>0</v>
      </c>
      <c r="Z237" s="17">
        <v>0</v>
      </c>
      <c r="AA237" s="17">
        <v>0.36429400000000001</v>
      </c>
      <c r="AB237" s="17">
        <v>0.23044300000000001</v>
      </c>
      <c r="AC237" s="17">
        <v>0.36405700000000002</v>
      </c>
      <c r="AD237" s="17">
        <v>0.25</v>
      </c>
      <c r="AE237" s="17">
        <v>2371.6</v>
      </c>
    </row>
    <row r="238" spans="1:31">
      <c r="A238" s="17">
        <v>225</v>
      </c>
      <c r="B238" s="19">
        <v>0.44520833333333337</v>
      </c>
      <c r="C238" s="17">
        <v>12.9</v>
      </c>
      <c r="D238" s="17">
        <v>290.2</v>
      </c>
      <c r="E238" s="17">
        <v>7.9490000000000005E-2</v>
      </c>
      <c r="F238" s="17">
        <v>3.8460000000000001</v>
      </c>
      <c r="G238" s="17">
        <v>0.92913299999999999</v>
      </c>
      <c r="H238" s="17">
        <v>0.28342200000000001</v>
      </c>
      <c r="I238" s="17">
        <v>0.33380500000000002</v>
      </c>
      <c r="J238" s="17">
        <v>5.0382999999999997E-2</v>
      </c>
      <c r="K238" s="17">
        <v>0.15093500000000001</v>
      </c>
      <c r="L238" s="17">
        <v>350.6</v>
      </c>
      <c r="M238" s="17">
        <v>1.5999999999999999E-5</v>
      </c>
      <c r="N238" s="17">
        <v>518</v>
      </c>
      <c r="O238" s="17">
        <v>0</v>
      </c>
      <c r="P238" s="17">
        <v>0</v>
      </c>
      <c r="Q238" s="17">
        <v>0.966615</v>
      </c>
      <c r="R238" s="17">
        <v>0.27966999999999997</v>
      </c>
      <c r="S238" s="17">
        <v>0.370336</v>
      </c>
      <c r="T238" s="17">
        <v>9.0666999999999998E-2</v>
      </c>
      <c r="U238" s="17">
        <v>0.24482200000000001</v>
      </c>
      <c r="V238" s="17">
        <v>371.9</v>
      </c>
      <c r="W238" s="17">
        <v>5.0000000000000004E-6</v>
      </c>
      <c r="X238" s="17">
        <v>618</v>
      </c>
      <c r="Y238" s="17">
        <v>0</v>
      </c>
      <c r="Z238" s="17">
        <v>0</v>
      </c>
      <c r="AA238" s="17">
        <v>0.37664900000000001</v>
      </c>
      <c r="AB238" s="17">
        <v>0.240865</v>
      </c>
      <c r="AC238" s="17">
        <v>0.301508</v>
      </c>
      <c r="AD238" s="17">
        <v>0.226933</v>
      </c>
      <c r="AE238" s="17">
        <v>2369.1999999999998</v>
      </c>
    </row>
    <row r="239" spans="1:31">
      <c r="A239" s="17">
        <v>226</v>
      </c>
      <c r="B239" s="19">
        <v>0.44526620370370368</v>
      </c>
      <c r="C239" s="17">
        <v>11.8</v>
      </c>
      <c r="D239" s="17">
        <v>367.6</v>
      </c>
      <c r="E239" s="17">
        <v>8.1788E-2</v>
      </c>
      <c r="F239" s="17">
        <v>3.9580000000000002</v>
      </c>
      <c r="G239" s="17">
        <v>0.94441600000000003</v>
      </c>
      <c r="H239" s="17">
        <v>0.26198700000000003</v>
      </c>
      <c r="I239" s="17">
        <v>0.30846299999999999</v>
      </c>
      <c r="J239" s="17">
        <v>4.6476000000000003E-2</v>
      </c>
      <c r="K239" s="17">
        <v>0.150669</v>
      </c>
      <c r="L239" s="17">
        <v>369.9</v>
      </c>
      <c r="M239" s="17">
        <v>1.9999999999999999E-6</v>
      </c>
      <c r="N239" s="17">
        <v>456</v>
      </c>
      <c r="O239" s="17">
        <v>0</v>
      </c>
      <c r="P239" s="17">
        <v>0</v>
      </c>
      <c r="Q239" s="17">
        <v>0.96626999999999996</v>
      </c>
      <c r="R239" s="17">
        <v>0.274173</v>
      </c>
      <c r="S239" s="17">
        <v>0.36015900000000001</v>
      </c>
      <c r="T239" s="17">
        <v>8.5986000000000007E-2</v>
      </c>
      <c r="U239" s="17">
        <v>0.23874500000000001</v>
      </c>
      <c r="V239" s="17">
        <v>346</v>
      </c>
      <c r="W239" s="17">
        <v>5.0000000000000004E-6</v>
      </c>
      <c r="X239" s="17">
        <v>483</v>
      </c>
      <c r="Y239" s="17">
        <v>0</v>
      </c>
      <c r="Z239" s="17">
        <v>0</v>
      </c>
      <c r="AA239" s="17">
        <v>0.36730000000000002</v>
      </c>
      <c r="AB239" s="17">
        <v>0.27195900000000001</v>
      </c>
      <c r="AC239" s="17">
        <v>0.29755799999999999</v>
      </c>
      <c r="AD239" s="17">
        <v>0.18681</v>
      </c>
      <c r="AE239" s="17">
        <v>2245.4</v>
      </c>
    </row>
    <row r="240" spans="1:31">
      <c r="A240" s="17">
        <v>227</v>
      </c>
      <c r="B240" s="19">
        <v>0.44532407407407404</v>
      </c>
      <c r="C240" s="17">
        <v>10.9</v>
      </c>
      <c r="D240" s="17">
        <v>359.7</v>
      </c>
      <c r="E240" s="17">
        <v>7.3066000000000006E-2</v>
      </c>
      <c r="F240" s="17">
        <v>3.536</v>
      </c>
      <c r="G240" s="17">
        <v>0.89432</v>
      </c>
      <c r="H240" s="17">
        <v>0.245083</v>
      </c>
      <c r="I240" s="17">
        <v>0.28409099999999998</v>
      </c>
      <c r="J240" s="17">
        <v>3.9008000000000001E-2</v>
      </c>
      <c r="K240" s="17">
        <v>0.13730899999999999</v>
      </c>
      <c r="L240" s="17">
        <v>342.9</v>
      </c>
      <c r="M240" s="17">
        <v>2.0000000000000002E-5</v>
      </c>
      <c r="N240" s="17">
        <v>611</v>
      </c>
      <c r="O240" s="17">
        <v>0</v>
      </c>
      <c r="P240" s="17">
        <v>0</v>
      </c>
      <c r="Q240" s="17">
        <v>0.95228800000000002</v>
      </c>
      <c r="R240" s="17">
        <v>0.24893000000000001</v>
      </c>
      <c r="S240" s="17">
        <v>0.32330199999999998</v>
      </c>
      <c r="T240" s="17">
        <v>7.4372999999999995E-2</v>
      </c>
      <c r="U240" s="17">
        <v>0.230041</v>
      </c>
      <c r="V240" s="17">
        <v>334.7</v>
      </c>
      <c r="W240" s="17">
        <v>1.9999999999999999E-6</v>
      </c>
      <c r="X240" s="17">
        <v>469</v>
      </c>
      <c r="Y240" s="17">
        <v>0</v>
      </c>
      <c r="Z240" s="17">
        <v>0</v>
      </c>
      <c r="AA240" s="17">
        <v>0.35390899999999997</v>
      </c>
      <c r="AB240" s="17">
        <v>0.31198100000000001</v>
      </c>
      <c r="AC240" s="17">
        <v>0.27213199999999999</v>
      </c>
      <c r="AD240" s="17">
        <v>0.20202600000000001</v>
      </c>
      <c r="AE240" s="17">
        <v>2421.9</v>
      </c>
    </row>
    <row r="241" spans="1:31">
      <c r="A241" s="17">
        <v>228</v>
      </c>
      <c r="B241" s="19">
        <v>0.44538194444444446</v>
      </c>
      <c r="C241" s="17">
        <v>10</v>
      </c>
      <c r="D241" s="17">
        <v>402.8</v>
      </c>
      <c r="E241" s="17">
        <v>6.3149999999999998E-2</v>
      </c>
      <c r="F241" s="17">
        <v>3.056</v>
      </c>
      <c r="G241" s="17">
        <v>0.869722</v>
      </c>
      <c r="H241" s="17">
        <v>0.19000800000000001</v>
      </c>
      <c r="I241" s="17">
        <v>0.21626999999999999</v>
      </c>
      <c r="J241" s="17">
        <v>2.6263000000000002E-2</v>
      </c>
      <c r="K241" s="17">
        <v>0.121434</v>
      </c>
      <c r="L241" s="17">
        <v>310.10000000000002</v>
      </c>
      <c r="M241" s="17">
        <v>3.0000000000000001E-6</v>
      </c>
      <c r="N241" s="17">
        <v>788</v>
      </c>
      <c r="O241" s="17">
        <v>0</v>
      </c>
      <c r="P241" s="17">
        <v>0</v>
      </c>
      <c r="Q241" s="17">
        <v>0.94131100000000001</v>
      </c>
      <c r="R241" s="17">
        <v>0.22827700000000001</v>
      </c>
      <c r="S241" s="17">
        <v>0.292626</v>
      </c>
      <c r="T241" s="17">
        <v>6.4349000000000003E-2</v>
      </c>
      <c r="U241" s="17">
        <v>0.21990100000000001</v>
      </c>
      <c r="V241" s="17">
        <v>364</v>
      </c>
      <c r="W241" s="17">
        <v>6.9999999999999999E-6</v>
      </c>
      <c r="X241" s="17">
        <v>667</v>
      </c>
      <c r="Y241" s="17">
        <v>0</v>
      </c>
      <c r="Z241" s="17">
        <v>0</v>
      </c>
      <c r="AA241" s="17">
        <v>0.33830900000000003</v>
      </c>
      <c r="AB241" s="17">
        <v>0.37213000000000002</v>
      </c>
      <c r="AC241" s="17">
        <v>0.252224</v>
      </c>
      <c r="AD241" s="17">
        <v>0.19769500000000001</v>
      </c>
      <c r="AE241" s="17">
        <v>2678.6</v>
      </c>
    </row>
    <row r="242" spans="1:31">
      <c r="A242" s="17">
        <v>229</v>
      </c>
      <c r="B242" s="19">
        <v>0.44542824074074078</v>
      </c>
      <c r="C242" s="17">
        <v>9.1</v>
      </c>
      <c r="D242" s="17">
        <v>441.5</v>
      </c>
      <c r="E242" s="17">
        <v>6.1261000000000003E-2</v>
      </c>
      <c r="F242" s="17">
        <v>2.964</v>
      </c>
      <c r="G242" s="17">
        <v>0.85747300000000004</v>
      </c>
      <c r="H242" s="17">
        <v>0.20475699999999999</v>
      </c>
      <c r="I242" s="17">
        <v>0.23561000000000001</v>
      </c>
      <c r="J242" s="17">
        <v>3.0853999999999999E-2</v>
      </c>
      <c r="K242" s="17">
        <v>0.13095300000000001</v>
      </c>
      <c r="L242" s="17">
        <v>284.7</v>
      </c>
      <c r="M242" s="17">
        <v>0.108192</v>
      </c>
      <c r="N242" s="17">
        <v>526</v>
      </c>
      <c r="O242" s="17">
        <v>0</v>
      </c>
      <c r="P242" s="17">
        <v>0</v>
      </c>
      <c r="Q242" s="17">
        <v>0.95733000000000001</v>
      </c>
      <c r="R242" s="17">
        <v>0.22226299999999999</v>
      </c>
      <c r="S242" s="17">
        <v>0.28954099999999999</v>
      </c>
      <c r="T242" s="17">
        <v>6.7278000000000004E-2</v>
      </c>
      <c r="U242" s="17">
        <v>0.23236000000000001</v>
      </c>
      <c r="V242" s="17">
        <v>336</v>
      </c>
      <c r="W242" s="17">
        <v>2.8E-5</v>
      </c>
      <c r="X242" s="17">
        <v>581</v>
      </c>
      <c r="Y242" s="17">
        <v>0</v>
      </c>
      <c r="Z242" s="17">
        <v>0</v>
      </c>
      <c r="AA242" s="17">
        <v>0.35747600000000002</v>
      </c>
      <c r="AB242" s="17">
        <v>0.28481099999999998</v>
      </c>
      <c r="AC242" s="17">
        <v>0.241425</v>
      </c>
      <c r="AD242" s="17">
        <v>0.15834599999999999</v>
      </c>
      <c r="AE242" s="17">
        <v>2917.6</v>
      </c>
    </row>
    <row r="243" spans="1:31">
      <c r="A243" s="17">
        <v>230</v>
      </c>
      <c r="B243" s="19">
        <v>0.44548611111111108</v>
      </c>
      <c r="C243" s="17">
        <v>8.1999999999999993</v>
      </c>
      <c r="D243" s="17">
        <v>495.2</v>
      </c>
      <c r="E243" s="17">
        <v>6.9932999999999995E-2</v>
      </c>
      <c r="F243" s="17">
        <v>3.3839999999999999</v>
      </c>
      <c r="G243" s="17">
        <v>0.88099000000000005</v>
      </c>
      <c r="H243" s="17">
        <v>0.211619</v>
      </c>
      <c r="I243" s="17">
        <v>0.24527499999999999</v>
      </c>
      <c r="J243" s="17">
        <v>3.3655999999999998E-2</v>
      </c>
      <c r="K243" s="17">
        <v>0.13721700000000001</v>
      </c>
      <c r="L243" s="17">
        <v>303.2</v>
      </c>
      <c r="M243" s="17">
        <v>9.9999999999999995E-7</v>
      </c>
      <c r="N243" s="17">
        <v>602</v>
      </c>
      <c r="O243" s="17">
        <v>0</v>
      </c>
      <c r="P243" s="17">
        <v>0</v>
      </c>
      <c r="Q243" s="17">
        <v>0.96793499999999999</v>
      </c>
      <c r="R243" s="17">
        <v>0.221911</v>
      </c>
      <c r="S243" s="17">
        <v>0.295491</v>
      </c>
      <c r="T243" s="17">
        <v>7.3580000000000007E-2</v>
      </c>
      <c r="U243" s="17">
        <v>0.24901000000000001</v>
      </c>
      <c r="V243" s="17">
        <v>400.6</v>
      </c>
      <c r="W243" s="17">
        <v>4.8334000000000002E-2</v>
      </c>
      <c r="X243" s="17">
        <v>668</v>
      </c>
      <c r="Y243" s="17">
        <v>0</v>
      </c>
      <c r="Z243" s="17">
        <v>0</v>
      </c>
      <c r="AA243" s="17">
        <v>0.38309300000000002</v>
      </c>
      <c r="AB243" s="17">
        <v>0.35246899999999998</v>
      </c>
      <c r="AC243" s="17">
        <v>0.24784600000000001</v>
      </c>
      <c r="AD243" s="17">
        <v>0.155942</v>
      </c>
      <c r="AE243" s="17">
        <v>2739</v>
      </c>
    </row>
    <row r="244" spans="1:31">
      <c r="A244" s="17">
        <v>231</v>
      </c>
      <c r="B244" s="19">
        <v>0.4455439814814815</v>
      </c>
      <c r="C244" s="17">
        <v>7.1</v>
      </c>
      <c r="D244" s="17">
        <v>559.4</v>
      </c>
      <c r="E244" s="17">
        <v>8.1645999999999996E-2</v>
      </c>
      <c r="F244" s="17">
        <v>3.9510000000000001</v>
      </c>
      <c r="G244" s="17">
        <v>0.91213999999999995</v>
      </c>
      <c r="H244" s="17">
        <v>0.23456399999999999</v>
      </c>
      <c r="I244" s="17">
        <v>0.26582600000000001</v>
      </c>
      <c r="J244" s="17">
        <v>3.1261999999999998E-2</v>
      </c>
      <c r="K244" s="17">
        <v>0.117603</v>
      </c>
      <c r="L244" s="17">
        <v>344.9</v>
      </c>
      <c r="M244" s="17">
        <v>0.283271</v>
      </c>
      <c r="N244" s="17">
        <v>535</v>
      </c>
      <c r="O244" s="17">
        <v>0</v>
      </c>
      <c r="P244" s="17">
        <v>0</v>
      </c>
      <c r="Q244" s="17">
        <v>0.95968100000000001</v>
      </c>
      <c r="R244" s="17">
        <v>0.23411100000000001</v>
      </c>
      <c r="S244" s="17">
        <v>0.31448199999999998</v>
      </c>
      <c r="T244" s="17">
        <v>8.0370999999999998E-2</v>
      </c>
      <c r="U244" s="17">
        <v>0.25556600000000002</v>
      </c>
      <c r="V244" s="17">
        <v>390.2</v>
      </c>
      <c r="W244" s="17">
        <v>7.9999999999999996E-6</v>
      </c>
      <c r="X244" s="17">
        <v>598</v>
      </c>
      <c r="Y244" s="17">
        <v>0</v>
      </c>
      <c r="Z244" s="17">
        <v>0</v>
      </c>
      <c r="AA244" s="17">
        <v>0.39317800000000003</v>
      </c>
      <c r="AB244" s="17">
        <v>0.38335999999999998</v>
      </c>
      <c r="AC244" s="17">
        <v>0.26492199999999999</v>
      </c>
      <c r="AD244" s="17">
        <v>0.144958</v>
      </c>
      <c r="AE244" s="17">
        <v>2407.8000000000002</v>
      </c>
    </row>
    <row r="245" spans="1:31">
      <c r="A245" s="17">
        <v>232</v>
      </c>
      <c r="B245" s="19">
        <v>0.44560185185185186</v>
      </c>
      <c r="C245" s="17">
        <v>6</v>
      </c>
      <c r="D245" s="17">
        <v>639.4</v>
      </c>
      <c r="E245" s="17">
        <v>6.1474000000000001E-2</v>
      </c>
      <c r="F245" s="17">
        <v>2.9750000000000001</v>
      </c>
      <c r="G245" s="17">
        <v>0.90680000000000005</v>
      </c>
      <c r="H245" s="17">
        <v>0.26581700000000003</v>
      </c>
      <c r="I245" s="17">
        <v>0.303226</v>
      </c>
      <c r="J245" s="17">
        <v>3.7408999999999998E-2</v>
      </c>
      <c r="K245" s="17">
        <v>0.12336999999999999</v>
      </c>
      <c r="L245" s="17">
        <v>263.8</v>
      </c>
      <c r="M245" s="17">
        <v>2.9E-5</v>
      </c>
      <c r="N245" s="17">
        <v>589</v>
      </c>
      <c r="O245" s="17">
        <v>0</v>
      </c>
      <c r="P245" s="17">
        <v>0</v>
      </c>
      <c r="Q245" s="17">
        <v>0.959063</v>
      </c>
      <c r="R245" s="17">
        <v>0.23872499999999999</v>
      </c>
      <c r="S245" s="17">
        <v>0.31897999999999999</v>
      </c>
      <c r="T245" s="17">
        <v>8.0255000000000007E-2</v>
      </c>
      <c r="U245" s="17">
        <v>0.25159900000000002</v>
      </c>
      <c r="V245" s="17">
        <v>389.9</v>
      </c>
      <c r="W245" s="17">
        <v>0.15273500000000001</v>
      </c>
      <c r="X245" s="17">
        <v>512</v>
      </c>
      <c r="Y245" s="17">
        <v>0</v>
      </c>
      <c r="Z245" s="17">
        <v>0</v>
      </c>
      <c r="AA245" s="17">
        <v>0.387075</v>
      </c>
      <c r="AB245" s="17">
        <v>0.37431599999999998</v>
      </c>
      <c r="AC245" s="17">
        <v>0.268766</v>
      </c>
      <c r="AD245" s="17">
        <v>0.12497999999999999</v>
      </c>
      <c r="AE245" s="17">
        <v>3148.3</v>
      </c>
    </row>
    <row r="246" spans="1:31">
      <c r="A246" s="17">
        <v>233</v>
      </c>
      <c r="B246" s="19">
        <v>0.44564814814814818</v>
      </c>
      <c r="C246" s="17">
        <v>5.5</v>
      </c>
      <c r="D246" s="17">
        <v>655.20000000000005</v>
      </c>
      <c r="E246" s="17">
        <v>5.0460999999999999E-2</v>
      </c>
      <c r="F246" s="17">
        <v>2.4420000000000002</v>
      </c>
      <c r="G246" s="17">
        <v>0.74663800000000002</v>
      </c>
      <c r="H246" s="17">
        <v>0.23763400000000001</v>
      </c>
      <c r="I246" s="17">
        <v>0.26749099999999998</v>
      </c>
      <c r="J246" s="17">
        <v>2.9857000000000002E-2</v>
      </c>
      <c r="K246" s="17">
        <v>0.11161799999999999</v>
      </c>
      <c r="L246" s="17">
        <v>243.1</v>
      </c>
      <c r="M246" s="17">
        <v>1.9999999999999999E-6</v>
      </c>
      <c r="N246" s="17">
        <v>672</v>
      </c>
      <c r="O246" s="17">
        <v>0</v>
      </c>
      <c r="P246" s="17">
        <v>0</v>
      </c>
      <c r="Q246" s="17">
        <v>0.94897600000000004</v>
      </c>
      <c r="R246" s="17">
        <v>0.24301200000000001</v>
      </c>
      <c r="S246" s="17">
        <v>0.31320100000000001</v>
      </c>
      <c r="T246" s="17">
        <v>7.0189000000000001E-2</v>
      </c>
      <c r="U246" s="17">
        <v>0.224102</v>
      </c>
      <c r="V246" s="17">
        <v>324.2</v>
      </c>
      <c r="W246" s="17">
        <v>1.1E-5</v>
      </c>
      <c r="X246" s="17">
        <v>626</v>
      </c>
      <c r="Y246" s="17">
        <v>0</v>
      </c>
      <c r="Z246" s="17">
        <v>0</v>
      </c>
      <c r="AA246" s="17">
        <v>0.34477200000000002</v>
      </c>
      <c r="AB246" s="17">
        <v>0.39172800000000002</v>
      </c>
      <c r="AC246" s="17">
        <v>0.270507</v>
      </c>
      <c r="AD246" s="17">
        <v>0.12545200000000001</v>
      </c>
      <c r="AE246" s="17">
        <v>3416.2</v>
      </c>
    </row>
    <row r="247" spans="1:31">
      <c r="A247" s="17">
        <v>234</v>
      </c>
      <c r="B247" s="19">
        <v>0.44570601851851849</v>
      </c>
      <c r="C247" s="17">
        <v>4.2</v>
      </c>
      <c r="D247" s="17">
        <v>882.1</v>
      </c>
      <c r="E247" s="17">
        <v>6.2994999999999995E-2</v>
      </c>
      <c r="F247" s="17">
        <v>3.048</v>
      </c>
      <c r="G247" s="17">
        <v>0.78381900000000004</v>
      </c>
      <c r="H247" s="17">
        <v>0.228688</v>
      </c>
      <c r="I247" s="17">
        <v>0.25716</v>
      </c>
      <c r="J247" s="17">
        <v>2.8472000000000001E-2</v>
      </c>
      <c r="K247" s="17">
        <v>0.110717</v>
      </c>
      <c r="L247" s="17">
        <v>265.39999999999998</v>
      </c>
      <c r="M247" s="17">
        <v>4.8000000000000001E-5</v>
      </c>
      <c r="N247" s="17">
        <v>508</v>
      </c>
      <c r="O247" s="17">
        <v>0</v>
      </c>
      <c r="P247" s="17">
        <v>0</v>
      </c>
      <c r="Q247" s="17">
        <v>0.96728000000000003</v>
      </c>
      <c r="R247" s="17">
        <v>0.25109999999999999</v>
      </c>
      <c r="S247" s="17">
        <v>0.33765000000000001</v>
      </c>
      <c r="T247" s="17">
        <v>8.6550000000000002E-2</v>
      </c>
      <c r="U247" s="17">
        <v>0.25633</v>
      </c>
      <c r="V247" s="17">
        <v>368.2</v>
      </c>
      <c r="W247" s="17">
        <v>2.1999999999999999E-5</v>
      </c>
      <c r="X247" s="17">
        <v>462</v>
      </c>
      <c r="Y247" s="17">
        <v>0</v>
      </c>
      <c r="Z247" s="17">
        <v>0</v>
      </c>
      <c r="AA247" s="17">
        <v>0.39435399999999998</v>
      </c>
      <c r="AB247" s="17">
        <v>0.417182</v>
      </c>
      <c r="AC247" s="17">
        <v>0.28720699999999999</v>
      </c>
      <c r="AD247" s="17">
        <v>9.7251699999999996E-2</v>
      </c>
      <c r="AE247" s="17">
        <v>3130</v>
      </c>
    </row>
    <row r="248" spans="1:31">
      <c r="A248" s="17">
        <v>235</v>
      </c>
      <c r="B248" s="19">
        <v>0.4457638888888889</v>
      </c>
      <c r="C248" s="17">
        <v>3.5</v>
      </c>
      <c r="D248" s="17">
        <v>866.3</v>
      </c>
      <c r="E248" s="17">
        <v>6.1446000000000001E-2</v>
      </c>
      <c r="F248" s="17">
        <v>2.9729999999999999</v>
      </c>
      <c r="G248" s="17">
        <v>0.72374700000000003</v>
      </c>
      <c r="H248" s="17">
        <v>0.22064</v>
      </c>
      <c r="I248" s="17">
        <v>0.24224100000000001</v>
      </c>
      <c r="J248" s="17">
        <v>2.1600999999999999E-2</v>
      </c>
      <c r="K248" s="17">
        <v>8.9171E-2</v>
      </c>
      <c r="L248" s="17">
        <v>306.10000000000002</v>
      </c>
      <c r="M248" s="17">
        <v>0.28327200000000002</v>
      </c>
      <c r="N248" s="17">
        <v>626</v>
      </c>
      <c r="O248" s="17">
        <v>0</v>
      </c>
      <c r="P248" s="17">
        <v>0</v>
      </c>
      <c r="Q248" s="17">
        <v>0.93317600000000001</v>
      </c>
      <c r="R248" s="17">
        <v>0.22059100000000001</v>
      </c>
      <c r="S248" s="17">
        <v>0.281636</v>
      </c>
      <c r="T248" s="17">
        <v>6.1044000000000001E-2</v>
      </c>
      <c r="U248" s="17">
        <v>0.216749</v>
      </c>
      <c r="V248" s="17">
        <v>348.6</v>
      </c>
      <c r="W248" s="17">
        <v>2.0695999999999999E-2</v>
      </c>
      <c r="X248" s="17">
        <v>636</v>
      </c>
      <c r="Y248" s="17">
        <v>0</v>
      </c>
      <c r="Z248" s="17">
        <v>0</v>
      </c>
      <c r="AA248" s="17">
        <v>0.33345999999999998</v>
      </c>
      <c r="AB248" s="17">
        <v>0.49979200000000001</v>
      </c>
      <c r="AC248" s="17">
        <v>0.25110100000000002</v>
      </c>
      <c r="AD248" s="17">
        <v>0.115384</v>
      </c>
      <c r="AE248" s="17">
        <v>2713.4</v>
      </c>
    </row>
    <row r="249" spans="1:31">
      <c r="A249" s="17">
        <v>236</v>
      </c>
      <c r="B249" s="19">
        <v>0.44582175925925926</v>
      </c>
      <c r="C249" s="17">
        <v>2.5</v>
      </c>
      <c r="D249" s="17">
        <v>1074.8</v>
      </c>
      <c r="E249" s="17">
        <v>4.9459000000000003E-2</v>
      </c>
      <c r="F249" s="17">
        <v>2.3929999999999998</v>
      </c>
      <c r="G249" s="17">
        <v>0.68979000000000001</v>
      </c>
      <c r="H249" s="17">
        <v>0.229299</v>
      </c>
      <c r="I249" s="17">
        <v>0.25267899999999999</v>
      </c>
      <c r="J249" s="17">
        <v>2.3380000000000001E-2</v>
      </c>
      <c r="K249" s="17">
        <v>9.2529E-2</v>
      </c>
      <c r="L249" s="17">
        <v>262.2</v>
      </c>
      <c r="M249" s="17">
        <v>0.37081799999999998</v>
      </c>
      <c r="N249" s="17">
        <v>1183</v>
      </c>
      <c r="O249" s="17">
        <v>0</v>
      </c>
      <c r="P249" s="17">
        <v>0</v>
      </c>
      <c r="Q249" s="17">
        <v>0.88412500000000005</v>
      </c>
      <c r="R249" s="17">
        <v>0.22414300000000001</v>
      </c>
      <c r="S249" s="17">
        <v>0.281476</v>
      </c>
      <c r="T249" s="17">
        <v>5.7333000000000002E-2</v>
      </c>
      <c r="U249" s="17">
        <v>0.20368800000000001</v>
      </c>
      <c r="V249" s="17">
        <v>334.3</v>
      </c>
      <c r="W249" s="17">
        <v>3.0000000000000001E-6</v>
      </c>
      <c r="X249" s="17">
        <v>975</v>
      </c>
      <c r="Y249" s="17">
        <v>0</v>
      </c>
      <c r="Z249" s="17">
        <v>0</v>
      </c>
      <c r="AA249" s="17">
        <v>0.31336599999999998</v>
      </c>
      <c r="AB249" s="17">
        <v>0.66747100000000004</v>
      </c>
      <c r="AC249" s="17">
        <v>0.26241100000000001</v>
      </c>
      <c r="AD249" s="17">
        <v>0.139904</v>
      </c>
      <c r="AE249" s="17">
        <v>3167.9</v>
      </c>
    </row>
    <row r="250" spans="1:31">
      <c r="A250" s="17">
        <v>237</v>
      </c>
      <c r="B250" s="19">
        <v>0.44586805555555559</v>
      </c>
      <c r="C250" s="17">
        <v>1.5</v>
      </c>
      <c r="D250" s="17">
        <v>1291.0999999999999</v>
      </c>
      <c r="E250" s="17">
        <v>5.2101000000000001E-2</v>
      </c>
      <c r="F250" s="17">
        <v>2.5209999999999999</v>
      </c>
      <c r="G250" s="17">
        <v>0.17730099999999999</v>
      </c>
      <c r="H250" s="17">
        <v>9.0527999999999997E-2</v>
      </c>
      <c r="I250" s="17">
        <v>0.10062400000000001</v>
      </c>
      <c r="J250" s="17">
        <v>1.0095E-2</v>
      </c>
      <c r="K250" s="17">
        <v>0.100329</v>
      </c>
      <c r="L250" s="17">
        <v>399.6</v>
      </c>
      <c r="M250" s="17">
        <v>0.6</v>
      </c>
      <c r="N250" s="17">
        <v>1631</v>
      </c>
      <c r="O250" s="17">
        <v>0</v>
      </c>
      <c r="P250" s="17">
        <v>0</v>
      </c>
      <c r="Q250" s="17">
        <v>0.73853400000000002</v>
      </c>
      <c r="R250" s="17">
        <v>0.27501599999999998</v>
      </c>
      <c r="S250" s="17">
        <v>0.32008300000000001</v>
      </c>
      <c r="T250" s="17">
        <v>4.5066000000000002E-2</v>
      </c>
      <c r="U250" s="17">
        <v>0.140796</v>
      </c>
      <c r="V250" s="17">
        <v>343.6</v>
      </c>
      <c r="W250" s="17">
        <v>1.0000000000000001E-5</v>
      </c>
      <c r="X250" s="17">
        <v>1472</v>
      </c>
      <c r="Y250" s="17">
        <v>0</v>
      </c>
      <c r="Z250" s="17">
        <v>0</v>
      </c>
      <c r="AA250" s="17">
        <v>0.21661</v>
      </c>
      <c r="AB250" s="17">
        <v>0.835148</v>
      </c>
      <c r="AC250" s="17">
        <v>0.31265300000000001</v>
      </c>
      <c r="AD250" s="17">
        <v>0.23491500000000001</v>
      </c>
      <c r="AE250" s="17">
        <v>2078.6999999999998</v>
      </c>
    </row>
    <row r="251" spans="1:31">
      <c r="A251" s="17">
        <v>238</v>
      </c>
      <c r="B251" s="19">
        <v>0.44592592592592589</v>
      </c>
      <c r="C251" s="17">
        <v>0.7</v>
      </c>
      <c r="D251" s="17">
        <v>2197.9</v>
      </c>
      <c r="E251" s="17">
        <v>2.9047E-2</v>
      </c>
      <c r="F251" s="17">
        <v>1.4059999999999999</v>
      </c>
      <c r="G251" s="17">
        <v>0.18188599999999999</v>
      </c>
      <c r="H251" s="17">
        <v>0.14934900000000001</v>
      </c>
      <c r="I251" s="17">
        <v>0.17092199999999999</v>
      </c>
      <c r="J251" s="17">
        <v>2.1572999999999998E-2</v>
      </c>
      <c r="K251" s="17">
        <v>0.12621599999999999</v>
      </c>
      <c r="L251" s="17">
        <v>173</v>
      </c>
      <c r="M251" s="17">
        <v>4.6E-5</v>
      </c>
      <c r="N251" s="17">
        <v>1666</v>
      </c>
      <c r="O251" s="17">
        <v>0</v>
      </c>
      <c r="P251" s="17">
        <v>0</v>
      </c>
      <c r="Q251" s="17">
        <v>0.31499500000000002</v>
      </c>
      <c r="R251" s="17">
        <v>0.12812999999999999</v>
      </c>
      <c r="S251" s="17">
        <v>0.15650600000000001</v>
      </c>
      <c r="T251" s="17">
        <v>2.8375999999999998E-2</v>
      </c>
      <c r="U251" s="17">
        <v>0.181309</v>
      </c>
      <c r="V251" s="17">
        <v>245.8</v>
      </c>
      <c r="W251" s="17">
        <v>1.1E-5</v>
      </c>
      <c r="X251" s="17">
        <v>1734</v>
      </c>
      <c r="Y251" s="17">
        <v>0</v>
      </c>
      <c r="Z251" s="17">
        <v>0</v>
      </c>
      <c r="AA251" s="17">
        <v>0.27893600000000002</v>
      </c>
      <c r="AB251" s="17">
        <v>0.79220199999999996</v>
      </c>
      <c r="AC251" s="17">
        <v>0.15060899999999999</v>
      </c>
      <c r="AD251" s="17">
        <v>0.109477</v>
      </c>
      <c r="AE251" s="17">
        <v>4801.5</v>
      </c>
    </row>
    <row r="252" spans="1:31">
      <c r="A252" s="17">
        <v>239</v>
      </c>
      <c r="B252" s="19">
        <v>0.44598379629629631</v>
      </c>
      <c r="C252" s="17">
        <v>0.2</v>
      </c>
      <c r="D252" s="17">
        <v>2197.9</v>
      </c>
      <c r="E252" s="17">
        <v>0.114025</v>
      </c>
      <c r="F252" s="17">
        <v>5.5179999999999998</v>
      </c>
      <c r="G252" s="17">
        <v>2.5040000000000001E-3</v>
      </c>
      <c r="H252" s="17">
        <v>9.4085000000000002E-2</v>
      </c>
      <c r="I252" s="17">
        <v>0.107986</v>
      </c>
      <c r="J252" s="17">
        <v>1.3901999999999999E-2</v>
      </c>
      <c r="K252" s="17">
        <v>0.12873499999999999</v>
      </c>
      <c r="L252" s="17">
        <v>900</v>
      </c>
      <c r="M252" s="17">
        <v>3.0000000000000001E-6</v>
      </c>
      <c r="N252" s="17">
        <v>1562</v>
      </c>
      <c r="O252" s="17">
        <v>0</v>
      </c>
      <c r="P252" s="17">
        <v>0</v>
      </c>
      <c r="Q252" s="17">
        <v>0.18052399999999999</v>
      </c>
      <c r="R252" s="17">
        <v>7.6491000000000003E-2</v>
      </c>
      <c r="S252" s="17">
        <v>0.101177</v>
      </c>
      <c r="T252" s="17">
        <v>2.4686E-2</v>
      </c>
      <c r="U252" s="17">
        <v>0.24398900000000001</v>
      </c>
      <c r="V252" s="17">
        <v>132.30000000000001</v>
      </c>
      <c r="W252" s="17">
        <v>0.14164299999999999</v>
      </c>
      <c r="X252" s="17">
        <v>2602</v>
      </c>
      <c r="Y252" s="17">
        <v>0</v>
      </c>
      <c r="Z252" s="17">
        <v>0</v>
      </c>
      <c r="AA252" s="17">
        <v>0.37536799999999998</v>
      </c>
      <c r="AB252" s="17">
        <v>0.94898099999999996</v>
      </c>
      <c r="AC252" s="17">
        <v>9.9917199999999998E-2</v>
      </c>
      <c r="AD252" s="17">
        <v>0.25</v>
      </c>
      <c r="AE252" s="17">
        <v>922.9</v>
      </c>
    </row>
    <row r="253" spans="1:31">
      <c r="A253" s="17">
        <v>240</v>
      </c>
      <c r="B253" s="19">
        <v>0.44604166666666667</v>
      </c>
      <c r="C253" s="17">
        <v>0.2</v>
      </c>
      <c r="D253" s="17">
        <v>2197.9</v>
      </c>
      <c r="E253" s="17">
        <v>0.120834</v>
      </c>
      <c r="F253" s="17">
        <v>5.8470000000000004</v>
      </c>
      <c r="G253" s="17">
        <v>1.7639999999999999E-2</v>
      </c>
      <c r="H253" s="17">
        <v>7.7404000000000001E-2</v>
      </c>
      <c r="I253" s="17">
        <v>8.6032999999999998E-2</v>
      </c>
      <c r="J253" s="17">
        <v>8.6289999999999995E-3</v>
      </c>
      <c r="K253" s="17">
        <v>0.100296</v>
      </c>
      <c r="L253" s="17">
        <v>900</v>
      </c>
      <c r="M253" s="17">
        <v>0.22917000000000001</v>
      </c>
      <c r="N253" s="17">
        <v>2859</v>
      </c>
      <c r="O253" s="17">
        <v>0</v>
      </c>
      <c r="P253" s="17">
        <v>0</v>
      </c>
      <c r="Q253" s="17">
        <v>9.3620000000000005E-3</v>
      </c>
      <c r="R253" s="17">
        <v>4.0356999999999997E-2</v>
      </c>
      <c r="S253" s="17">
        <v>7.5064000000000006E-2</v>
      </c>
      <c r="T253" s="17">
        <v>3.4707000000000002E-2</v>
      </c>
      <c r="U253" s="17">
        <v>0.46237099999999998</v>
      </c>
      <c r="V253" s="17">
        <v>100</v>
      </c>
      <c r="W253" s="17">
        <v>0.14163999999999999</v>
      </c>
      <c r="X253" s="17">
        <v>2681</v>
      </c>
      <c r="Y253" s="17">
        <v>0</v>
      </c>
      <c r="Z253" s="17">
        <v>0</v>
      </c>
      <c r="AA253" s="17">
        <v>0.711341</v>
      </c>
      <c r="AB253" s="17">
        <v>0.97146999999999994</v>
      </c>
      <c r="AC253" s="17">
        <v>7.4073700000000006E-2</v>
      </c>
      <c r="AD253" s="17">
        <v>0.25</v>
      </c>
      <c r="AE253" s="17">
        <v>922.9</v>
      </c>
    </row>
    <row r="254" spans="1:31">
      <c r="A254" s="17">
        <v>241</v>
      </c>
      <c r="B254" s="19">
        <v>0.44608796296296299</v>
      </c>
      <c r="C254" s="17">
        <v>0.2</v>
      </c>
      <c r="D254" s="17">
        <v>2197.9</v>
      </c>
      <c r="E254" s="17">
        <v>2.1534999999999999E-2</v>
      </c>
      <c r="F254" s="17">
        <v>1.042</v>
      </c>
      <c r="G254" s="17">
        <v>1.9657999999999998E-2</v>
      </c>
      <c r="H254" s="17">
        <v>7.2203000000000003E-2</v>
      </c>
      <c r="I254" s="17">
        <v>9.2415999999999998E-2</v>
      </c>
      <c r="J254" s="17">
        <v>2.0212999999999998E-2</v>
      </c>
      <c r="K254" s="17">
        <v>0.218718</v>
      </c>
      <c r="L254" s="17">
        <v>100</v>
      </c>
      <c r="M254" s="17">
        <v>0.14163700000000001</v>
      </c>
      <c r="N254" s="17">
        <v>1014</v>
      </c>
      <c r="O254" s="17">
        <v>0</v>
      </c>
      <c r="P254" s="17">
        <v>0</v>
      </c>
      <c r="Q254" s="17">
        <v>5.3755999999999998E-2</v>
      </c>
      <c r="R254" s="17">
        <v>5.6465000000000001E-2</v>
      </c>
      <c r="S254" s="17">
        <v>7.3571999999999999E-2</v>
      </c>
      <c r="T254" s="17">
        <v>1.7107000000000001E-2</v>
      </c>
      <c r="U254" s="17">
        <v>0.232517</v>
      </c>
      <c r="V254" s="17">
        <v>754.2</v>
      </c>
      <c r="W254" s="17">
        <v>0.6</v>
      </c>
      <c r="X254" s="17">
        <v>9188</v>
      </c>
      <c r="Y254" s="17">
        <v>0</v>
      </c>
      <c r="Z254" s="17">
        <v>0</v>
      </c>
      <c r="AA254" s="17">
        <v>0.35771799999999998</v>
      </c>
      <c r="AB254" s="17">
        <v>0.57301000000000002</v>
      </c>
      <c r="AC254" s="17">
        <v>6.6267400000000004E-2</v>
      </c>
      <c r="AD254" s="17">
        <v>5.3277900000000003E-2</v>
      </c>
      <c r="AE254" s="17">
        <v>8305.4</v>
      </c>
    </row>
    <row r="255" spans="1:31">
      <c r="A255" s="17">
        <v>242</v>
      </c>
      <c r="B255" s="19">
        <v>0.4461458333333333</v>
      </c>
      <c r="C255" s="17">
        <v>0.2</v>
      </c>
      <c r="D255" s="17">
        <v>2197.9</v>
      </c>
      <c r="E255" s="17">
        <v>0</v>
      </c>
      <c r="F255" s="17">
        <v>0</v>
      </c>
      <c r="G255" s="17">
        <v>3.7616999999999998E-2</v>
      </c>
      <c r="H255" s="17">
        <v>6.7891999999999994E-2</v>
      </c>
      <c r="I255" s="17">
        <v>8.6534E-2</v>
      </c>
      <c r="J255" s="17">
        <v>1.8641999999999999E-2</v>
      </c>
      <c r="K255" s="17">
        <v>0.21543300000000001</v>
      </c>
      <c r="L255" s="17">
        <v>450.2</v>
      </c>
      <c r="M255" s="17">
        <v>0.59999400000000003</v>
      </c>
      <c r="N255" s="17">
        <v>0</v>
      </c>
      <c r="O255" s="17">
        <v>0</v>
      </c>
      <c r="P255" s="17">
        <v>0</v>
      </c>
      <c r="Q255" s="17">
        <v>2.3762999999999999E-2</v>
      </c>
      <c r="R255" s="17">
        <v>6.7080000000000001E-2</v>
      </c>
      <c r="S255" s="17">
        <v>8.4677000000000002E-2</v>
      </c>
      <c r="T255" s="17">
        <v>1.7597000000000002E-2</v>
      </c>
      <c r="U255" s="17">
        <v>0.207817</v>
      </c>
      <c r="V255" s="17">
        <v>275.7</v>
      </c>
      <c r="W255" s="17">
        <v>0.37081799999999998</v>
      </c>
      <c r="X255" s="17">
        <v>2870</v>
      </c>
      <c r="Y255" s="17">
        <v>0</v>
      </c>
      <c r="Z255" s="17">
        <v>0</v>
      </c>
    </row>
    <row r="256" spans="1:31">
      <c r="A256" s="17">
        <v>243</v>
      </c>
      <c r="B256" s="19">
        <v>0.44620370370370371</v>
      </c>
      <c r="C256" s="17">
        <v>0.2</v>
      </c>
      <c r="D256" s="17">
        <v>2197.9</v>
      </c>
      <c r="E256" s="17">
        <v>0</v>
      </c>
      <c r="F256" s="17">
        <v>0</v>
      </c>
      <c r="G256" s="17">
        <v>1.9605999999999998E-2</v>
      </c>
      <c r="H256" s="17">
        <v>3.7532000000000003E-2</v>
      </c>
      <c r="I256" s="17">
        <v>5.8103000000000002E-2</v>
      </c>
      <c r="J256" s="17">
        <v>2.0572E-2</v>
      </c>
      <c r="K256" s="17">
        <v>0.35405500000000001</v>
      </c>
      <c r="L256" s="17">
        <v>100</v>
      </c>
      <c r="M256" s="17">
        <v>0.14164099999999999</v>
      </c>
      <c r="N256" s="17">
        <v>0</v>
      </c>
      <c r="O256" s="17">
        <v>0</v>
      </c>
      <c r="P256" s="17">
        <v>0</v>
      </c>
      <c r="Q256" s="17">
        <v>0.13087199999999999</v>
      </c>
      <c r="R256" s="17">
        <v>3.8337999999999997E-2</v>
      </c>
      <c r="S256" s="17">
        <v>5.2714999999999998E-2</v>
      </c>
      <c r="T256" s="17">
        <v>1.4376999999999999E-2</v>
      </c>
      <c r="U256" s="17">
        <v>0.27273700000000001</v>
      </c>
      <c r="V256" s="17">
        <v>885.8</v>
      </c>
      <c r="W256" s="17">
        <v>0.6</v>
      </c>
      <c r="X256" s="17">
        <v>0</v>
      </c>
      <c r="Y256" s="17">
        <v>0</v>
      </c>
      <c r="Z256" s="17">
        <v>0</v>
      </c>
    </row>
    <row r="257" spans="1:31">
      <c r="A257" s="17">
        <v>244</v>
      </c>
      <c r="B257" s="19">
        <v>0.44626157407407407</v>
      </c>
      <c r="C257" s="17">
        <v>0.2</v>
      </c>
      <c r="D257" s="17">
        <v>2197.9</v>
      </c>
      <c r="E257" s="17">
        <v>0</v>
      </c>
      <c r="F257" s="17">
        <v>0</v>
      </c>
      <c r="G257" s="17">
        <v>2.1932E-2</v>
      </c>
      <c r="H257" s="17">
        <v>6.1392000000000002E-2</v>
      </c>
      <c r="I257" s="17">
        <v>7.5017E-2</v>
      </c>
      <c r="J257" s="17">
        <v>1.3625E-2</v>
      </c>
      <c r="K257" s="17">
        <v>0.18162900000000001</v>
      </c>
      <c r="L257" s="17">
        <v>100</v>
      </c>
      <c r="M257" s="17">
        <v>0.22917899999999999</v>
      </c>
      <c r="N257" s="17">
        <v>0</v>
      </c>
      <c r="O257" s="17">
        <v>0</v>
      </c>
      <c r="P257" s="17">
        <v>0</v>
      </c>
      <c r="Q257" s="17">
        <v>7.3498999999999995E-2</v>
      </c>
      <c r="R257" s="17">
        <v>3.5150000000000001E-2</v>
      </c>
      <c r="S257" s="17">
        <v>6.3810000000000006E-2</v>
      </c>
      <c r="T257" s="17">
        <v>2.8660000000000001E-2</v>
      </c>
      <c r="U257" s="17">
        <v>0.44914999999999999</v>
      </c>
      <c r="V257" s="17">
        <v>900</v>
      </c>
      <c r="W257" s="17">
        <v>0.37081999999999998</v>
      </c>
      <c r="X257" s="17">
        <v>5112</v>
      </c>
      <c r="Y257" s="17">
        <v>0</v>
      </c>
      <c r="Z257" s="17">
        <v>0</v>
      </c>
    </row>
    <row r="258" spans="1:31">
      <c r="A258" s="17">
        <v>245</v>
      </c>
      <c r="B258" s="19">
        <v>0.4463078703703704</v>
      </c>
      <c r="C258" s="17">
        <v>0.2</v>
      </c>
      <c r="D258" s="17">
        <v>2117.9</v>
      </c>
      <c r="E258" s="17">
        <v>0.104916</v>
      </c>
      <c r="F258" s="17">
        <v>5.077</v>
      </c>
      <c r="G258" s="17">
        <v>5.5440000000000003E-3</v>
      </c>
      <c r="H258" s="17">
        <v>4.4427000000000001E-2</v>
      </c>
      <c r="I258" s="17">
        <v>6.2924999999999995E-2</v>
      </c>
      <c r="J258" s="17">
        <v>1.8498000000000001E-2</v>
      </c>
      <c r="K258" s="17">
        <v>0.29396800000000001</v>
      </c>
      <c r="L258" s="17">
        <v>295.7</v>
      </c>
      <c r="M258" s="17">
        <v>0.37081599999999998</v>
      </c>
      <c r="N258" s="17">
        <v>1320</v>
      </c>
      <c r="O258" s="17">
        <v>0</v>
      </c>
      <c r="P258" s="17">
        <v>0</v>
      </c>
      <c r="Q258" s="17">
        <v>3.4963000000000001E-2</v>
      </c>
      <c r="R258" s="17">
        <v>2.9829000000000001E-2</v>
      </c>
      <c r="S258" s="17">
        <v>4.8355000000000002E-2</v>
      </c>
      <c r="T258" s="17">
        <v>1.8525E-2</v>
      </c>
      <c r="U258" s="17">
        <v>0.38311499999999998</v>
      </c>
      <c r="V258" s="17">
        <v>820.7</v>
      </c>
      <c r="W258" s="17">
        <v>0.6</v>
      </c>
      <c r="X258" s="17">
        <v>1995</v>
      </c>
      <c r="Y258" s="17">
        <v>0</v>
      </c>
      <c r="Z258" s="17">
        <v>0</v>
      </c>
      <c r="AA258" s="17">
        <v>0.58940800000000004</v>
      </c>
      <c r="AB258" s="17">
        <v>0.83261799999999997</v>
      </c>
      <c r="AC258" s="17">
        <v>4.5254000000000003E-2</v>
      </c>
      <c r="AD258" s="17">
        <v>0.14104800000000001</v>
      </c>
      <c r="AE258" s="17">
        <v>2809</v>
      </c>
    </row>
    <row r="259" spans="1:31">
      <c r="A259" s="17">
        <v>246</v>
      </c>
      <c r="B259" s="19">
        <v>0.4463657407407407</v>
      </c>
      <c r="C259" s="17">
        <v>0.2</v>
      </c>
      <c r="D259" s="17">
        <v>1660.5</v>
      </c>
      <c r="E259" s="17">
        <v>1.8003000000000002E-2</v>
      </c>
      <c r="F259" s="17">
        <v>0.871</v>
      </c>
      <c r="G259" s="17">
        <v>6.6399999999999999E-4</v>
      </c>
      <c r="H259" s="17">
        <v>3.9952000000000001E-2</v>
      </c>
      <c r="I259" s="17">
        <v>4.9964000000000001E-2</v>
      </c>
      <c r="J259" s="17">
        <v>1.0012999999999999E-2</v>
      </c>
      <c r="K259" s="17">
        <v>0.20039499999999999</v>
      </c>
      <c r="L259" s="17">
        <v>666.6</v>
      </c>
      <c r="M259" s="17">
        <v>0.59999899999999995</v>
      </c>
      <c r="N259" s="17">
        <v>12429</v>
      </c>
      <c r="O259" s="17">
        <v>0</v>
      </c>
      <c r="P259" s="17">
        <v>0</v>
      </c>
      <c r="Q259" s="17">
        <v>3.0560000000000001E-3</v>
      </c>
      <c r="R259" s="17">
        <v>2.4111E-2</v>
      </c>
      <c r="S259" s="17">
        <v>3.4172000000000001E-2</v>
      </c>
      <c r="T259" s="17">
        <v>1.0061E-2</v>
      </c>
      <c r="U259" s="17">
        <v>0.29441200000000001</v>
      </c>
      <c r="V259" s="17">
        <v>497.2</v>
      </c>
      <c r="W259" s="17">
        <v>0.6</v>
      </c>
      <c r="X259" s="17">
        <v>1606</v>
      </c>
      <c r="Y259" s="17">
        <v>0</v>
      </c>
      <c r="Z259" s="17">
        <v>0</v>
      </c>
      <c r="AA259" s="17">
        <v>0.45294099999999998</v>
      </c>
      <c r="AB259" s="17">
        <v>0.98806899999999998</v>
      </c>
      <c r="AC259" s="17">
        <v>3.4051999999999999E-2</v>
      </c>
      <c r="AD259" s="17">
        <v>0.25</v>
      </c>
      <c r="AE259" s="17">
        <v>1246</v>
      </c>
    </row>
    <row r="260" spans="1:31">
      <c r="A260" s="17">
        <v>247</v>
      </c>
      <c r="B260" s="19">
        <v>0.44642361111111112</v>
      </c>
      <c r="C260" s="17">
        <v>0.2</v>
      </c>
      <c r="D260" s="17">
        <v>966.6</v>
      </c>
      <c r="E260" s="17">
        <v>0.10527599999999999</v>
      </c>
      <c r="F260" s="17">
        <v>5.0940000000000003</v>
      </c>
      <c r="G260" s="17">
        <v>4.8006E-2</v>
      </c>
      <c r="H260" s="17">
        <v>6.1967000000000001E-2</v>
      </c>
      <c r="I260" s="17">
        <v>7.0143999999999998E-2</v>
      </c>
      <c r="J260" s="17">
        <v>8.1770000000000002E-3</v>
      </c>
      <c r="K260" s="17">
        <v>0.116572</v>
      </c>
      <c r="L260" s="17">
        <v>900</v>
      </c>
      <c r="M260" s="17">
        <v>6.0000000000000002E-6</v>
      </c>
      <c r="N260" s="17">
        <v>1511</v>
      </c>
      <c r="O260" s="17">
        <v>0</v>
      </c>
      <c r="P260" s="17">
        <v>0</v>
      </c>
      <c r="Q260" s="17">
        <v>4.3865000000000001E-2</v>
      </c>
      <c r="R260" s="17">
        <v>2.8988E-2</v>
      </c>
      <c r="S260" s="17">
        <v>3.7791999999999999E-2</v>
      </c>
      <c r="T260" s="17">
        <v>8.8039999999999993E-3</v>
      </c>
      <c r="U260" s="17">
        <v>0.23296</v>
      </c>
      <c r="V260" s="17">
        <v>900</v>
      </c>
      <c r="W260" s="17">
        <v>9.0000000000000002E-6</v>
      </c>
      <c r="X260" s="17">
        <v>1745</v>
      </c>
      <c r="Y260" s="17">
        <v>0</v>
      </c>
      <c r="Z260" s="17">
        <v>0</v>
      </c>
      <c r="AA260" s="17">
        <v>0.35840100000000003</v>
      </c>
      <c r="AB260" s="17">
        <v>0.88782000000000005</v>
      </c>
      <c r="AC260" s="17">
        <v>3.6804499999999997E-2</v>
      </c>
      <c r="AD260" s="17">
        <v>0.25</v>
      </c>
      <c r="AE260" s="17">
        <v>922.9</v>
      </c>
    </row>
    <row r="261" spans="1:31">
      <c r="A261" s="17">
        <v>248</v>
      </c>
      <c r="B261" s="19">
        <v>0.44648148148148148</v>
      </c>
      <c r="C261" s="17">
        <v>0.2</v>
      </c>
      <c r="D261" s="17">
        <v>670.2</v>
      </c>
      <c r="E261" s="17">
        <v>6.3139000000000001E-2</v>
      </c>
      <c r="F261" s="17">
        <v>3.0550000000000002</v>
      </c>
      <c r="G261" s="17">
        <v>4.0786999999999997E-2</v>
      </c>
      <c r="H261" s="17">
        <v>5.0965000000000003E-2</v>
      </c>
      <c r="I261" s="17">
        <v>6.1276999999999998E-2</v>
      </c>
      <c r="J261" s="17">
        <v>1.0311000000000001E-2</v>
      </c>
      <c r="K261" s="17">
        <v>0.16827400000000001</v>
      </c>
      <c r="L261" s="17">
        <v>278.8</v>
      </c>
      <c r="M261" s="17">
        <v>0.37081999999999998</v>
      </c>
      <c r="N261" s="17">
        <v>1316</v>
      </c>
      <c r="O261" s="17">
        <v>0</v>
      </c>
      <c r="P261" s="17">
        <v>0</v>
      </c>
      <c r="Q261" s="17">
        <v>6.5389999999999997E-3</v>
      </c>
      <c r="R261" s="17">
        <v>3.1385000000000003E-2</v>
      </c>
      <c r="S261" s="17">
        <v>4.1546E-2</v>
      </c>
      <c r="T261" s="17">
        <v>1.0161E-2</v>
      </c>
      <c r="U261" s="17">
        <v>0.244564</v>
      </c>
      <c r="V261" s="17">
        <v>900</v>
      </c>
      <c r="W261" s="17">
        <v>0.6</v>
      </c>
      <c r="X261" s="17">
        <v>2899</v>
      </c>
      <c r="Y261" s="17">
        <v>0</v>
      </c>
      <c r="Z261" s="17">
        <v>0</v>
      </c>
      <c r="AA261" s="17">
        <v>0.37625199999999998</v>
      </c>
      <c r="AB261" s="17">
        <v>0.59685699999999997</v>
      </c>
      <c r="AC261" s="17">
        <v>3.7449400000000001E-2</v>
      </c>
      <c r="AD261" s="17">
        <v>0.185062</v>
      </c>
      <c r="AE261" s="17">
        <v>2979.5</v>
      </c>
    </row>
    <row r="262" spans="1:31">
      <c r="A262" s="17">
        <v>249</v>
      </c>
      <c r="B262" s="19">
        <v>0.44653935185185184</v>
      </c>
      <c r="C262" s="17">
        <v>0.2</v>
      </c>
      <c r="D262" s="17">
        <v>1.8</v>
      </c>
      <c r="E262" s="17">
        <v>1.804E-3</v>
      </c>
      <c r="F262" s="17">
        <v>8.6999999999999994E-2</v>
      </c>
      <c r="G262" s="17">
        <v>0.155723</v>
      </c>
      <c r="H262" s="17">
        <v>5.3643999999999997E-2</v>
      </c>
      <c r="I262" s="17">
        <v>6.2770999999999993E-2</v>
      </c>
      <c r="J262" s="17">
        <v>9.1269999999999997E-3</v>
      </c>
      <c r="K262" s="17">
        <v>0.14540400000000001</v>
      </c>
      <c r="L262" s="17">
        <v>739.1</v>
      </c>
      <c r="M262" s="17">
        <v>0.59999899999999995</v>
      </c>
      <c r="N262" s="17">
        <v>1343</v>
      </c>
      <c r="O262" s="17">
        <v>0</v>
      </c>
      <c r="P262" s="17">
        <v>0</v>
      </c>
      <c r="Q262" s="17">
        <v>3.1158000000000002E-2</v>
      </c>
      <c r="R262" s="17">
        <v>3.1081000000000001E-2</v>
      </c>
      <c r="S262" s="17">
        <v>4.4574999999999997E-2</v>
      </c>
      <c r="T262" s="17">
        <v>1.3494000000000001E-2</v>
      </c>
      <c r="U262" s="17">
        <v>0.30271700000000001</v>
      </c>
      <c r="V262" s="17">
        <v>342.2</v>
      </c>
      <c r="W262" s="17">
        <v>0.6</v>
      </c>
      <c r="X262" s="17">
        <v>1398</v>
      </c>
      <c r="Y262" s="17">
        <v>0</v>
      </c>
      <c r="Z262" s="17">
        <v>0</v>
      </c>
      <c r="AA262" s="17">
        <v>0.46571899999999999</v>
      </c>
      <c r="AB262" s="17">
        <v>1.0402399999999999E-2</v>
      </c>
      <c r="AC262" s="17">
        <v>3.1221800000000001E-2</v>
      </c>
      <c r="AD262" s="17">
        <v>0.25</v>
      </c>
      <c r="AE262" s="17">
        <v>1123.7</v>
      </c>
    </row>
    <row r="263" spans="1:31">
      <c r="A263" s="17">
        <v>250</v>
      </c>
      <c r="B263" s="19">
        <v>0.44658564814814811</v>
      </c>
      <c r="C263" s="17">
        <v>0.2</v>
      </c>
      <c r="D263" s="17">
        <v>4.4000000000000004</v>
      </c>
      <c r="E263" s="17">
        <v>4.5899999999999999E-4</v>
      </c>
      <c r="F263" s="17">
        <v>2.1999999999999999E-2</v>
      </c>
      <c r="G263" s="17">
        <v>1.9422999999999999E-2</v>
      </c>
      <c r="H263" s="17">
        <v>5.3348E-2</v>
      </c>
      <c r="I263" s="17">
        <v>6.6600999999999994E-2</v>
      </c>
      <c r="J263" s="17">
        <v>1.3252999999999999E-2</v>
      </c>
      <c r="K263" s="17">
        <v>0.198993</v>
      </c>
      <c r="L263" s="17">
        <v>112.5</v>
      </c>
      <c r="M263" s="17">
        <v>0.37081799999999998</v>
      </c>
      <c r="N263" s="17">
        <v>2478</v>
      </c>
      <c r="O263" s="17">
        <v>0</v>
      </c>
      <c r="P263" s="17">
        <v>0</v>
      </c>
      <c r="Q263" s="17">
        <v>0.101701</v>
      </c>
      <c r="R263" s="17">
        <v>3.4266999999999999E-2</v>
      </c>
      <c r="S263" s="17">
        <v>4.2923999999999997E-2</v>
      </c>
      <c r="T263" s="17">
        <v>8.6569999999999998E-3</v>
      </c>
      <c r="U263" s="17">
        <v>0.201684</v>
      </c>
      <c r="V263" s="17">
        <v>366.3</v>
      </c>
      <c r="W263" s="17">
        <v>0.59999899999999995</v>
      </c>
      <c r="X263" s="17">
        <v>11562</v>
      </c>
      <c r="Y263" s="17">
        <v>0</v>
      </c>
      <c r="Z263" s="17">
        <v>0</v>
      </c>
      <c r="AA263" s="17">
        <v>0.310282</v>
      </c>
      <c r="AB263" s="17">
        <v>7.3289399999999999E-3</v>
      </c>
      <c r="AC263" s="17">
        <v>3.4330800000000002E-2</v>
      </c>
      <c r="AD263" s="17">
        <v>0.25</v>
      </c>
      <c r="AE263" s="17">
        <v>7380.1</v>
      </c>
    </row>
    <row r="264" spans="1:31">
      <c r="A264" s="17">
        <v>251</v>
      </c>
      <c r="B264" s="19">
        <v>0.44664351851851852</v>
      </c>
      <c r="C264" s="17">
        <v>0.2</v>
      </c>
      <c r="D264" s="17">
        <v>5.3</v>
      </c>
      <c r="E264" s="17">
        <v>5.9630000000000004E-3</v>
      </c>
      <c r="F264" s="17">
        <v>0.28899999999999998</v>
      </c>
      <c r="G264" s="17">
        <v>9.9240000000000005E-3</v>
      </c>
      <c r="H264" s="17">
        <v>5.1265999999999999E-2</v>
      </c>
      <c r="I264" s="17">
        <v>6.1834E-2</v>
      </c>
      <c r="J264" s="17">
        <v>1.0567999999999999E-2</v>
      </c>
      <c r="K264" s="17">
        <v>0.170908</v>
      </c>
      <c r="L264" s="17">
        <v>900</v>
      </c>
      <c r="M264" s="17">
        <v>0.229209</v>
      </c>
      <c r="N264" s="17">
        <v>3768</v>
      </c>
      <c r="O264" s="17">
        <v>0</v>
      </c>
      <c r="P264" s="17">
        <v>0</v>
      </c>
      <c r="Q264" s="17">
        <v>4.0944000000000001E-2</v>
      </c>
      <c r="R264" s="17">
        <v>3.2656999999999999E-2</v>
      </c>
      <c r="S264" s="17">
        <v>4.6676000000000002E-2</v>
      </c>
      <c r="T264" s="17">
        <v>1.4019E-2</v>
      </c>
      <c r="U264" s="17">
        <v>0.30035200000000001</v>
      </c>
      <c r="V264" s="17">
        <v>212.4</v>
      </c>
      <c r="W264" s="17">
        <v>0.37081999999999998</v>
      </c>
      <c r="X264" s="17">
        <v>2130</v>
      </c>
      <c r="Y264" s="17">
        <v>0</v>
      </c>
      <c r="Z264" s="17">
        <v>0</v>
      </c>
      <c r="AA264" s="17">
        <v>0.46207999999999999</v>
      </c>
      <c r="AB264" s="17">
        <v>9.7262799999999996E-2</v>
      </c>
      <c r="AC264" s="17">
        <v>3.4020500000000002E-2</v>
      </c>
      <c r="AD264" s="17">
        <v>0.25</v>
      </c>
      <c r="AE264" s="17">
        <v>922.9</v>
      </c>
    </row>
    <row r="265" spans="1:31">
      <c r="A265" s="17">
        <v>252</v>
      </c>
      <c r="B265" s="19">
        <v>0.44670138888888888</v>
      </c>
      <c r="C265" s="17">
        <v>0.2</v>
      </c>
      <c r="D265" s="17">
        <v>2.6</v>
      </c>
      <c r="E265" s="17">
        <v>3.2499999999999999E-4</v>
      </c>
      <c r="F265" s="17">
        <v>1.6E-2</v>
      </c>
      <c r="G265" s="17">
        <v>8.0155000000000004E-2</v>
      </c>
      <c r="H265" s="17">
        <v>5.2051E-2</v>
      </c>
      <c r="I265" s="17">
        <v>6.4595E-2</v>
      </c>
      <c r="J265" s="17">
        <v>1.2544E-2</v>
      </c>
      <c r="K265" s="17">
        <v>0.19419500000000001</v>
      </c>
      <c r="L265" s="17">
        <v>100</v>
      </c>
      <c r="M265" s="17">
        <v>0.14163999999999999</v>
      </c>
      <c r="N265" s="17">
        <v>3193</v>
      </c>
      <c r="O265" s="17">
        <v>0</v>
      </c>
      <c r="P265" s="17">
        <v>0</v>
      </c>
      <c r="Q265" s="17">
        <v>1.1039E-2</v>
      </c>
      <c r="R265" s="17">
        <v>3.4796000000000001E-2</v>
      </c>
      <c r="S265" s="17">
        <v>4.7495000000000002E-2</v>
      </c>
      <c r="T265" s="17">
        <v>1.2699999999999999E-2</v>
      </c>
      <c r="U265" s="17">
        <v>0.26738499999999998</v>
      </c>
      <c r="V265" s="17">
        <v>900</v>
      </c>
      <c r="W265" s="17">
        <v>3.9999999999999998E-6</v>
      </c>
      <c r="X265" s="17">
        <v>2607</v>
      </c>
      <c r="Y265" s="17">
        <v>0</v>
      </c>
      <c r="Z265" s="17">
        <v>0</v>
      </c>
      <c r="AA265" s="17">
        <v>0.41136200000000001</v>
      </c>
      <c r="AB265" s="17">
        <v>5.0466399999999998E-3</v>
      </c>
      <c r="AC265" s="17">
        <v>3.48597E-2</v>
      </c>
      <c r="AD265" s="17">
        <v>0.25</v>
      </c>
      <c r="AE265" s="17">
        <v>8305.6</v>
      </c>
    </row>
    <row r="266" spans="1:31">
      <c r="A266" s="17">
        <v>253</v>
      </c>
      <c r="B266" s="19">
        <v>0.44675925925925924</v>
      </c>
      <c r="C266" s="17">
        <v>0.2</v>
      </c>
      <c r="D266" s="17">
        <v>4.4000000000000004</v>
      </c>
      <c r="E266" s="17">
        <v>5.2999999999999998E-4</v>
      </c>
      <c r="F266" s="17">
        <v>2.5999999999999999E-2</v>
      </c>
      <c r="G266" s="17">
        <v>5.4897000000000001E-2</v>
      </c>
      <c r="H266" s="17">
        <v>4.8929E-2</v>
      </c>
      <c r="I266" s="17">
        <v>5.8198E-2</v>
      </c>
      <c r="J266" s="17">
        <v>9.2689999999999995E-3</v>
      </c>
      <c r="K266" s="17">
        <v>0.15926000000000001</v>
      </c>
      <c r="L266" s="17">
        <v>100</v>
      </c>
      <c r="M266" s="17">
        <v>0.22917799999999999</v>
      </c>
      <c r="N266" s="17">
        <v>939</v>
      </c>
      <c r="O266" s="17">
        <v>0</v>
      </c>
      <c r="P266" s="17">
        <v>0</v>
      </c>
      <c r="Q266" s="17">
        <v>3.797E-3</v>
      </c>
      <c r="R266" s="17">
        <v>3.4620999999999999E-2</v>
      </c>
      <c r="S266" s="17">
        <v>4.6849000000000002E-2</v>
      </c>
      <c r="T266" s="17">
        <v>1.2227999999999999E-2</v>
      </c>
      <c r="U266" s="17">
        <v>0.26101099999999999</v>
      </c>
      <c r="V266" s="17">
        <v>100</v>
      </c>
      <c r="W266" s="17">
        <v>8.7539000000000006E-2</v>
      </c>
      <c r="X266" s="17">
        <v>1602</v>
      </c>
      <c r="Y266" s="17">
        <v>0</v>
      </c>
      <c r="Z266" s="17">
        <v>0</v>
      </c>
      <c r="AA266" s="17">
        <v>0.401555</v>
      </c>
      <c r="AB266" s="17">
        <v>2.4785200000000001E-3</v>
      </c>
      <c r="AC266" s="17">
        <v>3.4651399999999999E-2</v>
      </c>
      <c r="AD266" s="17">
        <v>0.25</v>
      </c>
      <c r="AE266" s="17">
        <v>8305.6</v>
      </c>
    </row>
    <row r="267" spans="1:31">
      <c r="A267" s="17">
        <v>254</v>
      </c>
      <c r="B267" s="19">
        <v>0.44680555555555551</v>
      </c>
      <c r="C267" s="17">
        <v>0.2</v>
      </c>
      <c r="D267" s="17">
        <v>0.9</v>
      </c>
      <c r="E267" s="17">
        <v>3.6999999999999999E-4</v>
      </c>
      <c r="F267" s="17">
        <v>1.7999999999999999E-2</v>
      </c>
      <c r="G267" s="17">
        <v>4.2311000000000001E-2</v>
      </c>
      <c r="H267" s="17">
        <v>5.2406000000000001E-2</v>
      </c>
      <c r="I267" s="17">
        <v>5.9025000000000001E-2</v>
      </c>
      <c r="J267" s="17">
        <v>6.6189999999999999E-3</v>
      </c>
      <c r="K267" s="17">
        <v>0.112136</v>
      </c>
      <c r="L267" s="17">
        <v>900</v>
      </c>
      <c r="M267" s="17">
        <v>6.9999999999999999E-6</v>
      </c>
      <c r="N267" s="17">
        <v>1966</v>
      </c>
      <c r="O267" s="17">
        <v>0</v>
      </c>
      <c r="P267" s="17">
        <v>0</v>
      </c>
      <c r="Q267" s="17">
        <v>7.1520000000000004E-3</v>
      </c>
      <c r="R267" s="17">
        <v>4.2269000000000001E-2</v>
      </c>
      <c r="S267" s="17">
        <v>4.7065000000000003E-2</v>
      </c>
      <c r="T267" s="17">
        <v>4.7949999999999998E-3</v>
      </c>
      <c r="U267" s="17">
        <v>0.10188999999999999</v>
      </c>
      <c r="V267" s="17">
        <v>386.2</v>
      </c>
      <c r="W267" s="17">
        <v>0.6</v>
      </c>
      <c r="X267" s="17">
        <v>2409</v>
      </c>
      <c r="Y267" s="17">
        <v>0</v>
      </c>
      <c r="Z267" s="17">
        <v>0</v>
      </c>
      <c r="AA267" s="17">
        <v>0.156754</v>
      </c>
      <c r="AB267" s="17">
        <v>9.2793000000000007E-3</v>
      </c>
      <c r="AC267" s="17">
        <v>4.2313799999999999E-2</v>
      </c>
      <c r="AD267" s="17">
        <v>0.25</v>
      </c>
      <c r="AE267" s="17">
        <v>922.8</v>
      </c>
    </row>
    <row r="268" spans="1:31">
      <c r="A268" s="17">
        <v>255</v>
      </c>
      <c r="B268" s="19">
        <v>0.44686342592592593</v>
      </c>
      <c r="C268" s="17">
        <v>0.2</v>
      </c>
      <c r="D268" s="17">
        <v>1.8</v>
      </c>
      <c r="E268" s="17">
        <v>1.3190000000000001E-3</v>
      </c>
      <c r="F268" s="17">
        <v>6.4000000000000001E-2</v>
      </c>
      <c r="G268" s="17">
        <v>2.2485999999999999E-2</v>
      </c>
      <c r="H268" s="17">
        <v>5.0823E-2</v>
      </c>
      <c r="I268" s="17">
        <v>5.7679000000000001E-2</v>
      </c>
      <c r="J268" s="17">
        <v>6.8560000000000001E-3</v>
      </c>
      <c r="K268" s="17">
        <v>0.118867</v>
      </c>
      <c r="L268" s="17">
        <v>803.3</v>
      </c>
      <c r="M268" s="17">
        <v>0.59999899999999995</v>
      </c>
      <c r="N268" s="17">
        <v>3475</v>
      </c>
      <c r="O268" s="17">
        <v>0</v>
      </c>
      <c r="P268" s="17">
        <v>0</v>
      </c>
      <c r="Q268" s="17">
        <v>2.3689999999999999E-2</v>
      </c>
      <c r="R268" s="17">
        <v>3.5264999999999998E-2</v>
      </c>
      <c r="S268" s="17">
        <v>4.4503000000000001E-2</v>
      </c>
      <c r="T268" s="17">
        <v>9.2379999999999997E-3</v>
      </c>
      <c r="U268" s="17">
        <v>0.20758099999999999</v>
      </c>
      <c r="V268" s="17">
        <v>559.70000000000005</v>
      </c>
      <c r="W268" s="17">
        <v>0.59999899999999995</v>
      </c>
      <c r="X268" s="17">
        <v>6183</v>
      </c>
      <c r="Y268" s="17">
        <v>0</v>
      </c>
      <c r="Z268" s="17">
        <v>0</v>
      </c>
      <c r="AA268" s="17">
        <v>0.31935599999999997</v>
      </c>
      <c r="AB268" s="17">
        <v>2.87093E-2</v>
      </c>
      <c r="AC268" s="17">
        <v>3.5530100000000002E-2</v>
      </c>
      <c r="AD268" s="17">
        <v>0.25</v>
      </c>
      <c r="AE268" s="17">
        <v>1034</v>
      </c>
    </row>
    <row r="269" spans="1:31">
      <c r="A269" s="17">
        <v>256</v>
      </c>
      <c r="B269" s="19">
        <v>0.44692129629629629</v>
      </c>
      <c r="C269" s="17">
        <v>0.2</v>
      </c>
      <c r="D269" s="17">
        <v>283.2</v>
      </c>
      <c r="E269" s="17">
        <v>3.4970000000000001E-2</v>
      </c>
      <c r="F269" s="17">
        <v>1.6919999999999999</v>
      </c>
      <c r="G269" s="17">
        <v>0.226603</v>
      </c>
      <c r="H269" s="17">
        <v>9.2680999999999999E-2</v>
      </c>
      <c r="I269" s="17">
        <v>0.100052</v>
      </c>
      <c r="J269" s="17">
        <v>7.3709999999999999E-3</v>
      </c>
      <c r="K269" s="17">
        <v>7.3667999999999997E-2</v>
      </c>
      <c r="L269" s="17">
        <v>536.70000000000005</v>
      </c>
      <c r="M269" s="17">
        <v>0.32201000000000002</v>
      </c>
      <c r="N269" s="17">
        <v>2045</v>
      </c>
      <c r="O269" s="17">
        <v>0</v>
      </c>
      <c r="P269" s="17">
        <v>0</v>
      </c>
      <c r="Q269" s="17">
        <v>0.23719699999999999</v>
      </c>
      <c r="R269" s="17">
        <v>9.3028E-2</v>
      </c>
      <c r="S269" s="17">
        <v>0.10850600000000001</v>
      </c>
      <c r="T269" s="17">
        <v>1.5478E-2</v>
      </c>
      <c r="U269" s="17">
        <v>0.14264299999999999</v>
      </c>
      <c r="V269" s="17">
        <v>766.2</v>
      </c>
      <c r="W269" s="17">
        <v>9.9999999999999995E-7</v>
      </c>
      <c r="X269" s="17">
        <v>1208</v>
      </c>
      <c r="Y269" s="17">
        <v>0</v>
      </c>
      <c r="Z269" s="17">
        <v>0</v>
      </c>
      <c r="AA269" s="17">
        <v>0.21945100000000001</v>
      </c>
      <c r="AB269" s="17">
        <v>0.65166900000000005</v>
      </c>
      <c r="AC269" s="17">
        <v>0.103115</v>
      </c>
      <c r="AD269" s="17">
        <v>0.25</v>
      </c>
      <c r="AE269" s="17">
        <v>1547.6</v>
      </c>
    </row>
    <row r="270" spans="1:31">
      <c r="A270" s="17">
        <v>257</v>
      </c>
      <c r="B270" s="19">
        <v>0.44697916666666665</v>
      </c>
      <c r="C270" s="17">
        <v>0.2</v>
      </c>
      <c r="D270" s="17">
        <v>335.1</v>
      </c>
      <c r="E270" s="17">
        <v>9.9040000000000003E-2</v>
      </c>
      <c r="F270" s="17">
        <v>4.7919999999999998</v>
      </c>
      <c r="G270" s="17">
        <v>0.29767500000000002</v>
      </c>
      <c r="H270" s="17">
        <v>0.16080900000000001</v>
      </c>
      <c r="I270" s="17">
        <v>0.17462900000000001</v>
      </c>
      <c r="J270" s="17">
        <v>1.3820000000000001E-2</v>
      </c>
      <c r="K270" s="17">
        <v>7.9139000000000001E-2</v>
      </c>
      <c r="L270" s="17">
        <v>659.2</v>
      </c>
      <c r="M270" s="17">
        <v>0.42746099999999998</v>
      </c>
      <c r="N270" s="17">
        <v>755</v>
      </c>
      <c r="O270" s="17">
        <v>0</v>
      </c>
      <c r="P270" s="17">
        <v>0</v>
      </c>
      <c r="Q270" s="17">
        <v>0.393098</v>
      </c>
      <c r="R270" s="17">
        <v>8.7791999999999995E-2</v>
      </c>
      <c r="S270" s="17">
        <v>0.10892400000000001</v>
      </c>
      <c r="T270" s="17">
        <v>2.1132000000000001E-2</v>
      </c>
      <c r="U270" s="17">
        <v>0.19400800000000001</v>
      </c>
      <c r="V270" s="17">
        <v>900</v>
      </c>
      <c r="W270" s="17">
        <v>5.4086000000000002E-2</v>
      </c>
      <c r="X270" s="17">
        <v>1726</v>
      </c>
      <c r="Y270" s="17">
        <v>0</v>
      </c>
      <c r="Z270" s="17">
        <v>0</v>
      </c>
      <c r="AA270" s="17">
        <v>0.29847299999999999</v>
      </c>
      <c r="AB270" s="17">
        <v>0.50092999999999999</v>
      </c>
      <c r="AC270" s="17">
        <v>9.8377300000000001E-2</v>
      </c>
      <c r="AD270" s="17">
        <v>0.25</v>
      </c>
      <c r="AE270" s="17">
        <v>1260</v>
      </c>
    </row>
    <row r="271" spans="1:31">
      <c r="A271" s="17">
        <v>258</v>
      </c>
      <c r="B271" s="19">
        <v>0.44702546296296292</v>
      </c>
      <c r="C271" s="17">
        <v>0.2</v>
      </c>
      <c r="D271" s="17">
        <v>257.7</v>
      </c>
      <c r="E271" s="17">
        <v>1.1325999999999999E-2</v>
      </c>
      <c r="F271" s="17">
        <v>0.54800000000000004</v>
      </c>
      <c r="G271" s="17">
        <v>0.29366900000000001</v>
      </c>
      <c r="H271" s="17">
        <v>9.3155000000000002E-2</v>
      </c>
      <c r="I271" s="17">
        <v>0.106006</v>
      </c>
      <c r="J271" s="17">
        <v>1.285E-2</v>
      </c>
      <c r="K271" s="17">
        <v>0.121223</v>
      </c>
      <c r="L271" s="17">
        <v>104.1</v>
      </c>
      <c r="M271" s="17">
        <v>0.22917499999999999</v>
      </c>
      <c r="N271" s="17">
        <v>890</v>
      </c>
      <c r="O271" s="17">
        <v>0</v>
      </c>
      <c r="P271" s="17">
        <v>0</v>
      </c>
      <c r="Q271" s="17">
        <v>0.21829200000000001</v>
      </c>
      <c r="R271" s="17">
        <v>9.7825999999999996E-2</v>
      </c>
      <c r="S271" s="17">
        <v>0.11085</v>
      </c>
      <c r="T271" s="17">
        <v>1.3024000000000001E-2</v>
      </c>
      <c r="U271" s="17">
        <v>0.11749</v>
      </c>
      <c r="V271" s="17">
        <v>900</v>
      </c>
      <c r="W271" s="17">
        <v>1.9999999999999999E-6</v>
      </c>
      <c r="X271" s="17">
        <v>1706</v>
      </c>
      <c r="Y271" s="17">
        <v>0</v>
      </c>
      <c r="Z271" s="17">
        <v>0</v>
      </c>
      <c r="AA271" s="17">
        <v>0.180753</v>
      </c>
      <c r="AB271" s="17">
        <v>0.125637</v>
      </c>
      <c r="AC271" s="17">
        <v>9.9462300000000003E-2</v>
      </c>
      <c r="AD271" s="17">
        <v>0.22190699999999999</v>
      </c>
      <c r="AE271" s="17">
        <v>7979.7</v>
      </c>
    </row>
    <row r="272" spans="1:31">
      <c r="A272" s="17">
        <v>259</v>
      </c>
      <c r="B272" s="19">
        <v>0.44708333333333333</v>
      </c>
      <c r="C272" s="17">
        <v>0.2</v>
      </c>
      <c r="D272" s="17">
        <v>1.8</v>
      </c>
      <c r="E272" s="17">
        <v>1.016E-3</v>
      </c>
      <c r="F272" s="17">
        <v>4.9000000000000002E-2</v>
      </c>
      <c r="G272" s="17">
        <v>2.6204999999999999E-2</v>
      </c>
      <c r="H272" s="17">
        <v>8.6735999999999994E-2</v>
      </c>
      <c r="I272" s="17">
        <v>9.8116999999999996E-2</v>
      </c>
      <c r="J272" s="17">
        <v>1.1379999999999999E-2</v>
      </c>
      <c r="K272" s="17">
        <v>0.11598899999999999</v>
      </c>
      <c r="L272" s="17">
        <v>800.6</v>
      </c>
      <c r="M272" s="17">
        <v>0.6</v>
      </c>
      <c r="N272" s="17">
        <v>913</v>
      </c>
      <c r="O272" s="17">
        <v>0</v>
      </c>
      <c r="P272" s="17">
        <v>0</v>
      </c>
      <c r="Q272" s="17">
        <v>0.17138200000000001</v>
      </c>
      <c r="R272" s="17">
        <v>6.6054000000000002E-2</v>
      </c>
      <c r="S272" s="17">
        <v>7.8350000000000003E-2</v>
      </c>
      <c r="T272" s="17">
        <v>1.2297000000000001E-2</v>
      </c>
      <c r="U272" s="17">
        <v>0.156945</v>
      </c>
      <c r="V272" s="17">
        <v>660.4</v>
      </c>
      <c r="W272" s="17">
        <v>9.9999999999999995E-7</v>
      </c>
      <c r="X272" s="17">
        <v>4155</v>
      </c>
      <c r="Y272" s="17">
        <v>0</v>
      </c>
      <c r="Z272" s="17">
        <v>0</v>
      </c>
      <c r="AA272" s="17">
        <v>0.241454</v>
      </c>
      <c r="AB272" s="17">
        <v>7.6833800000000001E-3</v>
      </c>
      <c r="AC272" s="17">
        <v>6.6147999999999998E-2</v>
      </c>
      <c r="AD272" s="17">
        <v>0.25</v>
      </c>
      <c r="AE272" s="17">
        <v>1037.4000000000001</v>
      </c>
    </row>
    <row r="273" spans="1:31">
      <c r="A273" s="17">
        <v>260</v>
      </c>
      <c r="B273" s="19">
        <v>0.44714120370370369</v>
      </c>
      <c r="C273" s="17">
        <v>0.2</v>
      </c>
      <c r="D273" s="17">
        <v>1.8</v>
      </c>
      <c r="E273" s="17">
        <v>7.6800000000000002E-4</v>
      </c>
      <c r="F273" s="17">
        <v>3.6999999999999998E-2</v>
      </c>
      <c r="G273" s="17">
        <v>0.19703699999999999</v>
      </c>
      <c r="H273" s="17">
        <v>7.2081000000000006E-2</v>
      </c>
      <c r="I273" s="17">
        <v>7.9072000000000003E-2</v>
      </c>
      <c r="J273" s="17">
        <v>6.9909999999999998E-3</v>
      </c>
      <c r="K273" s="17">
        <v>8.8417999999999997E-2</v>
      </c>
      <c r="L273" s="17">
        <v>666.7</v>
      </c>
      <c r="M273" s="17">
        <v>8.7551000000000004E-2</v>
      </c>
      <c r="N273" s="17">
        <v>2928</v>
      </c>
      <c r="O273" s="17">
        <v>0</v>
      </c>
      <c r="P273" s="17">
        <v>0</v>
      </c>
      <c r="Q273" s="17">
        <v>3.5993999999999998E-2</v>
      </c>
      <c r="R273" s="17">
        <v>6.3117999999999994E-2</v>
      </c>
      <c r="S273" s="17">
        <v>7.3770000000000002E-2</v>
      </c>
      <c r="T273" s="17">
        <v>1.0652E-2</v>
      </c>
      <c r="U273" s="17">
        <v>0.14439299999999999</v>
      </c>
      <c r="V273" s="17">
        <v>100</v>
      </c>
      <c r="W273" s="17">
        <v>0.37081799999999998</v>
      </c>
      <c r="X273" s="17">
        <v>3214</v>
      </c>
      <c r="Y273" s="17">
        <v>0</v>
      </c>
      <c r="Z273" s="17">
        <v>0</v>
      </c>
      <c r="AA273" s="17">
        <v>0.22214300000000001</v>
      </c>
      <c r="AB273" s="17">
        <v>2.0255700000000001E-2</v>
      </c>
      <c r="AC273" s="17">
        <v>6.3333600000000004E-2</v>
      </c>
      <c r="AD273" s="17">
        <v>0.25</v>
      </c>
      <c r="AE273" s="17">
        <v>1245.8</v>
      </c>
    </row>
    <row r="274" spans="1:31">
      <c r="A274" s="17">
        <v>261</v>
      </c>
      <c r="B274" s="19">
        <v>0.44719907407407411</v>
      </c>
      <c r="C274" s="17">
        <v>0.2</v>
      </c>
      <c r="D274" s="17">
        <v>0.9</v>
      </c>
      <c r="E274" s="17">
        <v>4.3399999999999998E-4</v>
      </c>
      <c r="F274" s="17">
        <v>2.1000000000000001E-2</v>
      </c>
      <c r="G274" s="17">
        <v>1.2801999999999999E-2</v>
      </c>
      <c r="H274" s="17">
        <v>7.0513999999999993E-2</v>
      </c>
      <c r="I274" s="17">
        <v>7.6924000000000006E-2</v>
      </c>
      <c r="J274" s="17">
        <v>6.4099999999999999E-3</v>
      </c>
      <c r="K274" s="17">
        <v>8.3332000000000003E-2</v>
      </c>
      <c r="L274" s="17">
        <v>437.5</v>
      </c>
      <c r="M274" s="17">
        <v>0.59999000000000002</v>
      </c>
      <c r="N274" s="17">
        <v>979</v>
      </c>
      <c r="O274" s="17">
        <v>0</v>
      </c>
      <c r="P274" s="17">
        <v>0</v>
      </c>
      <c r="Q274" s="17">
        <v>2.1939E-2</v>
      </c>
      <c r="R274" s="17">
        <v>4.9089000000000001E-2</v>
      </c>
      <c r="S274" s="17">
        <v>6.4940999999999999E-2</v>
      </c>
      <c r="T274" s="17">
        <v>1.5852000000000002E-2</v>
      </c>
      <c r="U274" s="17">
        <v>0.24409900000000001</v>
      </c>
      <c r="V274" s="17">
        <v>806.3</v>
      </c>
      <c r="W274" s="17">
        <v>0.6</v>
      </c>
      <c r="X274" s="17">
        <v>4295</v>
      </c>
      <c r="Y274" s="17">
        <v>0</v>
      </c>
      <c r="Z274" s="17">
        <v>0</v>
      </c>
      <c r="AA274" s="17">
        <v>0.37553700000000001</v>
      </c>
      <c r="AB274" s="17">
        <v>2.2628399999999999E-3</v>
      </c>
      <c r="AC274" s="17">
        <v>4.9124800000000003E-2</v>
      </c>
      <c r="AD274" s="17">
        <v>0.25</v>
      </c>
      <c r="AE274" s="17">
        <v>1898.2</v>
      </c>
    </row>
    <row r="275" spans="1:31">
      <c r="A275" s="17">
        <v>262</v>
      </c>
      <c r="B275" s="19">
        <v>0.44724537037037032</v>
      </c>
      <c r="C275" s="17">
        <v>0.2</v>
      </c>
      <c r="D275" s="17">
        <v>1.8</v>
      </c>
      <c r="E275" s="17">
        <v>1.183E-3</v>
      </c>
      <c r="F275" s="17">
        <v>5.7000000000000002E-2</v>
      </c>
      <c r="G275" s="17">
        <v>6.3899999999999998E-2</v>
      </c>
      <c r="H275" s="17">
        <v>2.8743999999999999E-2</v>
      </c>
      <c r="I275" s="17">
        <v>3.5073E-2</v>
      </c>
      <c r="J275" s="17">
        <v>6.3290000000000004E-3</v>
      </c>
      <c r="K275" s="17">
        <v>0.180448</v>
      </c>
      <c r="L275" s="17">
        <v>900</v>
      </c>
      <c r="M275" s="17">
        <v>5.0000000000000004E-6</v>
      </c>
      <c r="N275" s="17">
        <v>1761</v>
      </c>
      <c r="O275" s="17">
        <v>0</v>
      </c>
      <c r="P275" s="17">
        <v>0</v>
      </c>
      <c r="Q275" s="17">
        <v>3.2287000000000003E-2</v>
      </c>
      <c r="R275" s="17">
        <v>4.5224E-2</v>
      </c>
      <c r="S275" s="17">
        <v>5.4102999999999998E-2</v>
      </c>
      <c r="T275" s="17">
        <v>8.8789999999999997E-3</v>
      </c>
      <c r="U275" s="17">
        <v>0.164109</v>
      </c>
      <c r="V275" s="17">
        <v>306.89999999999998</v>
      </c>
      <c r="W275" s="17">
        <v>0.6</v>
      </c>
      <c r="X275" s="17">
        <v>1803</v>
      </c>
      <c r="Y275" s="17">
        <v>0</v>
      </c>
      <c r="Z275" s="17">
        <v>0</v>
      </c>
      <c r="AA275" s="17">
        <v>0.252475</v>
      </c>
      <c r="AB275" s="17">
        <v>1.6508399999999999E-2</v>
      </c>
      <c r="AC275" s="17">
        <v>4.53707E-2</v>
      </c>
      <c r="AD275" s="17">
        <v>0.25</v>
      </c>
      <c r="AE275" s="17">
        <v>922.9</v>
      </c>
    </row>
    <row r="276" spans="1:31">
      <c r="A276" s="17">
        <v>263</v>
      </c>
      <c r="B276" s="19">
        <v>0.44730324074074074</v>
      </c>
      <c r="C276" s="17">
        <v>0.2</v>
      </c>
      <c r="D276" s="17">
        <v>1.8</v>
      </c>
      <c r="E276" s="17">
        <v>1.9620000000000002E-3</v>
      </c>
      <c r="F276" s="17">
        <v>9.5000000000000001E-2</v>
      </c>
      <c r="G276" s="17">
        <v>4.7800000000000004E-3</v>
      </c>
      <c r="H276" s="17">
        <v>3.9357999999999997E-2</v>
      </c>
      <c r="I276" s="17">
        <v>4.7606999999999997E-2</v>
      </c>
      <c r="J276" s="17">
        <v>8.2480000000000001E-3</v>
      </c>
      <c r="K276" s="17">
        <v>0.173263</v>
      </c>
      <c r="L276" s="17">
        <v>900</v>
      </c>
      <c r="M276" s="17">
        <v>0.22919100000000001</v>
      </c>
      <c r="N276" s="17">
        <v>957</v>
      </c>
      <c r="O276" s="17">
        <v>0</v>
      </c>
      <c r="P276" s="17">
        <v>0</v>
      </c>
      <c r="Q276" s="17">
        <v>9.129E-3</v>
      </c>
      <c r="R276" s="17">
        <v>2.8953E-2</v>
      </c>
      <c r="S276" s="17">
        <v>3.9667000000000001E-2</v>
      </c>
      <c r="T276" s="17">
        <v>1.0714E-2</v>
      </c>
      <c r="U276" s="17">
        <v>0.27010099999999998</v>
      </c>
      <c r="V276" s="17">
        <v>900</v>
      </c>
      <c r="W276" s="17">
        <v>3.9999999999999998E-6</v>
      </c>
      <c r="X276" s="17">
        <v>3164</v>
      </c>
      <c r="Y276" s="17">
        <v>0</v>
      </c>
      <c r="Z276" s="17">
        <v>0</v>
      </c>
      <c r="AA276" s="17">
        <v>0.41553899999999999</v>
      </c>
      <c r="AB276" s="17">
        <v>9.0367099999999999E-3</v>
      </c>
      <c r="AC276" s="17">
        <v>2.90499E-2</v>
      </c>
      <c r="AD276" s="17">
        <v>0.25</v>
      </c>
      <c r="AE276" s="17">
        <v>922.8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2023-02-24T05:54:56Z</dcterms:modified>
</cp:coreProperties>
</file>