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CF6DC90E-2040-7343-BC97-FFA3F412180B}" xr6:coauthVersionLast="47" xr6:coauthVersionMax="47" xr10:uidLastSave="{00000000-0000-0000-0000-000000000000}"/>
  <bookViews>
    <workbookView xWindow="620" yWindow="41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T13" i="1" s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 s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R16" i="1"/>
  <c r="S16" i="1" s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/>
  <c r="S17" i="1" s="1"/>
  <c r="G17" i="1"/>
  <c r="H17" i="1"/>
  <c r="Y17" i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R22" i="1"/>
  <c r="S22" i="1"/>
  <c r="F22" i="1"/>
  <c r="G22" i="1"/>
  <c r="H22" i="1"/>
  <c r="Y22" i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S23" i="1"/>
  <c r="F23" i="1"/>
  <c r="R23" i="1" s="1"/>
  <c r="G23" i="1"/>
  <c r="H23" i="1"/>
  <c r="Y23" i="1"/>
  <c r="AE23" i="1"/>
  <c r="I23" i="1"/>
  <c r="J23" i="1"/>
  <c r="Z23" i="1"/>
  <c r="AA23" i="1" s="1"/>
  <c r="K23" i="1"/>
  <c r="L23" i="1"/>
  <c r="T23" i="1" s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R25" i="1"/>
  <c r="S25" i="1" s="1"/>
  <c r="F25" i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AA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T28" i="1"/>
  <c r="L28" i="1"/>
  <c r="V28" i="1" s="1"/>
  <c r="M28" i="1"/>
  <c r="N28" i="1"/>
  <c r="O28" i="1"/>
  <c r="P28" i="1"/>
  <c r="A29" i="1"/>
  <c r="B29" i="1"/>
  <c r="C29" i="1"/>
  <c r="D29" i="1" s="1"/>
  <c r="X29" i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S30" i="1"/>
  <c r="F30" i="1"/>
  <c r="R30" i="1" s="1"/>
  <c r="G30" i="1"/>
  <c r="H30" i="1"/>
  <c r="Y30" i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R31" i="1" s="1"/>
  <c r="S31" i="1" s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R32" i="1"/>
  <c r="S32" i="1" s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R34" i="1"/>
  <c r="S34" i="1" s="1"/>
  <c r="G34" i="1"/>
  <c r="H34" i="1"/>
  <c r="Y34" i="1"/>
  <c r="AE34" i="1" s="1"/>
  <c r="I34" i="1"/>
  <c r="J34" i="1"/>
  <c r="Z34" i="1" s="1"/>
  <c r="AA34" i="1" s="1"/>
  <c r="K34" i="1"/>
  <c r="L34" i="1"/>
  <c r="M34" i="1"/>
  <c r="N34" i="1"/>
  <c r="O34" i="1"/>
  <c r="P34" i="1"/>
  <c r="A35" i="1"/>
  <c r="B35" i="1"/>
  <c r="C35" i="1"/>
  <c r="D35" i="1"/>
  <c r="X35" i="1"/>
  <c r="E35" i="1"/>
  <c r="F35" i="1"/>
  <c r="R35" i="1" s="1"/>
  <c r="S35" i="1" s="1"/>
  <c r="G35" i="1"/>
  <c r="H35" i="1"/>
  <c r="Y35" i="1"/>
  <c r="AE35" i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R36" i="1"/>
  <c r="S36" i="1" s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R37" i="1" s="1"/>
  <c r="S37" i="1" s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AA39" i="1" s="1"/>
  <c r="K39" i="1"/>
  <c r="L39" i="1"/>
  <c r="T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R45" i="1"/>
  <c r="F45" i="1"/>
  <c r="G45" i="1"/>
  <c r="H45" i="1"/>
  <c r="Y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R48" i="1" s="1"/>
  <c r="S48" i="1" s="1"/>
  <c r="G48" i="1"/>
  <c r="H48" i="1"/>
  <c r="Y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R50" i="1"/>
  <c r="S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T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R59" i="1" s="1"/>
  <c r="S59" i="1" s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AA60" i="1" s="1"/>
  <c r="E60" i="1"/>
  <c r="F60" i="1"/>
  <c r="G60" i="1"/>
  <c r="H60" i="1"/>
  <c r="Y60" i="1" s="1"/>
  <c r="AE60" i="1" s="1"/>
  <c r="I60" i="1"/>
  <c r="J60" i="1"/>
  <c r="Z60" i="1" s="1"/>
  <c r="K60" i="1"/>
  <c r="L60" i="1"/>
  <c r="T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AA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R67" i="1"/>
  <c r="S67" i="1"/>
  <c r="F67" i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T68" i="1" s="1"/>
  <c r="L68" i="1"/>
  <c r="M68" i="1"/>
  <c r="N68" i="1"/>
  <c r="O68" i="1"/>
  <c r="P68" i="1"/>
  <c r="A69" i="1"/>
  <c r="B69" i="1"/>
  <c r="C69" i="1"/>
  <c r="D69" i="1"/>
  <c r="X69" i="1"/>
  <c r="E69" i="1"/>
  <c r="F69" i="1"/>
  <c r="R69" i="1" s="1"/>
  <c r="S69" i="1" s="1"/>
  <c r="G69" i="1"/>
  <c r="H69" i="1"/>
  <c r="Y69" i="1"/>
  <c r="AE69" i="1" s="1"/>
  <c r="I69" i="1"/>
  <c r="J69" i="1"/>
  <c r="Z69" i="1" s="1"/>
  <c r="AA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R70" i="1" s="1"/>
  <c r="S70" i="1" s="1"/>
  <c r="G70" i="1"/>
  <c r="H70" i="1"/>
  <c r="Y70" i="1"/>
  <c r="AE70" i="1"/>
  <c r="I70" i="1"/>
  <c r="J70" i="1"/>
  <c r="Z70" i="1" s="1"/>
  <c r="K70" i="1"/>
  <c r="L70" i="1"/>
  <c r="T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R74" i="1" s="1"/>
  <c r="S74" i="1" s="1"/>
  <c r="G74" i="1"/>
  <c r="H74" i="1"/>
  <c r="Y74" i="1"/>
  <c r="AE74" i="1" s="1"/>
  <c r="I74" i="1"/>
  <c r="J74" i="1"/>
  <c r="Z74" i="1"/>
  <c r="AA74" i="1" s="1"/>
  <c r="K74" i="1"/>
  <c r="L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 s="1"/>
  <c r="AE75" i="1" s="1"/>
  <c r="I75" i="1"/>
  <c r="J75" i="1"/>
  <c r="Z75" i="1" s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AA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AA78" i="1" s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T80" i="1" s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AA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R82" i="1" s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AA84" i="1" s="1"/>
  <c r="E84" i="1"/>
  <c r="F84" i="1"/>
  <c r="G84" i="1"/>
  <c r="H84" i="1"/>
  <c r="Y84" i="1" s="1"/>
  <c r="AE84" i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/>
  <c r="I87" i="1"/>
  <c r="J87" i="1"/>
  <c r="Z87" i="1" s="1"/>
  <c r="AA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R89" i="1"/>
  <c r="S89" i="1" s="1"/>
  <c r="F89" i="1"/>
  <c r="G89" i="1"/>
  <c r="H89" i="1"/>
  <c r="Y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T90" i="1" s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AE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R95" i="1"/>
  <c r="S95" i="1" s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R96" i="1"/>
  <c r="S96" i="1" s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/>
  <c r="I98" i="1"/>
  <c r="J98" i="1"/>
  <c r="Z98" i="1"/>
  <c r="K98" i="1"/>
  <c r="L98" i="1"/>
  <c r="T98" i="1" s="1"/>
  <c r="M98" i="1"/>
  <c r="N98" i="1"/>
  <c r="O98" i="1"/>
  <c r="P98" i="1"/>
  <c r="A99" i="1"/>
  <c r="B99" i="1"/>
  <c r="C99" i="1"/>
  <c r="D99" i="1"/>
  <c r="X99" i="1" s="1"/>
  <c r="E99" i="1"/>
  <c r="R99" i="1"/>
  <c r="S99" i="1"/>
  <c r="F99" i="1"/>
  <c r="G99" i="1"/>
  <c r="H99" i="1"/>
  <c r="Y99" i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 s="1"/>
  <c r="G102" i="1"/>
  <c r="H102" i="1"/>
  <c r="Y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/>
  <c r="I103" i="1"/>
  <c r="J103" i="1"/>
  <c r="Z103" i="1" s="1"/>
  <c r="AA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A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R105" i="1"/>
  <c r="S105" i="1"/>
  <c r="G105" i="1"/>
  <c r="H105" i="1"/>
  <c r="Y105" i="1" s="1"/>
  <c r="AE105" i="1"/>
  <c r="I105" i="1"/>
  <c r="J105" i="1"/>
  <c r="Z105" i="1"/>
  <c r="AA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R106" i="1"/>
  <c r="S106" i="1" s="1"/>
  <c r="G106" i="1"/>
  <c r="H106" i="1"/>
  <c r="Y106" i="1"/>
  <c r="AE106" i="1"/>
  <c r="I106" i="1"/>
  <c r="J106" i="1"/>
  <c r="Z106" i="1" s="1"/>
  <c r="AA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R107" i="1"/>
  <c r="S107" i="1" s="1"/>
  <c r="G107" i="1"/>
  <c r="H107" i="1"/>
  <c r="Y107" i="1"/>
  <c r="AE107" i="1"/>
  <c r="I107" i="1"/>
  <c r="J107" i="1"/>
  <c r="Z107" i="1" s="1"/>
  <c r="AA107" i="1" s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AA109" i="1"/>
  <c r="E109" i="1"/>
  <c r="F109" i="1"/>
  <c r="R109" i="1"/>
  <c r="S109" i="1"/>
  <c r="G109" i="1"/>
  <c r="H109" i="1"/>
  <c r="Y109" i="1" s="1"/>
  <c r="AE109" i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/>
  <c r="AE110" i="1"/>
  <c r="I110" i="1"/>
  <c r="J110" i="1"/>
  <c r="Z110" i="1" s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R112" i="1" s="1"/>
  <c r="S112" i="1" s="1"/>
  <c r="G112" i="1"/>
  <c r="H112" i="1"/>
  <c r="Y112" i="1"/>
  <c r="AE112" i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R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G115" i="1"/>
  <c r="H115" i="1"/>
  <c r="Y115" i="1"/>
  <c r="AE115" i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R119" i="1"/>
  <c r="S119" i="1" s="1"/>
  <c r="F119" i="1"/>
  <c r="G119" i="1"/>
  <c r="H119" i="1"/>
  <c r="Y119" i="1"/>
  <c r="AE119" i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R120" i="1"/>
  <c r="S120" i="1" s="1"/>
  <c r="F120" i="1"/>
  <c r="G120" i="1"/>
  <c r="H120" i="1"/>
  <c r="Y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I122" i="1"/>
  <c r="J122" i="1"/>
  <c r="Z122" i="1"/>
  <c r="AA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R124" i="1" s="1"/>
  <c r="S124" i="1" s="1"/>
  <c r="G124" i="1"/>
  <c r="H124" i="1"/>
  <c r="Y124" i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 s="1"/>
  <c r="AA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AA127" i="1"/>
  <c r="K127" i="1"/>
  <c r="L127" i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/>
  <c r="I128" i="1"/>
  <c r="J128" i="1"/>
  <c r="Z128" i="1"/>
  <c r="AA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AA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/>
  <c r="AE130" i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AA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R132" i="1"/>
  <c r="S132" i="1" s="1"/>
  <c r="G132" i="1"/>
  <c r="H132" i="1"/>
  <c r="Y132" i="1"/>
  <c r="AE132" i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AA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R135" i="1" s="1"/>
  <c r="S135" i="1"/>
  <c r="G135" i="1"/>
  <c r="H135" i="1"/>
  <c r="Y135" i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R136" i="1" s="1"/>
  <c r="S136" i="1" s="1"/>
  <c r="F136" i="1"/>
  <c r="G136" i="1"/>
  <c r="H136" i="1"/>
  <c r="Y136" i="1"/>
  <c r="AE136" i="1"/>
  <c r="I136" i="1"/>
  <c r="J136" i="1"/>
  <c r="Z136" i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I139" i="1"/>
  <c r="J139" i="1"/>
  <c r="Z139" i="1"/>
  <c r="AA139" i="1"/>
  <c r="K139" i="1"/>
  <c r="L139" i="1"/>
  <c r="T139" i="1" s="1"/>
  <c r="U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AA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R144" i="1"/>
  <c r="S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 s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AA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AA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/>
  <c r="AA152" i="1"/>
  <c r="K152" i="1"/>
  <c r="T152" i="1" s="1"/>
  <c r="L152" i="1"/>
  <c r="M152" i="1"/>
  <c r="N152" i="1"/>
  <c r="O152" i="1"/>
  <c r="P152" i="1"/>
  <c r="A153" i="1"/>
  <c r="B153" i="1"/>
  <c r="C153" i="1"/>
  <c r="D153" i="1" s="1"/>
  <c r="X153" i="1"/>
  <c r="E153" i="1"/>
  <c r="F153" i="1"/>
  <c r="R153" i="1" s="1"/>
  <c r="S153" i="1" s="1"/>
  <c r="G153" i="1"/>
  <c r="H153" i="1"/>
  <c r="Y153" i="1" s="1"/>
  <c r="AE153" i="1"/>
  <c r="I153" i="1"/>
  <c r="J153" i="1"/>
  <c r="Z153" i="1"/>
  <c r="AA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/>
  <c r="I154" i="1"/>
  <c r="J154" i="1"/>
  <c r="Z154" i="1" s="1"/>
  <c r="AA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T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R163" i="1" s="1"/>
  <c r="S163" i="1" s="1"/>
  <c r="F163" i="1"/>
  <c r="G163" i="1"/>
  <c r="H163" i="1"/>
  <c r="Y163" i="1" s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R165" i="1"/>
  <c r="S165" i="1" s="1"/>
  <c r="F165" i="1"/>
  <c r="G165" i="1"/>
  <c r="H165" i="1"/>
  <c r="Y165" i="1"/>
  <c r="AE165" i="1" s="1"/>
  <c r="I165" i="1"/>
  <c r="J165" i="1"/>
  <c r="Z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/>
  <c r="S166" i="1" s="1"/>
  <c r="G166" i="1"/>
  <c r="H166" i="1"/>
  <c r="Y166" i="1"/>
  <c r="AE166" i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/>
  <c r="S169" i="1"/>
  <c r="G169" i="1"/>
  <c r="H169" i="1"/>
  <c r="Y169" i="1" s="1"/>
  <c r="AE169" i="1" s="1"/>
  <c r="I169" i="1"/>
  <c r="J169" i="1"/>
  <c r="Z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 s="1"/>
  <c r="S173" i="1" s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T174" i="1"/>
  <c r="U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R177" i="1"/>
  <c r="S177" i="1"/>
  <c r="F177" i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AA179" i="1" s="1"/>
  <c r="E179" i="1"/>
  <c r="R179" i="1" s="1"/>
  <c r="S179" i="1" s="1"/>
  <c r="F179" i="1"/>
  <c r="G179" i="1"/>
  <c r="H179" i="1"/>
  <c r="Y179" i="1"/>
  <c r="AE179" i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T180" i="1"/>
  <c r="U180" i="1" s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 s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R182" i="1" s="1"/>
  <c r="S182" i="1" s="1"/>
  <c r="G182" i="1"/>
  <c r="H182" i="1"/>
  <c r="Y182" i="1"/>
  <c r="AE182" i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T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I185" i="1"/>
  <c r="J185" i="1"/>
  <c r="Z185" i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/>
  <c r="S186" i="1" s="1"/>
  <c r="G186" i="1"/>
  <c r="H186" i="1"/>
  <c r="Y186" i="1" s="1"/>
  <c r="AE186" i="1" s="1"/>
  <c r="I186" i="1"/>
  <c r="J186" i="1"/>
  <c r="Z186" i="1"/>
  <c r="AA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G190" i="1"/>
  <c r="H190" i="1"/>
  <c r="Y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T191" i="1" s="1"/>
  <c r="M191" i="1"/>
  <c r="N191" i="1"/>
  <c r="O191" i="1"/>
  <c r="P191" i="1"/>
  <c r="A192" i="1"/>
  <c r="B192" i="1"/>
  <c r="C192" i="1"/>
  <c r="D192" i="1" s="1"/>
  <c r="X192" i="1" s="1"/>
  <c r="E192" i="1"/>
  <c r="R192" i="1" s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R193" i="1" s="1"/>
  <c r="S193" i="1" s="1"/>
  <c r="F193" i="1"/>
  <c r="G193" i="1"/>
  <c r="H193" i="1"/>
  <c r="Y193" i="1"/>
  <c r="AE193" i="1" s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 s="1"/>
  <c r="S200" i="1" s="1"/>
  <c r="G200" i="1"/>
  <c r="H200" i="1"/>
  <c r="Y200" i="1" s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 s="1"/>
  <c r="AA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/>
  <c r="S203" i="1" s="1"/>
  <c r="G203" i="1"/>
  <c r="H203" i="1"/>
  <c r="Y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/>
  <c r="S204" i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AA205" i="1" s="1"/>
  <c r="E205" i="1"/>
  <c r="F205" i="1"/>
  <c r="R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R206" i="1"/>
  <c r="F206" i="1"/>
  <c r="G206" i="1"/>
  <c r="H206" i="1"/>
  <c r="Y206" i="1"/>
  <c r="AE206" i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R208" i="1"/>
  <c r="S208" i="1"/>
  <c r="F208" i="1"/>
  <c r="G208" i="1"/>
  <c r="H208" i="1"/>
  <c r="Y208" i="1"/>
  <c r="AE208" i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K210" i="1"/>
  <c r="L210" i="1"/>
  <c r="T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AA211" i="1" s="1"/>
  <c r="K211" i="1"/>
  <c r="L211" i="1"/>
  <c r="T211" i="1" s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 s="1"/>
  <c r="S219" i="1" s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R220" i="1"/>
  <c r="S220" i="1" s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R221" i="1"/>
  <c r="S221" i="1" s="1"/>
  <c r="F221" i="1"/>
  <c r="G221" i="1"/>
  <c r="H221" i="1"/>
  <c r="Y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I224" i="1"/>
  <c r="J224" i="1"/>
  <c r="Z224" i="1"/>
  <c r="AA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S225" i="1" s="1"/>
  <c r="G225" i="1"/>
  <c r="H225" i="1"/>
  <c r="Y225" i="1"/>
  <c r="AE225" i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 s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R227" i="1" s="1"/>
  <c r="F227" i="1"/>
  <c r="G227" i="1"/>
  <c r="H227" i="1"/>
  <c r="Y227" i="1" s="1"/>
  <c r="AE227" i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AA229" i="1" s="1"/>
  <c r="E229" i="1"/>
  <c r="F229" i="1"/>
  <c r="G229" i="1"/>
  <c r="H229" i="1"/>
  <c r="Y229" i="1"/>
  <c r="AE229" i="1"/>
  <c r="I229" i="1"/>
  <c r="J229" i="1"/>
  <c r="Z229" i="1"/>
  <c r="K229" i="1"/>
  <c r="L229" i="1"/>
  <c r="T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G231" i="1"/>
  <c r="H231" i="1"/>
  <c r="Y231" i="1" s="1"/>
  <c r="AE231" i="1" s="1"/>
  <c r="I231" i="1"/>
  <c r="J231" i="1"/>
  <c r="Z231" i="1"/>
  <c r="K231" i="1"/>
  <c r="L231" i="1"/>
  <c r="T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R233" i="1" s="1"/>
  <c r="G233" i="1"/>
  <c r="H233" i="1"/>
  <c r="Y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 s="1"/>
  <c r="S235" i="1" s="1"/>
  <c r="G235" i="1"/>
  <c r="H235" i="1"/>
  <c r="Y235" i="1" s="1"/>
  <c r="AE235" i="1"/>
  <c r="I235" i="1"/>
  <c r="J235" i="1"/>
  <c r="Z235" i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/>
  <c r="E237" i="1"/>
  <c r="R237" i="1"/>
  <c r="F237" i="1"/>
  <c r="G237" i="1"/>
  <c r="H237" i="1"/>
  <c r="Y237" i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AA238" i="1" s="1"/>
  <c r="E238" i="1"/>
  <c r="F238" i="1"/>
  <c r="G238" i="1"/>
  <c r="H238" i="1"/>
  <c r="Y238" i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S240" i="1"/>
  <c r="F240" i="1"/>
  <c r="R240" i="1" s="1"/>
  <c r="G240" i="1"/>
  <c r="H240" i="1"/>
  <c r="Y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 s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R242" i="1" s="1"/>
  <c r="S242" i="1" s="1"/>
  <c r="G242" i="1"/>
  <c r="H242" i="1"/>
  <c r="Y242" i="1"/>
  <c r="AE242" i="1" s="1"/>
  <c r="I242" i="1"/>
  <c r="J242" i="1"/>
  <c r="Z242" i="1" s="1"/>
  <c r="AA242" i="1" s="1"/>
  <c r="K242" i="1"/>
  <c r="L242" i="1"/>
  <c r="T242" i="1" s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AA244" i="1" s="1"/>
  <c r="E244" i="1"/>
  <c r="S244" i="1"/>
  <c r="F244" i="1"/>
  <c r="R244" i="1" s="1"/>
  <c r="G244" i="1"/>
  <c r="H244" i="1"/>
  <c r="Y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 s="1"/>
  <c r="AA245" i="1" s="1"/>
  <c r="E245" i="1"/>
  <c r="F245" i="1"/>
  <c r="R245" i="1" s="1"/>
  <c r="S245" i="1" s="1"/>
  <c r="G245" i="1"/>
  <c r="H245" i="1"/>
  <c r="Y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AA246" i="1" s="1"/>
  <c r="E246" i="1"/>
  <c r="F246" i="1"/>
  <c r="R246" i="1" s="1"/>
  <c r="G246" i="1"/>
  <c r="H246" i="1"/>
  <c r="Y246" i="1" s="1"/>
  <c r="AE246" i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/>
  <c r="X247" i="1"/>
  <c r="E247" i="1"/>
  <c r="F247" i="1"/>
  <c r="R247" i="1"/>
  <c r="S247" i="1" s="1"/>
  <c r="G247" i="1"/>
  <c r="H247" i="1"/>
  <c r="Y247" i="1"/>
  <c r="AE247" i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S248" i="1" s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R249" i="1" s="1"/>
  <c r="S249" i="1"/>
  <c r="G249" i="1"/>
  <c r="H249" i="1"/>
  <c r="Y249" i="1"/>
  <c r="I249" i="1"/>
  <c r="J249" i="1"/>
  <c r="Z249" i="1" s="1"/>
  <c r="K249" i="1"/>
  <c r="T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 s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T252" i="1" s="1"/>
  <c r="M252" i="1"/>
  <c r="N252" i="1"/>
  <c r="O252" i="1"/>
  <c r="P252" i="1"/>
  <c r="A253" i="1"/>
  <c r="B253" i="1"/>
  <c r="C253" i="1"/>
  <c r="D253" i="1" s="1"/>
  <c r="X253" i="1" s="1"/>
  <c r="E253" i="1"/>
  <c r="R253" i="1" s="1"/>
  <c r="S253" i="1" s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R254" i="1"/>
  <c r="F254" i="1"/>
  <c r="G254" i="1"/>
  <c r="H254" i="1"/>
  <c r="Y254" i="1"/>
  <c r="AE254" i="1"/>
  <c r="I254" i="1"/>
  <c r="J254" i="1"/>
  <c r="Z254" i="1"/>
  <c r="K254" i="1"/>
  <c r="L254" i="1"/>
  <c r="T254" i="1" s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R256" i="1" s="1"/>
  <c r="S256" i="1" s="1"/>
  <c r="F256" i="1"/>
  <c r="G256" i="1"/>
  <c r="H256" i="1"/>
  <c r="Y256" i="1" s="1"/>
  <c r="AE256" i="1"/>
  <c r="I256" i="1"/>
  <c r="J256" i="1"/>
  <c r="Z256" i="1"/>
  <c r="K256" i="1"/>
  <c r="T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 s="1"/>
  <c r="G258" i="1"/>
  <c r="H258" i="1"/>
  <c r="Y258" i="1"/>
  <c r="AE258" i="1"/>
  <c r="I258" i="1"/>
  <c r="J258" i="1"/>
  <c r="Z258" i="1"/>
  <c r="AA258" i="1" s="1"/>
  <c r="K258" i="1"/>
  <c r="L258" i="1"/>
  <c r="M258" i="1"/>
  <c r="N258" i="1"/>
  <c r="O258" i="1"/>
  <c r="P258" i="1"/>
  <c r="A259" i="1"/>
  <c r="B259" i="1"/>
  <c r="C259" i="1"/>
  <c r="D259" i="1"/>
  <c r="X259" i="1"/>
  <c r="E259" i="1"/>
  <c r="R259" i="1" s="1"/>
  <c r="S259" i="1" s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AA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/>
  <c r="S261" i="1"/>
  <c r="G261" i="1"/>
  <c r="H261" i="1"/>
  <c r="Y261" i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R262" i="1" s="1"/>
  <c r="S262" i="1" s="1"/>
  <c r="G262" i="1"/>
  <c r="H262" i="1"/>
  <c r="Y262" i="1" s="1"/>
  <c r="AE262" i="1"/>
  <c r="I262" i="1"/>
  <c r="J262" i="1"/>
  <c r="Z262" i="1" s="1"/>
  <c r="K262" i="1"/>
  <c r="L262" i="1"/>
  <c r="V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AA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AA264" i="1"/>
  <c r="K264" i="1"/>
  <c r="L264" i="1"/>
  <c r="T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AA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AA267" i="1" s="1"/>
  <c r="K267" i="1"/>
  <c r="L267" i="1"/>
  <c r="T267" i="1" s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/>
  <c r="I268" i="1"/>
  <c r="J268" i="1"/>
  <c r="Z268" i="1"/>
  <c r="AA268" i="1" s="1"/>
  <c r="K268" i="1"/>
  <c r="L268" i="1"/>
  <c r="T268" i="1" s="1"/>
  <c r="U268" i="1" s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/>
  <c r="E270" i="1"/>
  <c r="F270" i="1"/>
  <c r="R270" i="1" s="1"/>
  <c r="S270" i="1"/>
  <c r="G270" i="1"/>
  <c r="H270" i="1"/>
  <c r="Y270" i="1" s="1"/>
  <c r="AE270" i="1" s="1"/>
  <c r="I270" i="1"/>
  <c r="J270" i="1"/>
  <c r="Z270" i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/>
  <c r="AA271" i="1" s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AA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R273" i="1"/>
  <c r="S273" i="1" s="1"/>
  <c r="F273" i="1"/>
  <c r="G273" i="1"/>
  <c r="H273" i="1"/>
  <c r="Y273" i="1"/>
  <c r="AE273" i="1" s="1"/>
  <c r="I273" i="1"/>
  <c r="J273" i="1"/>
  <c r="Z273" i="1" s="1"/>
  <c r="AA273" i="1"/>
  <c r="K273" i="1"/>
  <c r="T273" i="1"/>
  <c r="AC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 s="1"/>
  <c r="AE274" i="1"/>
  <c r="I274" i="1"/>
  <c r="J274" i="1"/>
  <c r="Z274" i="1" s="1"/>
  <c r="AA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AA275" i="1"/>
  <c r="K275" i="1"/>
  <c r="L275" i="1"/>
  <c r="V275" i="1" s="1"/>
  <c r="T275" i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 s="1"/>
  <c r="S276" i="1" s="1"/>
  <c r="G276" i="1"/>
  <c r="H276" i="1"/>
  <c r="Y276" i="1"/>
  <c r="AE276" i="1" s="1"/>
  <c r="I276" i="1"/>
  <c r="J276" i="1"/>
  <c r="Z276" i="1"/>
  <c r="AA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 s="1"/>
  <c r="G278" i="1"/>
  <c r="H278" i="1"/>
  <c r="Y278" i="1" s="1"/>
  <c r="AE278" i="1" s="1"/>
  <c r="I278" i="1"/>
  <c r="J278" i="1"/>
  <c r="Z278" i="1"/>
  <c r="AA278" i="1"/>
  <c r="K278" i="1"/>
  <c r="L278" i="1"/>
  <c r="T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 s="1"/>
  <c r="S279" i="1" s="1"/>
  <c r="G279" i="1"/>
  <c r="H279" i="1"/>
  <c r="Y279" i="1" s="1"/>
  <c r="AE279" i="1" s="1"/>
  <c r="I279" i="1"/>
  <c r="J279" i="1"/>
  <c r="Z279" i="1" s="1"/>
  <c r="AA279" i="1" s="1"/>
  <c r="K279" i="1"/>
  <c r="L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AA280" i="1" s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 s="1"/>
  <c r="AE281" i="1"/>
  <c r="I281" i="1"/>
  <c r="J281" i="1"/>
  <c r="Z281" i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 s="1"/>
  <c r="S282" i="1" s="1"/>
  <c r="G282" i="1"/>
  <c r="H282" i="1"/>
  <c r="Y282" i="1" s="1"/>
  <c r="AE282" i="1"/>
  <c r="I282" i="1"/>
  <c r="J282" i="1"/>
  <c r="Z282" i="1" s="1"/>
  <c r="AA282" i="1"/>
  <c r="K282" i="1"/>
  <c r="L282" i="1"/>
  <c r="T282" i="1" s="1"/>
  <c r="U282" i="1" s="1"/>
  <c r="M282" i="1"/>
  <c r="N282" i="1"/>
  <c r="O282" i="1"/>
  <c r="P282" i="1"/>
  <c r="A283" i="1"/>
  <c r="B283" i="1"/>
  <c r="C283" i="1"/>
  <c r="D283" i="1"/>
  <c r="X283" i="1" s="1"/>
  <c r="E283" i="1"/>
  <c r="F283" i="1"/>
  <c r="R283" i="1"/>
  <c r="S283" i="1" s="1"/>
  <c r="G283" i="1"/>
  <c r="H283" i="1"/>
  <c r="Y283" i="1"/>
  <c r="AE283" i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AA285" i="1" s="1"/>
  <c r="K285" i="1"/>
  <c r="L285" i="1"/>
  <c r="V285" i="1" s="1"/>
  <c r="T285" i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 s="1"/>
  <c r="S288" i="1"/>
  <c r="G288" i="1"/>
  <c r="H288" i="1"/>
  <c r="Y288" i="1" s="1"/>
  <c r="AE288" i="1" s="1"/>
  <c r="I288" i="1"/>
  <c r="J288" i="1"/>
  <c r="Z288" i="1" s="1"/>
  <c r="AA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R290" i="1" s="1"/>
  <c r="S290" i="1" s="1"/>
  <c r="G290" i="1"/>
  <c r="H290" i="1"/>
  <c r="Y290" i="1" s="1"/>
  <c r="AE290" i="1"/>
  <c r="I290" i="1"/>
  <c r="J290" i="1"/>
  <c r="Z290" i="1" s="1"/>
  <c r="AA290" i="1" s="1"/>
  <c r="K290" i="1"/>
  <c r="T290" i="1" s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S292" i="1" s="1"/>
  <c r="G292" i="1"/>
  <c r="H292" i="1"/>
  <c r="Y292" i="1" s="1"/>
  <c r="AE292" i="1" s="1"/>
  <c r="I292" i="1"/>
  <c r="J292" i="1"/>
  <c r="Z292" i="1" s="1"/>
  <c r="AA292" i="1" s="1"/>
  <c r="K292" i="1"/>
  <c r="L292" i="1"/>
  <c r="T292" i="1" s="1"/>
  <c r="U292" i="1" s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/>
  <c r="S294" i="1" s="1"/>
  <c r="G294" i="1"/>
  <c r="H294" i="1"/>
  <c r="Y294" i="1"/>
  <c r="AE294" i="1"/>
  <c r="I294" i="1"/>
  <c r="J294" i="1"/>
  <c r="Z294" i="1"/>
  <c r="AA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/>
  <c r="I295" i="1"/>
  <c r="J295" i="1"/>
  <c r="Z295" i="1"/>
  <c r="AA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AA296" i="1"/>
  <c r="K296" i="1"/>
  <c r="L296" i="1"/>
  <c r="V296" i="1"/>
  <c r="M296" i="1"/>
  <c r="N296" i="1"/>
  <c r="O296" i="1"/>
  <c r="P296" i="1"/>
  <c r="A297" i="1"/>
  <c r="B297" i="1"/>
  <c r="C297" i="1"/>
  <c r="D297" i="1"/>
  <c r="X297" i="1" s="1"/>
  <c r="E297" i="1"/>
  <c r="F297" i="1"/>
  <c r="R297" i="1" s="1"/>
  <c r="S297" i="1" s="1"/>
  <c r="G297" i="1"/>
  <c r="H297" i="1"/>
  <c r="Y297" i="1"/>
  <c r="AE297" i="1" s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AA299" i="1" s="1"/>
  <c r="AB299" i="1" s="1"/>
  <c r="K299" i="1"/>
  <c r="L299" i="1"/>
  <c r="T299" i="1"/>
  <c r="M299" i="1"/>
  <c r="N299" i="1"/>
  <c r="O299" i="1"/>
  <c r="P299" i="1"/>
  <c r="A300" i="1"/>
  <c r="B300" i="1"/>
  <c r="C300" i="1"/>
  <c r="D300" i="1"/>
  <c r="X300" i="1"/>
  <c r="E300" i="1"/>
  <c r="F300" i="1"/>
  <c r="R300" i="1" s="1"/>
  <c r="S300" i="1" s="1"/>
  <c r="G300" i="1"/>
  <c r="H300" i="1"/>
  <c r="Y300" i="1"/>
  <c r="AE300" i="1"/>
  <c r="I300" i="1"/>
  <c r="J300" i="1"/>
  <c r="Z300" i="1" s="1"/>
  <c r="AA300" i="1"/>
  <c r="K300" i="1"/>
  <c r="L300" i="1"/>
  <c r="V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R303" i="1"/>
  <c r="S303" i="1" s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/>
  <c r="AE304" i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T305" i="1"/>
  <c r="U305" i="1" s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R307" i="1" s="1"/>
  <c r="S307" i="1" s="1"/>
  <c r="G307" i="1"/>
  <c r="H307" i="1"/>
  <c r="Y307" i="1" s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AA309" i="1" s="1"/>
  <c r="K309" i="1"/>
  <c r="T309" i="1" s="1"/>
  <c r="U309" i="1"/>
  <c r="L309" i="1"/>
  <c r="V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/>
  <c r="S310" i="1"/>
  <c r="G310" i="1"/>
  <c r="H310" i="1"/>
  <c r="Y310" i="1"/>
  <c r="AE310" i="1" s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 s="1"/>
  <c r="E311" i="1"/>
  <c r="S311" i="1"/>
  <c r="F311" i="1"/>
  <c r="R311" i="1" s="1"/>
  <c r="G311" i="1"/>
  <c r="H311" i="1"/>
  <c r="Y311" i="1"/>
  <c r="AE311" i="1" s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 s="1"/>
  <c r="S312" i="1"/>
  <c r="G312" i="1"/>
  <c r="H312" i="1"/>
  <c r="Y312" i="1" s="1"/>
  <c r="AE312" i="1"/>
  <c r="I312" i="1"/>
  <c r="J312" i="1"/>
  <c r="Z312" i="1" s="1"/>
  <c r="AA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AA313" i="1" s="1"/>
  <c r="K313" i="1"/>
  <c r="L313" i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R318" i="1" s="1"/>
  <c r="S318" i="1" s="1"/>
  <c r="F318" i="1"/>
  <c r="G318" i="1"/>
  <c r="H318" i="1"/>
  <c r="Y318" i="1"/>
  <c r="AE318" i="1" s="1"/>
  <c r="I318" i="1"/>
  <c r="J318" i="1"/>
  <c r="Z318" i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AA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/>
  <c r="S321" i="1"/>
  <c r="F321" i="1"/>
  <c r="G321" i="1"/>
  <c r="H321" i="1"/>
  <c r="Y321" i="1"/>
  <c r="AE321" i="1" s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AA325" i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/>
  <c r="I326" i="1"/>
  <c r="J326" i="1"/>
  <c r="Z326" i="1" s="1"/>
  <c r="AA326" i="1" s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R337" i="1" s="1"/>
  <c r="S337" i="1" s="1"/>
  <c r="F337" i="1"/>
  <c r="G337" i="1"/>
  <c r="H337" i="1"/>
  <c r="Y337" i="1"/>
  <c r="AE337" i="1" s="1"/>
  <c r="I337" i="1"/>
  <c r="J337" i="1"/>
  <c r="Z337" i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AA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 s="1"/>
  <c r="AA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/>
  <c r="I342" i="1"/>
  <c r="J342" i="1"/>
  <c r="Z342" i="1" s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R346" i="1"/>
  <c r="S346" i="1" s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R348" i="1" s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R354" i="1" s="1"/>
  <c r="S354" i="1" s="1"/>
  <c r="G354" i="1"/>
  <c r="H354" i="1"/>
  <c r="Y354" i="1"/>
  <c r="AE354" i="1" s="1"/>
  <c r="I354" i="1"/>
  <c r="J354" i="1"/>
  <c r="Z354" i="1" s="1"/>
  <c r="K354" i="1"/>
  <c r="L354" i="1"/>
  <c r="T354" i="1" s="1"/>
  <c r="U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/>
  <c r="E356" i="1"/>
  <c r="R356" i="1" s="1"/>
  <c r="S356" i="1" s="1"/>
  <c r="F356" i="1"/>
  <c r="G356" i="1"/>
  <c r="H356" i="1"/>
  <c r="Y356" i="1" s="1"/>
  <c r="I356" i="1"/>
  <c r="J356" i="1"/>
  <c r="Z356" i="1"/>
  <c r="K356" i="1"/>
  <c r="T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/>
  <c r="S367" i="1" s="1"/>
  <c r="G367" i="1"/>
  <c r="H367" i="1"/>
  <c r="Y367" i="1"/>
  <c r="AE367" i="1"/>
  <c r="I367" i="1"/>
  <c r="J367" i="1"/>
  <c r="Z367" i="1"/>
  <c r="K367" i="1"/>
  <c r="L367" i="1"/>
  <c r="T367" i="1" s="1"/>
  <c r="U367" i="1" s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G369" i="1"/>
  <c r="H369" i="1"/>
  <c r="Y369" i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T380" i="1" s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/>
  <c r="I382" i="1"/>
  <c r="J382" i="1"/>
  <c r="Z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/>
  <c r="I385" i="1"/>
  <c r="J385" i="1"/>
  <c r="Z385" i="1" s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R401" i="1" s="1"/>
  <c r="S401" i="1" s="1"/>
  <c r="F401" i="1"/>
  <c r="G401" i="1"/>
  <c r="H401" i="1"/>
  <c r="Y401" i="1"/>
  <c r="AE401" i="1" s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R414" i="1" s="1"/>
  <c r="S414" i="1" s="1"/>
  <c r="F414" i="1"/>
  <c r="G414" i="1"/>
  <c r="H414" i="1"/>
  <c r="Y414" i="1"/>
  <c r="AE414" i="1" s="1"/>
  <c r="I414" i="1"/>
  <c r="J414" i="1"/>
  <c r="Z414" i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AA415" i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R419" i="1"/>
  <c r="S419" i="1" s="1"/>
  <c r="G419" i="1"/>
  <c r="H419" i="1"/>
  <c r="Y419" i="1"/>
  <c r="AE419" i="1"/>
  <c r="I419" i="1"/>
  <c r="J419" i="1"/>
  <c r="Z419" i="1"/>
  <c r="AA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/>
  <c r="G423" i="1"/>
  <c r="H423" i="1"/>
  <c r="Y423" i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AE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S425" i="1" s="1"/>
  <c r="G425" i="1"/>
  <c r="H425" i="1"/>
  <c r="Y425" i="1"/>
  <c r="AE425" i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 s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/>
  <c r="S427" i="1" s="1"/>
  <c r="F427" i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S435" i="1" s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 s="1"/>
  <c r="G436" i="1"/>
  <c r="H436" i="1"/>
  <c r="Y436" i="1"/>
  <c r="AE436" i="1" s="1"/>
  <c r="I436" i="1"/>
  <c r="J436" i="1"/>
  <c r="Z436" i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 s="1"/>
  <c r="G437" i="1"/>
  <c r="H437" i="1"/>
  <c r="Y437" i="1" s="1"/>
  <c r="AE437" i="1" s="1"/>
  <c r="I437" i="1"/>
  <c r="J437" i="1"/>
  <c r="Z437" i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/>
  <c r="S438" i="1" s="1"/>
  <c r="G438" i="1"/>
  <c r="H438" i="1"/>
  <c r="Y438" i="1" s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 s="1"/>
  <c r="G439" i="1"/>
  <c r="H439" i="1"/>
  <c r="Y439" i="1" s="1"/>
  <c r="AE439" i="1" s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/>
  <c r="G440" i="1"/>
  <c r="H440" i="1"/>
  <c r="Y440" i="1" s="1"/>
  <c r="AE440" i="1" s="1"/>
  <c r="I440" i="1"/>
  <c r="J440" i="1"/>
  <c r="Z440" i="1"/>
  <c r="AA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 s="1"/>
  <c r="AE442" i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R444" i="1"/>
  <c r="S444" i="1" s="1"/>
  <c r="F444" i="1"/>
  <c r="G444" i="1"/>
  <c r="H444" i="1"/>
  <c r="Y444" i="1" s="1"/>
  <c r="AE444" i="1" s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R447" i="1" s="1"/>
  <c r="S447" i="1" s="1"/>
  <c r="F447" i="1"/>
  <c r="G447" i="1"/>
  <c r="H447" i="1"/>
  <c r="Y447" i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/>
  <c r="G449" i="1"/>
  <c r="H449" i="1"/>
  <c r="Y449" i="1" s="1"/>
  <c r="AE449" i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/>
  <c r="E472" i="1"/>
  <c r="R472" i="1" s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/>
  <c r="AE500" i="1"/>
  <c r="I500" i="1"/>
  <c r="J500" i="1"/>
  <c r="Z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 s="1"/>
  <c r="I562" i="1"/>
  <c r="J562" i="1"/>
  <c r="Z562" i="1" s="1"/>
  <c r="AA562" i="1" s="1"/>
  <c r="K562" i="1"/>
  <c r="T562" i="1"/>
  <c r="AC562" i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 s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 s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 s="1"/>
  <c r="AE607" i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X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/>
  <c r="K652" i="1"/>
  <c r="L652" i="1"/>
  <c r="V652" i="1" s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/>
  <c r="E668" i="1"/>
  <c r="F668" i="1"/>
  <c r="R668" i="1" s="1"/>
  <c r="G668" i="1"/>
  <c r="H668" i="1"/>
  <c r="Y668" i="1" s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R670" i="1" s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S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G675" i="1"/>
  <c r="H675" i="1"/>
  <c r="Y675" i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AE677" i="1" s="1"/>
  <c r="I677" i="1"/>
  <c r="J677" i="1"/>
  <c r="Z677" i="1"/>
  <c r="AA677" i="1"/>
  <c r="K677" i="1"/>
  <c r="T677" i="1" s="1"/>
  <c r="L677" i="1"/>
  <c r="M677" i="1"/>
  <c r="N677" i="1"/>
  <c r="O677" i="1"/>
  <c r="P677" i="1"/>
  <c r="S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AE685" i="1" s="1"/>
  <c r="I685" i="1"/>
  <c r="J685" i="1"/>
  <c r="Z685" i="1" s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/>
  <c r="AE693" i="1" s="1"/>
  <c r="I693" i="1"/>
  <c r="J693" i="1"/>
  <c r="Z693" i="1" s="1"/>
  <c r="AA693" i="1" s="1"/>
  <c r="K693" i="1"/>
  <c r="T693" i="1" s="1"/>
  <c r="L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R695" i="1"/>
  <c r="S695" i="1" s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K699" i="1"/>
  <c r="L699" i="1"/>
  <c r="M699" i="1"/>
  <c r="N699" i="1"/>
  <c r="O699" i="1"/>
  <c r="P699" i="1"/>
  <c r="V699" i="1"/>
  <c r="AA699" i="1"/>
  <c r="A700" i="1"/>
  <c r="B700" i="1"/>
  <c r="C700" i="1"/>
  <c r="D700" i="1"/>
  <c r="X700" i="1" s="1"/>
  <c r="E700" i="1"/>
  <c r="F700" i="1"/>
  <c r="G700" i="1"/>
  <c r="H700" i="1"/>
  <c r="Y700" i="1" s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R711" i="1" s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S711" i="1"/>
  <c r="A712" i="1"/>
  <c r="B712" i="1"/>
  <c r="C712" i="1"/>
  <c r="D712" i="1" s="1"/>
  <c r="X712" i="1"/>
  <c r="E712" i="1"/>
  <c r="R712" i="1" s="1"/>
  <c r="S712" i="1" s="1"/>
  <c r="F712" i="1"/>
  <c r="G712" i="1"/>
  <c r="H712" i="1"/>
  <c r="Y712" i="1" s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/>
  <c r="E714" i="1"/>
  <c r="F714" i="1"/>
  <c r="R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S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 s="1"/>
  <c r="I717" i="1"/>
  <c r="J717" i="1"/>
  <c r="Z717" i="1" s="1"/>
  <c r="AA717" i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/>
  <c r="E719" i="1"/>
  <c r="R719" i="1" s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S719" i="1"/>
  <c r="Z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 s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R722" i="1" s="1"/>
  <c r="F722" i="1"/>
  <c r="G722" i="1"/>
  <c r="H722" i="1"/>
  <c r="Y722" i="1" s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R725" i="1" s="1"/>
  <c r="F725" i="1"/>
  <c r="G725" i="1"/>
  <c r="H725" i="1"/>
  <c r="Y725" i="1"/>
  <c r="AE725" i="1" s="1"/>
  <c r="I725" i="1"/>
  <c r="J725" i="1"/>
  <c r="Z725" i="1" s="1"/>
  <c r="AA725" i="1" s="1"/>
  <c r="AB725" i="1" s="1"/>
  <c r="K725" i="1"/>
  <c r="T725" i="1" s="1"/>
  <c r="L725" i="1"/>
  <c r="M725" i="1"/>
  <c r="N725" i="1"/>
  <c r="O725" i="1"/>
  <c r="P725" i="1"/>
  <c r="S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G727" i="1"/>
  <c r="H727" i="1"/>
  <c r="Y727" i="1" s="1"/>
  <c r="AE727" i="1" s="1"/>
  <c r="I727" i="1"/>
  <c r="J727" i="1"/>
  <c r="K727" i="1"/>
  <c r="L727" i="1"/>
  <c r="V727" i="1" s="1"/>
  <c r="M727" i="1"/>
  <c r="N727" i="1"/>
  <c r="O727" i="1"/>
  <c r="P727" i="1"/>
  <c r="S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/>
  <c r="E734" i="1"/>
  <c r="R734" i="1"/>
  <c r="S734" i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K745" i="1"/>
  <c r="T745" i="1" s="1"/>
  <c r="AC745" i="1" s="1"/>
  <c r="L745" i="1"/>
  <c r="AD745" i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K746" i="1"/>
  <c r="T746" i="1" s="1"/>
  <c r="AC746" i="1" s="1"/>
  <c r="AD746" i="1" s="1"/>
  <c r="L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 s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K754" i="1"/>
  <c r="T754" i="1" s="1"/>
  <c r="AC754" i="1" s="1"/>
  <c r="AD754" i="1" s="1"/>
  <c r="AF754" i="1" s="1"/>
  <c r="L754" i="1"/>
  <c r="M754" i="1"/>
  <c r="N754" i="1"/>
  <c r="O754" i="1"/>
  <c r="P754" i="1"/>
  <c r="AA754" i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R758" i="1" s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S758" i="1"/>
  <c r="Z758" i="1"/>
  <c r="AA758" i="1" s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S764" i="1"/>
  <c r="Z764" i="1"/>
  <c r="AA764" i="1" s="1"/>
  <c r="AB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 s="1"/>
  <c r="AE765" i="1"/>
  <c r="I765" i="1"/>
  <c r="J765" i="1"/>
  <c r="K765" i="1"/>
  <c r="L765" i="1"/>
  <c r="T765" i="1" s="1"/>
  <c r="AC765" i="1" s="1"/>
  <c r="AD765" i="1" s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K768" i="1"/>
  <c r="L768" i="1"/>
  <c r="M768" i="1"/>
  <c r="N768" i="1"/>
  <c r="O768" i="1"/>
  <c r="P768" i="1"/>
  <c r="Z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 s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/>
  <c r="I773" i="1"/>
  <c r="J773" i="1"/>
  <c r="K773" i="1"/>
  <c r="L773" i="1"/>
  <c r="T773" i="1" s="1"/>
  <c r="AC773" i="1" s="1"/>
  <c r="AD773" i="1" s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R774" i="1"/>
  <c r="S774" i="1" s="1"/>
  <c r="AA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Z775" i="1" s="1"/>
  <c r="AA775" i="1" s="1"/>
  <c r="K775" i="1"/>
  <c r="T775" i="1" s="1"/>
  <c r="L775" i="1"/>
  <c r="M775" i="1"/>
  <c r="N775" i="1"/>
  <c r="O775" i="1"/>
  <c r="P775" i="1"/>
  <c r="A776" i="1"/>
  <c r="B776" i="1"/>
  <c r="C776" i="1"/>
  <c r="D776" i="1"/>
  <c r="X776" i="1" s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T779" i="1" s="1"/>
  <c r="AC779" i="1" s="1"/>
  <c r="L779" i="1"/>
  <c r="AD779" i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AD782" i="1" s="1"/>
  <c r="AF782" i="1" s="1"/>
  <c r="L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S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Y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R794" i="1" s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S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R800" i="1" s="1"/>
  <c r="S800" i="1" s="1"/>
  <c r="F800" i="1"/>
  <c r="G800" i="1"/>
  <c r="H800" i="1"/>
  <c r="Y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AE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/>
  <c r="X804" i="1" s="1"/>
  <c r="E804" i="1"/>
  <c r="F804" i="1"/>
  <c r="R804" i="1"/>
  <c r="S804" i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R810" i="1" s="1"/>
  <c r="S810" i="1" s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T828" i="1" s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V830" i="1" s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 s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R834" i="1" s="1"/>
  <c r="S834" i="1" s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G837" i="1"/>
  <c r="H837" i="1"/>
  <c r="Y837" i="1" s="1"/>
  <c r="AE837" i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V838" i="1" s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R850" i="1" s="1"/>
  <c r="S850" i="1" s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/>
  <c r="AE870" i="1" s="1"/>
  <c r="I870" i="1"/>
  <c r="J870" i="1"/>
  <c r="K870" i="1"/>
  <c r="L870" i="1"/>
  <c r="V870" i="1" s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R873" i="1" s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R877" i="1" s="1"/>
  <c r="G877" i="1"/>
  <c r="H877" i="1"/>
  <c r="Y877" i="1" s="1"/>
  <c r="AE877" i="1" s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 s="1"/>
  <c r="E880" i="1"/>
  <c r="R880" i="1" s="1"/>
  <c r="F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/>
  <c r="AE891" i="1"/>
  <c r="I891" i="1"/>
  <c r="J891" i="1"/>
  <c r="Z891" i="1" s="1"/>
  <c r="K891" i="1"/>
  <c r="L891" i="1"/>
  <c r="V891" i="1" s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T894" i="1" s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Z895" i="1" s="1"/>
  <c r="AA895" i="1" s="1"/>
  <c r="K895" i="1"/>
  <c r="L895" i="1"/>
  <c r="T895" i="1" s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R898" i="1" s="1"/>
  <c r="S898" i="1" s="1"/>
  <c r="G898" i="1"/>
  <c r="H898" i="1"/>
  <c r="Y898" i="1"/>
  <c r="AE898" i="1" s="1"/>
  <c r="I898" i="1"/>
  <c r="J898" i="1"/>
  <c r="Z898" i="1" s="1"/>
  <c r="AA898" i="1" s="1"/>
  <c r="K898" i="1"/>
  <c r="L898" i="1"/>
  <c r="T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V904" i="1" s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K907" i="1"/>
  <c r="T907" i="1" s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 s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 s="1"/>
  <c r="E919" i="1"/>
  <c r="F919" i="1"/>
  <c r="G919" i="1"/>
  <c r="H919" i="1"/>
  <c r="Y919" i="1" s="1"/>
  <c r="AE919" i="1"/>
  <c r="I919" i="1"/>
  <c r="J919" i="1"/>
  <c r="Z919" i="1" s="1"/>
  <c r="AA919" i="1" s="1"/>
  <c r="K919" i="1"/>
  <c r="L919" i="1"/>
  <c r="T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T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B922" i="1" s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R926" i="1" s="1"/>
  <c r="S926" i="1" s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T931" i="1" s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R934" i="1" s="1"/>
  <c r="S934" i="1" s="1"/>
  <c r="F934" i="1"/>
  <c r="G934" i="1"/>
  <c r="H934" i="1"/>
  <c r="Y934" i="1"/>
  <c r="AE934" i="1" s="1"/>
  <c r="I934" i="1"/>
  <c r="J934" i="1"/>
  <c r="Z934" i="1" s="1"/>
  <c r="AA934" i="1" s="1"/>
  <c r="K934" i="1"/>
  <c r="L934" i="1"/>
  <c r="T934" i="1" s="1"/>
  <c r="U934" i="1" s="1"/>
  <c r="M934" i="1"/>
  <c r="N934" i="1"/>
  <c r="O934" i="1"/>
  <c r="P934" i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/>
  <c r="I936" i="1"/>
  <c r="J936" i="1"/>
  <c r="Z936" i="1"/>
  <c r="AA936" i="1"/>
  <c r="K936" i="1"/>
  <c r="L936" i="1"/>
  <c r="T936" i="1" s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R941" i="1" s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T943" i="1" s="1"/>
  <c r="AC943" i="1" s="1"/>
  <c r="AD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G948" i="1"/>
  <c r="H948" i="1"/>
  <c r="Y948" i="1"/>
  <c r="AE948" i="1"/>
  <c r="I948" i="1"/>
  <c r="J948" i="1"/>
  <c r="Z948" i="1" s="1"/>
  <c r="AA948" i="1"/>
  <c r="AB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 s="1"/>
  <c r="AE950" i="1"/>
  <c r="I950" i="1"/>
  <c r="J950" i="1"/>
  <c r="Z950" i="1" s="1"/>
  <c r="AA950" i="1" s="1"/>
  <c r="K950" i="1"/>
  <c r="L950" i="1"/>
  <c r="T950" i="1" s="1"/>
  <c r="M950" i="1"/>
  <c r="N950" i="1"/>
  <c r="O950" i="1"/>
  <c r="P950" i="1"/>
  <c r="A951" i="1"/>
  <c r="B951" i="1"/>
  <c r="C951" i="1"/>
  <c r="D951" i="1" s="1"/>
  <c r="X951" i="1" s="1"/>
  <c r="E951" i="1"/>
  <c r="R951" i="1" s="1"/>
  <c r="S951" i="1" s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/>
  <c r="G952" i="1"/>
  <c r="H952" i="1"/>
  <c r="Y952" i="1" s="1"/>
  <c r="AE952" i="1" s="1"/>
  <c r="AF952" i="1" s="1"/>
  <c r="AG952" i="1" s="1"/>
  <c r="AH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AB956" i="1" s="1"/>
  <c r="K956" i="1"/>
  <c r="L956" i="1"/>
  <c r="T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AF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T959" i="1" s="1"/>
  <c r="L959" i="1"/>
  <c r="V959" i="1" s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 s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/>
  <c r="I965" i="1"/>
  <c r="J965" i="1"/>
  <c r="K965" i="1"/>
  <c r="L965" i="1"/>
  <c r="T965" i="1" s="1"/>
  <c r="U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/>
  <c r="G968" i="1"/>
  <c r="H968" i="1"/>
  <c r="Y968" i="1" s="1"/>
  <c r="AE968" i="1"/>
  <c r="I968" i="1"/>
  <c r="J968" i="1"/>
  <c r="Z968" i="1" s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T969" i="1" s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 s="1"/>
  <c r="AB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T973" i="1" s="1"/>
  <c r="U973" i="1" s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K977" i="1"/>
  <c r="T977" i="1" s="1"/>
  <c r="U977" i="1" s="1"/>
  <c r="L977" i="1"/>
  <c r="V977" i="1"/>
  <c r="M977" i="1"/>
  <c r="N977" i="1"/>
  <c r="O977" i="1"/>
  <c r="P977" i="1"/>
  <c r="AA977" i="1"/>
  <c r="A978" i="1"/>
  <c r="B978" i="1"/>
  <c r="C978" i="1"/>
  <c r="D978" i="1"/>
  <c r="X978" i="1" s="1"/>
  <c r="E978" i="1"/>
  <c r="F978" i="1"/>
  <c r="R978" i="1"/>
  <c r="S978" i="1" s="1"/>
  <c r="G978" i="1"/>
  <c r="H978" i="1"/>
  <c r="Y978" i="1"/>
  <c r="AE978" i="1"/>
  <c r="I978" i="1"/>
  <c r="J978" i="1"/>
  <c r="K978" i="1"/>
  <c r="T978" i="1" s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Z980" i="1" s="1"/>
  <c r="AA980" i="1" s="1"/>
  <c r="AB980" i="1" s="1"/>
  <c r="K980" i="1"/>
  <c r="L980" i="1"/>
  <c r="T980" i="1" s="1"/>
  <c r="U980" i="1" s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/>
  <c r="I985" i="1"/>
  <c r="J985" i="1"/>
  <c r="K985" i="1"/>
  <c r="T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 s="1"/>
  <c r="I986" i="1"/>
  <c r="J986" i="1"/>
  <c r="K986" i="1"/>
  <c r="L986" i="1"/>
  <c r="T986" i="1" s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AB989" i="1" s="1"/>
  <c r="K989" i="1"/>
  <c r="T989" i="1" s="1"/>
  <c r="U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B992" i="1" s="1"/>
  <c r="A993" i="1"/>
  <c r="B993" i="1"/>
  <c r="C993" i="1"/>
  <c r="D993" i="1"/>
  <c r="X993" i="1" s="1"/>
  <c r="E993" i="1"/>
  <c r="F993" i="1"/>
  <c r="R993" i="1"/>
  <c r="S993" i="1" s="1"/>
  <c r="G993" i="1"/>
  <c r="H993" i="1"/>
  <c r="Y993" i="1"/>
  <c r="AE993" i="1"/>
  <c r="AF993" i="1" s="1"/>
  <c r="I993" i="1"/>
  <c r="J993" i="1"/>
  <c r="Z993" i="1" s="1"/>
  <c r="AA993" i="1" s="1"/>
  <c r="K993" i="1"/>
  <c r="T993" i="1" s="1"/>
  <c r="AC993" i="1" s="1"/>
  <c r="AD993" i="1" s="1"/>
  <c r="L993" i="1"/>
  <c r="V993" i="1"/>
  <c r="M993" i="1"/>
  <c r="N993" i="1"/>
  <c r="O993" i="1"/>
  <c r="P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/>
  <c r="I995" i="1"/>
  <c r="J995" i="1"/>
  <c r="K995" i="1"/>
  <c r="L995" i="1"/>
  <c r="V995" i="1" s="1"/>
  <c r="M995" i="1"/>
  <c r="N995" i="1"/>
  <c r="O995" i="1"/>
  <c r="P995" i="1"/>
  <c r="T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 s="1"/>
  <c r="AE996" i="1" s="1"/>
  <c r="AF996" i="1" s="1"/>
  <c r="I996" i="1"/>
  <c r="J996" i="1"/>
  <c r="Z996" i="1" s="1"/>
  <c r="K996" i="1"/>
  <c r="L996" i="1"/>
  <c r="T996" i="1" s="1"/>
  <c r="AB996" i="1" s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/>
  <c r="E999" i="1"/>
  <c r="R999" i="1" s="1"/>
  <c r="S999" i="1" s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/>
  <c r="X1000" i="1"/>
  <c r="E1000" i="1"/>
  <c r="F1000" i="1"/>
  <c r="G1000" i="1"/>
  <c r="H1000" i="1"/>
  <c r="Y1000" i="1"/>
  <c r="AE1000" i="1"/>
  <c r="AF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B619" i="1" s="1"/>
  <c r="AC619" i="1"/>
  <c r="AD619" i="1" s="1"/>
  <c r="AF619" i="1" s="1"/>
  <c r="T637" i="1"/>
  <c r="T612" i="1"/>
  <c r="AC612" i="1"/>
  <c r="AD612" i="1" s="1"/>
  <c r="T611" i="1"/>
  <c r="V605" i="1"/>
  <c r="T596" i="1"/>
  <c r="T555" i="1"/>
  <c r="T554" i="1"/>
  <c r="V547" i="1"/>
  <c r="T647" i="1"/>
  <c r="T646" i="1"/>
  <c r="U646" i="1"/>
  <c r="T644" i="1"/>
  <c r="T634" i="1"/>
  <c r="T626" i="1"/>
  <c r="U626" i="1" s="1"/>
  <c r="T614" i="1"/>
  <c r="AB614" i="1"/>
  <c r="T613" i="1"/>
  <c r="U613" i="1" s="1"/>
  <c r="T561" i="1"/>
  <c r="AC561" i="1" s="1"/>
  <c r="AD561" i="1" s="1"/>
  <c r="AF561" i="1" s="1"/>
  <c r="AG561" i="1" s="1"/>
  <c r="R521" i="1"/>
  <c r="S521" i="1"/>
  <c r="V515" i="1"/>
  <c r="T696" i="1"/>
  <c r="V696" i="1"/>
  <c r="V998" i="1"/>
  <c r="V987" i="1"/>
  <c r="T987" i="1"/>
  <c r="U987" i="1" s="1"/>
  <c r="V980" i="1"/>
  <c r="R974" i="1"/>
  <c r="S974" i="1" s="1"/>
  <c r="R957" i="1"/>
  <c r="S957" i="1"/>
  <c r="S941" i="1"/>
  <c r="R925" i="1"/>
  <c r="S925" i="1"/>
  <c r="R909" i="1"/>
  <c r="S909" i="1"/>
  <c r="R893" i="1"/>
  <c r="S893" i="1"/>
  <c r="S877" i="1"/>
  <c r="R861" i="1"/>
  <c r="S861" i="1" s="1"/>
  <c r="T786" i="1"/>
  <c r="AC786" i="1"/>
  <c r="AD786" i="1"/>
  <c r="T771" i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T982" i="1"/>
  <c r="U982" i="1"/>
  <c r="V992" i="1"/>
  <c r="T992" i="1"/>
  <c r="U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V971" i="1"/>
  <c r="T971" i="1"/>
  <c r="AC970" i="1"/>
  <c r="AD970" i="1" s="1"/>
  <c r="T738" i="1"/>
  <c r="AC738" i="1"/>
  <c r="AD738" i="1"/>
  <c r="V738" i="1"/>
  <c r="T727" i="1"/>
  <c r="T721" i="1"/>
  <c r="V721" i="1"/>
  <c r="V661" i="1"/>
  <c r="T661" i="1"/>
  <c r="V653" i="1"/>
  <c r="T653" i="1"/>
  <c r="V996" i="1"/>
  <c r="V990" i="1"/>
  <c r="T990" i="1"/>
  <c r="AC989" i="1"/>
  <c r="AD989" i="1" s="1"/>
  <c r="AF989" i="1" s="1"/>
  <c r="V978" i="1"/>
  <c r="AC977" i="1"/>
  <c r="AD977" i="1" s="1"/>
  <c r="V973" i="1"/>
  <c r="S905" i="1"/>
  <c r="R889" i="1"/>
  <c r="S889" i="1" s="1"/>
  <c r="S873" i="1"/>
  <c r="R857" i="1"/>
  <c r="S857" i="1"/>
  <c r="R841" i="1"/>
  <c r="S841" i="1"/>
  <c r="R825" i="1"/>
  <c r="S825" i="1" s="1"/>
  <c r="T774" i="1"/>
  <c r="AC774" i="1"/>
  <c r="AD774" i="1" s="1"/>
  <c r="T760" i="1"/>
  <c r="AC760" i="1"/>
  <c r="AD760" i="1"/>
  <c r="T753" i="1"/>
  <c r="AC753" i="1"/>
  <c r="AD753" i="1" s="1"/>
  <c r="T728" i="1"/>
  <c r="AC728" i="1" s="1"/>
  <c r="AD728" i="1" s="1"/>
  <c r="V728" i="1"/>
  <c r="T708" i="1"/>
  <c r="V708" i="1"/>
  <c r="T701" i="1"/>
  <c r="AB701" i="1"/>
  <c r="V701" i="1"/>
  <c r="AB687" i="1"/>
  <c r="T670" i="1"/>
  <c r="U670" i="1" s="1"/>
  <c r="V670" i="1"/>
  <c r="V645" i="1"/>
  <c r="T645" i="1"/>
  <c r="T742" i="1"/>
  <c r="AC742" i="1"/>
  <c r="AD742" i="1" s="1"/>
  <c r="T739" i="1"/>
  <c r="AC739" i="1"/>
  <c r="AD739" i="1" s="1"/>
  <c r="T735" i="1"/>
  <c r="AC735" i="1"/>
  <c r="AD735" i="1"/>
  <c r="T726" i="1"/>
  <c r="V726" i="1"/>
  <c r="T720" i="1"/>
  <c r="T719" i="1"/>
  <c r="AB719" i="1"/>
  <c r="V719" i="1"/>
  <c r="T713" i="1"/>
  <c r="T694" i="1"/>
  <c r="V694" i="1"/>
  <c r="T688" i="1"/>
  <c r="AC688" i="1" s="1"/>
  <c r="T687" i="1"/>
  <c r="V687" i="1"/>
  <c r="T681" i="1"/>
  <c r="AB681" i="1"/>
  <c r="T664" i="1"/>
  <c r="AB660" i="1"/>
  <c r="R660" i="1"/>
  <c r="S660" i="1"/>
  <c r="T658" i="1"/>
  <c r="U658" i="1"/>
  <c r="T656" i="1"/>
  <c r="AB656" i="1" s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U600" i="1" s="1"/>
  <c r="AC600" i="1"/>
  <c r="AD600" i="1" s="1"/>
  <c r="AF600" i="1"/>
  <c r="T599" i="1"/>
  <c r="AB599" i="1"/>
  <c r="U598" i="1"/>
  <c r="AB598" i="1"/>
  <c r="T594" i="1"/>
  <c r="V594" i="1"/>
  <c r="V564" i="1"/>
  <c r="R547" i="1"/>
  <c r="S547" i="1"/>
  <c r="V541" i="1"/>
  <c r="T541" i="1"/>
  <c r="V507" i="1"/>
  <c r="R959" i="1"/>
  <c r="S959" i="1" s="1"/>
  <c r="R947" i="1"/>
  <c r="S947" i="1" s="1"/>
  <c r="R943" i="1"/>
  <c r="S943" i="1" s="1"/>
  <c r="R939" i="1"/>
  <c r="S939" i="1" s="1"/>
  <c r="R931" i="1"/>
  <c r="S931" i="1"/>
  <c r="R927" i="1"/>
  <c r="S927" i="1" s="1"/>
  <c r="R923" i="1"/>
  <c r="S923" i="1" s="1"/>
  <c r="R915" i="1"/>
  <c r="S915" i="1" s="1"/>
  <c r="R911" i="1"/>
  <c r="S911" i="1" s="1"/>
  <c r="R907" i="1"/>
  <c r="S907" i="1" s="1"/>
  <c r="R899" i="1"/>
  <c r="S899" i="1" s="1"/>
  <c r="R895" i="1"/>
  <c r="S895" i="1" s="1"/>
  <c r="R879" i="1"/>
  <c r="S879" i="1" s="1"/>
  <c r="R875" i="1"/>
  <c r="S875" i="1" s="1"/>
  <c r="R871" i="1"/>
  <c r="S871" i="1"/>
  <c r="R867" i="1"/>
  <c r="S867" i="1"/>
  <c r="R863" i="1"/>
  <c r="S863" i="1" s="1"/>
  <c r="R859" i="1"/>
  <c r="S859" i="1" s="1"/>
  <c r="R851" i="1"/>
  <c r="S851" i="1"/>
  <c r="R847" i="1"/>
  <c r="S847" i="1" s="1"/>
  <c r="R843" i="1"/>
  <c r="S843" i="1" s="1"/>
  <c r="R839" i="1"/>
  <c r="S839" i="1"/>
  <c r="R835" i="1"/>
  <c r="S835" i="1" s="1"/>
  <c r="R831" i="1"/>
  <c r="S831" i="1" s="1"/>
  <c r="R827" i="1"/>
  <c r="S827" i="1" s="1"/>
  <c r="T784" i="1"/>
  <c r="AC784" i="1"/>
  <c r="AD784" i="1"/>
  <c r="T780" i="1"/>
  <c r="AB780" i="1" s="1"/>
  <c r="AC780" i="1"/>
  <c r="AD780" i="1" s="1"/>
  <c r="T776" i="1"/>
  <c r="T772" i="1"/>
  <c r="AC772" i="1"/>
  <c r="AD772" i="1"/>
  <c r="T769" i="1"/>
  <c r="R763" i="1"/>
  <c r="S763" i="1"/>
  <c r="T762" i="1"/>
  <c r="AC762" i="1" s="1"/>
  <c r="AD762" i="1"/>
  <c r="AF762" i="1" s="1"/>
  <c r="T759" i="1"/>
  <c r="AC759" i="1"/>
  <c r="AD759" i="1"/>
  <c r="T755" i="1"/>
  <c r="AC755" i="1"/>
  <c r="AD755" i="1"/>
  <c r="T751" i="1"/>
  <c r="AC751" i="1"/>
  <c r="AD751" i="1" s="1"/>
  <c r="T747" i="1"/>
  <c r="AC747" i="1"/>
  <c r="AD747" i="1"/>
  <c r="V739" i="1"/>
  <c r="T737" i="1"/>
  <c r="AC737" i="1" s="1"/>
  <c r="AD737" i="1"/>
  <c r="V735" i="1"/>
  <c r="T729" i="1"/>
  <c r="AC729" i="1"/>
  <c r="AD729" i="1"/>
  <c r="AF729" i="1" s="1"/>
  <c r="AB727" i="1"/>
  <c r="V725" i="1"/>
  <c r="T710" i="1"/>
  <c r="AC710" i="1" s="1"/>
  <c r="V710" i="1"/>
  <c r="T704" i="1"/>
  <c r="T703" i="1"/>
  <c r="V703" i="1"/>
  <c r="V700" i="1"/>
  <c r="T697" i="1"/>
  <c r="V693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 s="1"/>
  <c r="T616" i="1"/>
  <c r="T615" i="1"/>
  <c r="U614" i="1"/>
  <c r="T603" i="1"/>
  <c r="AB602" i="1"/>
  <c r="T565" i="1"/>
  <c r="T549" i="1"/>
  <c r="V538" i="1"/>
  <c r="T538" i="1"/>
  <c r="U538" i="1" s="1"/>
  <c r="R967" i="1"/>
  <c r="S967" i="1" s="1"/>
  <c r="R965" i="1"/>
  <c r="S965" i="1" s="1"/>
  <c r="R963" i="1"/>
  <c r="S963" i="1"/>
  <c r="R954" i="1"/>
  <c r="S954" i="1" s="1"/>
  <c r="R942" i="1"/>
  <c r="S942" i="1" s="1"/>
  <c r="R938" i="1"/>
  <c r="S938" i="1" s="1"/>
  <c r="R922" i="1"/>
  <c r="S922" i="1" s="1"/>
  <c r="R918" i="1"/>
  <c r="S918" i="1" s="1"/>
  <c r="R914" i="1"/>
  <c r="S914" i="1"/>
  <c r="R910" i="1"/>
  <c r="S910" i="1" s="1"/>
  <c r="R906" i="1"/>
  <c r="S906" i="1" s="1"/>
  <c r="R902" i="1"/>
  <c r="S902" i="1" s="1"/>
  <c r="R894" i="1"/>
  <c r="S894" i="1" s="1"/>
  <c r="R890" i="1"/>
  <c r="S890" i="1" s="1"/>
  <c r="R886" i="1"/>
  <c r="S886" i="1" s="1"/>
  <c r="R878" i="1"/>
  <c r="S878" i="1"/>
  <c r="R874" i="1"/>
  <c r="S874" i="1" s="1"/>
  <c r="R862" i="1"/>
  <c r="S862" i="1" s="1"/>
  <c r="R858" i="1"/>
  <c r="S858" i="1" s="1"/>
  <c r="R854" i="1"/>
  <c r="S854" i="1" s="1"/>
  <c r="R846" i="1"/>
  <c r="S846" i="1" s="1"/>
  <c r="R842" i="1"/>
  <c r="S842" i="1" s="1"/>
  <c r="R838" i="1"/>
  <c r="S838" i="1" s="1"/>
  <c r="R830" i="1"/>
  <c r="S830" i="1" s="1"/>
  <c r="R826" i="1"/>
  <c r="S826" i="1" s="1"/>
  <c r="T785" i="1"/>
  <c r="T781" i="1"/>
  <c r="AC781" i="1"/>
  <c r="AD781" i="1" s="1"/>
  <c r="T777" i="1"/>
  <c r="AC777" i="1" s="1"/>
  <c r="AD777" i="1"/>
  <c r="T770" i="1"/>
  <c r="AC770" i="1"/>
  <c r="AD770" i="1" s="1"/>
  <c r="T766" i="1"/>
  <c r="AC766" i="1"/>
  <c r="AD766" i="1" s="1"/>
  <c r="T763" i="1"/>
  <c r="AC763" i="1"/>
  <c r="AD763" i="1"/>
  <c r="T756" i="1"/>
  <c r="AB756" i="1" s="1"/>
  <c r="AC756" i="1"/>
  <c r="AD756" i="1" s="1"/>
  <c r="T752" i="1"/>
  <c r="T748" i="1"/>
  <c r="AC748" i="1"/>
  <c r="AD748" i="1" s="1"/>
  <c r="T744" i="1"/>
  <c r="T741" i="1"/>
  <c r="AC741" i="1"/>
  <c r="AD741" i="1"/>
  <c r="T740" i="1"/>
  <c r="T736" i="1"/>
  <c r="AC736" i="1"/>
  <c r="AD736" i="1" s="1"/>
  <c r="T733" i="1"/>
  <c r="AC733" i="1"/>
  <c r="AD733" i="1"/>
  <c r="T732" i="1"/>
  <c r="AB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U673" i="1" s="1"/>
  <c r="AB673" i="1"/>
  <c r="AB671" i="1"/>
  <c r="V664" i="1"/>
  <c r="T662" i="1"/>
  <c r="R661" i="1"/>
  <c r="S661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 s="1"/>
  <c r="T588" i="1"/>
  <c r="AB588" i="1" s="1"/>
  <c r="V588" i="1"/>
  <c r="T544" i="1"/>
  <c r="V526" i="1"/>
  <c r="T734" i="1"/>
  <c r="AC734" i="1"/>
  <c r="AD734" i="1"/>
  <c r="T730" i="1"/>
  <c r="T723" i="1"/>
  <c r="AB723" i="1" s="1"/>
  <c r="T722" i="1"/>
  <c r="AB717" i="1"/>
  <c r="T715" i="1"/>
  <c r="AC715" i="1" s="1"/>
  <c r="AD715" i="1" s="1"/>
  <c r="T714" i="1"/>
  <c r="AB709" i="1"/>
  <c r="T707" i="1"/>
  <c r="AB707" i="1"/>
  <c r="T706" i="1"/>
  <c r="T699" i="1"/>
  <c r="AB699" i="1"/>
  <c r="T698" i="1"/>
  <c r="AC698" i="1" s="1"/>
  <c r="AB693" i="1"/>
  <c r="T691" i="1"/>
  <c r="AC691" i="1" s="1"/>
  <c r="AD691" i="1" s="1"/>
  <c r="T690" i="1"/>
  <c r="AB685" i="1"/>
  <c r="T683" i="1"/>
  <c r="AB683" i="1" s="1"/>
  <c r="T682" i="1"/>
  <c r="U682" i="1" s="1"/>
  <c r="AB677" i="1"/>
  <c r="T675" i="1"/>
  <c r="AB675" i="1" s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AC620" i="1"/>
  <c r="AD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U595" i="1" s="1"/>
  <c r="R594" i="1"/>
  <c r="S594" i="1"/>
  <c r="R588" i="1"/>
  <c r="S588" i="1"/>
  <c r="T571" i="1"/>
  <c r="AB571" i="1" s="1"/>
  <c r="U571" i="1"/>
  <c r="S556" i="1"/>
  <c r="R554" i="1"/>
  <c r="S554" i="1" s="1"/>
  <c r="T553" i="1"/>
  <c r="AB553" i="1" s="1"/>
  <c r="U553" i="1"/>
  <c r="T552" i="1"/>
  <c r="T546" i="1"/>
  <c r="R545" i="1"/>
  <c r="S545" i="1" s="1"/>
  <c r="V502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U636" i="1"/>
  <c r="AC636" i="1"/>
  <c r="AD636" i="1" s="1"/>
  <c r="AC631" i="1"/>
  <c r="AD631" i="1" s="1"/>
  <c r="U628" i="1"/>
  <c r="AC553" i="1"/>
  <c r="AD553" i="1" s="1"/>
  <c r="AF553" i="1" s="1"/>
  <c r="AG553" i="1" s="1"/>
  <c r="AH553" i="1" s="1"/>
  <c r="U596" i="1"/>
  <c r="AC596" i="1"/>
  <c r="AD596" i="1"/>
  <c r="AF596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AC608" i="1"/>
  <c r="AD608" i="1" s="1"/>
  <c r="AC599" i="1"/>
  <c r="AD599" i="1" s="1"/>
  <c r="U556" i="1"/>
  <c r="AD556" i="1"/>
  <c r="AF556" i="1"/>
  <c r="AG556" i="1"/>
  <c r="AH556" i="1"/>
  <c r="U643" i="1"/>
  <c r="AC643" i="1"/>
  <c r="AD643" i="1" s="1"/>
  <c r="AF643" i="1"/>
  <c r="AB643" i="1"/>
  <c r="U639" i="1"/>
  <c r="AB639" i="1"/>
  <c r="AC639" i="1"/>
  <c r="AD639" i="1" s="1"/>
  <c r="AF639" i="1" s="1"/>
  <c r="U632" i="1"/>
  <c r="AC632" i="1"/>
  <c r="AD632" i="1"/>
  <c r="AF632" i="1"/>
  <c r="AB626" i="1"/>
  <c r="U619" i="1"/>
  <c r="AG619" i="1" s="1"/>
  <c r="AH619" i="1" s="1"/>
  <c r="U612" i="1"/>
  <c r="U603" i="1"/>
  <c r="AC603" i="1"/>
  <c r="AD603" i="1"/>
  <c r="AB603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/>
  <c r="T592" i="1"/>
  <c r="T557" i="1"/>
  <c r="U557" i="1" s="1"/>
  <c r="V551" i="1"/>
  <c r="T550" i="1"/>
  <c r="V527" i="1"/>
  <c r="V522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AC528" i="1"/>
  <c r="AD528" i="1"/>
  <c r="T520" i="1"/>
  <c r="AG989" i="1"/>
  <c r="AH989" i="1" s="1"/>
  <c r="AC1000" i="1"/>
  <c r="AD1000" i="1" s="1"/>
  <c r="AC996" i="1"/>
  <c r="AD996" i="1" s="1"/>
  <c r="AC992" i="1"/>
  <c r="AD992" i="1" s="1"/>
  <c r="AC980" i="1"/>
  <c r="AD980" i="1" s="1"/>
  <c r="AC973" i="1"/>
  <c r="AD973" i="1" s="1"/>
  <c r="AC971" i="1"/>
  <c r="AD971" i="1" s="1"/>
  <c r="AF971" i="1" s="1"/>
  <c r="AC963" i="1"/>
  <c r="AD963" i="1" s="1"/>
  <c r="T822" i="1"/>
  <c r="AB822" i="1" s="1"/>
  <c r="T818" i="1"/>
  <c r="AB818" i="1" s="1"/>
  <c r="T814" i="1"/>
  <c r="AB814" i="1"/>
  <c r="T798" i="1"/>
  <c r="T794" i="1"/>
  <c r="AF746" i="1"/>
  <c r="AF731" i="1"/>
  <c r="AC716" i="1"/>
  <c r="AD716" i="1"/>
  <c r="U716" i="1"/>
  <c r="AC708" i="1"/>
  <c r="AD708" i="1"/>
  <c r="U708" i="1"/>
  <c r="AC700" i="1"/>
  <c r="AD700" i="1" s="1"/>
  <c r="U700" i="1"/>
  <c r="AC684" i="1"/>
  <c r="AD684" i="1" s="1"/>
  <c r="U684" i="1"/>
  <c r="AC676" i="1"/>
  <c r="AD676" i="1"/>
  <c r="U676" i="1"/>
  <c r="AC668" i="1"/>
  <c r="AD668" i="1"/>
  <c r="U668" i="1"/>
  <c r="V905" i="1"/>
  <c r="T905" i="1"/>
  <c r="T904" i="1"/>
  <c r="AB904" i="1" s="1"/>
  <c r="V901" i="1"/>
  <c r="T901" i="1"/>
  <c r="V898" i="1"/>
  <c r="V896" i="1"/>
  <c r="T896" i="1"/>
  <c r="T883" i="1"/>
  <c r="AB883" i="1" s="1"/>
  <c r="V882" i="1"/>
  <c r="T882" i="1"/>
  <c r="V879" i="1"/>
  <c r="T879" i="1"/>
  <c r="V878" i="1"/>
  <c r="T878" i="1"/>
  <c r="V877" i="1"/>
  <c r="V876" i="1"/>
  <c r="T876" i="1"/>
  <c r="V875" i="1"/>
  <c r="T875" i="1"/>
  <c r="AB875" i="1" s="1"/>
  <c r="V874" i="1"/>
  <c r="T874" i="1"/>
  <c r="AB874" i="1"/>
  <c r="V872" i="1"/>
  <c r="T872" i="1"/>
  <c r="V871" i="1"/>
  <c r="T871" i="1"/>
  <c r="AB871" i="1" s="1"/>
  <c r="T870" i="1"/>
  <c r="AB870" i="1" s="1"/>
  <c r="V869" i="1"/>
  <c r="T869" i="1"/>
  <c r="V868" i="1"/>
  <c r="T868" i="1"/>
  <c r="V867" i="1"/>
  <c r="T867" i="1"/>
  <c r="V866" i="1"/>
  <c r="V865" i="1"/>
  <c r="T865" i="1"/>
  <c r="V864" i="1"/>
  <c r="T864" i="1"/>
  <c r="AB864" i="1" s="1"/>
  <c r="V863" i="1"/>
  <c r="T863" i="1"/>
  <c r="AB863" i="1" s="1"/>
  <c r="V862" i="1"/>
  <c r="T862" i="1"/>
  <c r="AB862" i="1"/>
  <c r="V861" i="1"/>
  <c r="T861" i="1"/>
  <c r="V860" i="1"/>
  <c r="V859" i="1"/>
  <c r="T859" i="1"/>
  <c r="V858" i="1"/>
  <c r="T858" i="1"/>
  <c r="AB858" i="1" s="1"/>
  <c r="V857" i="1"/>
  <c r="T857" i="1"/>
  <c r="V856" i="1"/>
  <c r="T856" i="1"/>
  <c r="V854" i="1"/>
  <c r="T854" i="1"/>
  <c r="AC854" i="1" s="1"/>
  <c r="AD854" i="1" s="1"/>
  <c r="V853" i="1"/>
  <c r="T853" i="1"/>
  <c r="AB853" i="1" s="1"/>
  <c r="V852" i="1"/>
  <c r="T852" i="1"/>
  <c r="V851" i="1"/>
  <c r="T851" i="1"/>
  <c r="AB851" i="1" s="1"/>
  <c r="V850" i="1"/>
  <c r="T850" i="1"/>
  <c r="AC850" i="1" s="1"/>
  <c r="V849" i="1"/>
  <c r="T849" i="1"/>
  <c r="V848" i="1"/>
  <c r="T848" i="1"/>
  <c r="V847" i="1"/>
  <c r="T847" i="1"/>
  <c r="AB847" i="1" s="1"/>
  <c r="V846" i="1"/>
  <c r="T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AB839" i="1" s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AB832" i="1" s="1"/>
  <c r="V831" i="1"/>
  <c r="T831" i="1"/>
  <c r="T830" i="1"/>
  <c r="AB830" i="1" s="1"/>
  <c r="V829" i="1"/>
  <c r="T829" i="1"/>
  <c r="V828" i="1"/>
  <c r="V827" i="1"/>
  <c r="T827" i="1"/>
  <c r="V826" i="1"/>
  <c r="T826" i="1"/>
  <c r="AB826" i="1" s="1"/>
  <c r="V825" i="1"/>
  <c r="T825" i="1"/>
  <c r="V824" i="1"/>
  <c r="T824" i="1"/>
  <c r="T823" i="1"/>
  <c r="AB819" i="1"/>
  <c r="T819" i="1"/>
  <c r="U819" i="1" s="1"/>
  <c r="AB815" i="1"/>
  <c r="T815" i="1"/>
  <c r="T811" i="1"/>
  <c r="AB811" i="1" s="1"/>
  <c r="T807" i="1"/>
  <c r="AB807" i="1" s="1"/>
  <c r="T803" i="1"/>
  <c r="AB799" i="1"/>
  <c r="T799" i="1"/>
  <c r="T795" i="1"/>
  <c r="T791" i="1"/>
  <c r="AB791" i="1" s="1"/>
  <c r="AF783" i="1"/>
  <c r="AF779" i="1"/>
  <c r="AG779" i="1" s="1"/>
  <c r="AH779" i="1" s="1"/>
  <c r="AF767" i="1"/>
  <c r="AF763" i="1"/>
  <c r="AF759" i="1"/>
  <c r="AG759" i="1"/>
  <c r="AH759" i="1" s="1"/>
  <c r="AF755" i="1"/>
  <c r="AF751" i="1"/>
  <c r="AG751" i="1" s="1"/>
  <c r="AH751" i="1" s="1"/>
  <c r="AF738" i="1"/>
  <c r="AF603" i="1"/>
  <c r="AC994" i="1"/>
  <c r="AD994" i="1" s="1"/>
  <c r="AC982" i="1"/>
  <c r="AD982" i="1" s="1"/>
  <c r="AC981" i="1"/>
  <c r="AD981" i="1" s="1"/>
  <c r="AC965" i="1"/>
  <c r="AD965" i="1" s="1"/>
  <c r="AF965" i="1" s="1"/>
  <c r="T810" i="1"/>
  <c r="T806" i="1"/>
  <c r="AB806" i="1"/>
  <c r="T802" i="1"/>
  <c r="AF778" i="1"/>
  <c r="AG778" i="1" s="1"/>
  <c r="AH778" i="1" s="1"/>
  <c r="AF774" i="1"/>
  <c r="AF735" i="1"/>
  <c r="AG735" i="1" s="1"/>
  <c r="AH735" i="1" s="1"/>
  <c r="V957" i="1"/>
  <c r="T957" i="1"/>
  <c r="AB957" i="1" s="1"/>
  <c r="V956" i="1"/>
  <c r="V955" i="1"/>
  <c r="T955" i="1"/>
  <c r="V954" i="1"/>
  <c r="T954" i="1"/>
  <c r="V953" i="1"/>
  <c r="V952" i="1"/>
  <c r="T952" i="1"/>
  <c r="V951" i="1"/>
  <c r="T951" i="1"/>
  <c r="V950" i="1"/>
  <c r="AB950" i="1"/>
  <c r="V948" i="1"/>
  <c r="T948" i="1"/>
  <c r="V946" i="1"/>
  <c r="T946" i="1"/>
  <c r="AB946" i="1"/>
  <c r="V945" i="1"/>
  <c r="T945" i="1"/>
  <c r="AC945" i="1" s="1"/>
  <c r="AD945" i="1" s="1"/>
  <c r="V939" i="1"/>
  <c r="T939" i="1"/>
  <c r="AB939" i="1"/>
  <c r="V935" i="1"/>
  <c r="T935" i="1"/>
  <c r="V934" i="1"/>
  <c r="AB934" i="1"/>
  <c r="V926" i="1"/>
  <c r="T926" i="1"/>
  <c r="V924" i="1"/>
  <c r="T924" i="1"/>
  <c r="V920" i="1"/>
  <c r="T920" i="1"/>
  <c r="U920" i="1" s="1"/>
  <c r="AB920" i="1"/>
  <c r="V919" i="1"/>
  <c r="V918" i="1"/>
  <c r="T918" i="1"/>
  <c r="T917" i="1"/>
  <c r="AB917" i="1" s="1"/>
  <c r="T916" i="1"/>
  <c r="V914" i="1"/>
  <c r="T914" i="1"/>
  <c r="T913" i="1"/>
  <c r="V910" i="1"/>
  <c r="T910" i="1"/>
  <c r="V907" i="1"/>
  <c r="V906" i="1"/>
  <c r="T906" i="1"/>
  <c r="V902" i="1"/>
  <c r="T902" i="1"/>
  <c r="V899" i="1"/>
  <c r="T899" i="1"/>
  <c r="V895" i="1"/>
  <c r="AB895" i="1"/>
  <c r="V893" i="1"/>
  <c r="T893" i="1"/>
  <c r="AB893" i="1"/>
  <c r="V892" i="1"/>
  <c r="T892" i="1"/>
  <c r="AB892" i="1" s="1"/>
  <c r="V889" i="1"/>
  <c r="T889" i="1"/>
  <c r="V888" i="1"/>
  <c r="T888" i="1"/>
  <c r="U888" i="1" s="1"/>
  <c r="AB888" i="1"/>
  <c r="V885" i="1"/>
  <c r="T885" i="1"/>
  <c r="AB885" i="1"/>
  <c r="V880" i="1"/>
  <c r="T880" i="1"/>
  <c r="AB993" i="1"/>
  <c r="AB985" i="1"/>
  <c r="AB981" i="1"/>
  <c r="AB977" i="1"/>
  <c r="AB973" i="1"/>
  <c r="AB963" i="1"/>
  <c r="AB962" i="1"/>
  <c r="AB933" i="1"/>
  <c r="AB929" i="1"/>
  <c r="AB921" i="1"/>
  <c r="AB896" i="1"/>
  <c r="AB882" i="1"/>
  <c r="AB879" i="1"/>
  <c r="AB877" i="1"/>
  <c r="AB872" i="1"/>
  <c r="AB869" i="1"/>
  <c r="AB868" i="1"/>
  <c r="AB867" i="1"/>
  <c r="AB865" i="1"/>
  <c r="AB859" i="1"/>
  <c r="AB857" i="1"/>
  <c r="AB856" i="1"/>
  <c r="AB852" i="1"/>
  <c r="AB848" i="1"/>
  <c r="AB845" i="1"/>
  <c r="AB844" i="1"/>
  <c r="AB841" i="1"/>
  <c r="AB840" i="1"/>
  <c r="AB837" i="1"/>
  <c r="AB836" i="1"/>
  <c r="AB835" i="1"/>
  <c r="AB833" i="1"/>
  <c r="AB831" i="1"/>
  <c r="AB829" i="1"/>
  <c r="AB828" i="1"/>
  <c r="AB827" i="1"/>
  <c r="AB825" i="1"/>
  <c r="AB824" i="1"/>
  <c r="AB816" i="1"/>
  <c r="T816" i="1"/>
  <c r="T812" i="1"/>
  <c r="AB812" i="1" s="1"/>
  <c r="T808" i="1"/>
  <c r="AB808" i="1" s="1"/>
  <c r="AB804" i="1"/>
  <c r="T804" i="1"/>
  <c r="T800" i="1"/>
  <c r="AC800" i="1" s="1"/>
  <c r="AB796" i="1"/>
  <c r="T796" i="1"/>
  <c r="T792" i="1"/>
  <c r="AB792" i="1" s="1"/>
  <c r="AB788" i="1"/>
  <c r="T788" i="1"/>
  <c r="AF784" i="1"/>
  <c r="AG784" i="1" s="1"/>
  <c r="AH784" i="1" s="1"/>
  <c r="AF780" i="1"/>
  <c r="AG780" i="1" s="1"/>
  <c r="AH780" i="1" s="1"/>
  <c r="AF764" i="1"/>
  <c r="AF760" i="1"/>
  <c r="AF748" i="1"/>
  <c r="AF737" i="1"/>
  <c r="AF733" i="1"/>
  <c r="U728" i="1"/>
  <c r="AC720" i="1"/>
  <c r="AD720" i="1" s="1"/>
  <c r="U720" i="1"/>
  <c r="AC704" i="1"/>
  <c r="AD704" i="1" s="1"/>
  <c r="U704" i="1"/>
  <c r="AC696" i="1"/>
  <c r="AD696" i="1" s="1"/>
  <c r="U696" i="1"/>
  <c r="AD688" i="1"/>
  <c r="U688" i="1"/>
  <c r="U680" i="1"/>
  <c r="AC672" i="1"/>
  <c r="AD672" i="1"/>
  <c r="U588" i="1"/>
  <c r="AG588" i="1" s="1"/>
  <c r="AH588" i="1" s="1"/>
  <c r="AC588" i="1"/>
  <c r="AD588" i="1"/>
  <c r="AC987" i="1"/>
  <c r="AD987" i="1" s="1"/>
  <c r="T790" i="1"/>
  <c r="AF750" i="1"/>
  <c r="V949" i="1"/>
  <c r="T949" i="1"/>
  <c r="U949" i="1" s="1"/>
  <c r="V947" i="1"/>
  <c r="T947" i="1"/>
  <c r="V944" i="1"/>
  <c r="T944" i="1"/>
  <c r="AB944" i="1" s="1"/>
  <c r="V943" i="1"/>
  <c r="V941" i="1"/>
  <c r="T941" i="1"/>
  <c r="V938" i="1"/>
  <c r="T938" i="1"/>
  <c r="V937" i="1"/>
  <c r="T937" i="1"/>
  <c r="AC937" i="1" s="1"/>
  <c r="V936" i="1"/>
  <c r="V933" i="1"/>
  <c r="T933" i="1"/>
  <c r="V932" i="1"/>
  <c r="T932" i="1"/>
  <c r="V931" i="1"/>
  <c r="V930" i="1"/>
  <c r="T930" i="1"/>
  <c r="V929" i="1"/>
  <c r="T929" i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V903" i="1"/>
  <c r="T903" i="1"/>
  <c r="V900" i="1"/>
  <c r="T900" i="1"/>
  <c r="AB900" i="1" s="1"/>
  <c r="V897" i="1"/>
  <c r="T897" i="1"/>
  <c r="AC897" i="1" s="1"/>
  <c r="V894" i="1"/>
  <c r="V886" i="1"/>
  <c r="T886" i="1"/>
  <c r="V884" i="1"/>
  <c r="T884" i="1"/>
  <c r="AB994" i="1"/>
  <c r="AB991" i="1"/>
  <c r="AB987" i="1"/>
  <c r="T821" i="1"/>
  <c r="AB821" i="1"/>
  <c r="T817" i="1"/>
  <c r="T813" i="1"/>
  <c r="AB813" i="1"/>
  <c r="T809" i="1"/>
  <c r="T805" i="1"/>
  <c r="AB805" i="1" s="1"/>
  <c r="T801" i="1"/>
  <c r="T797" i="1"/>
  <c r="AB797" i="1" s="1"/>
  <c r="T793" i="1"/>
  <c r="T789" i="1"/>
  <c r="AF777" i="1"/>
  <c r="AF773" i="1"/>
  <c r="AF765" i="1"/>
  <c r="AF761" i="1"/>
  <c r="AG761" i="1" s="1"/>
  <c r="AH761" i="1" s="1"/>
  <c r="AF757" i="1"/>
  <c r="AG757" i="1" s="1"/>
  <c r="AF749" i="1"/>
  <c r="AF745" i="1"/>
  <c r="AF741" i="1"/>
  <c r="AF736" i="1"/>
  <c r="AG736" i="1" s="1"/>
  <c r="AH736" i="1" s="1"/>
  <c r="AC723" i="1"/>
  <c r="AD723" i="1"/>
  <c r="U723" i="1"/>
  <c r="AB720" i="1"/>
  <c r="AC719" i="1"/>
  <c r="AD719" i="1" s="1"/>
  <c r="U719" i="1"/>
  <c r="AB716" i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AF703" i="1" s="1"/>
  <c r="U703" i="1"/>
  <c r="AB700" i="1"/>
  <c r="AC699" i="1"/>
  <c r="AD699" i="1"/>
  <c r="U699" i="1"/>
  <c r="AB696" i="1"/>
  <c r="AC695" i="1"/>
  <c r="AD695" i="1" s="1"/>
  <c r="U695" i="1"/>
  <c r="AB688" i="1"/>
  <c r="AC687" i="1"/>
  <c r="AD687" i="1" s="1"/>
  <c r="U687" i="1"/>
  <c r="AB684" i="1"/>
  <c r="AC683" i="1"/>
  <c r="AD683" i="1"/>
  <c r="U683" i="1"/>
  <c r="AC679" i="1"/>
  <c r="AD679" i="1" s="1"/>
  <c r="U679" i="1"/>
  <c r="AB676" i="1"/>
  <c r="AC675" i="1"/>
  <c r="AD675" i="1" s="1"/>
  <c r="U675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/>
  <c r="AF645" i="1" s="1"/>
  <c r="U637" i="1"/>
  <c r="AC637" i="1"/>
  <c r="AD637" i="1"/>
  <c r="U629" i="1"/>
  <c r="AC629" i="1"/>
  <c r="AD629" i="1"/>
  <c r="U621" i="1"/>
  <c r="AC621" i="1"/>
  <c r="AD621" i="1" s="1"/>
  <c r="AC613" i="1"/>
  <c r="AD613" i="1"/>
  <c r="U605" i="1"/>
  <c r="AC605" i="1"/>
  <c r="AD605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/>
  <c r="U726" i="1"/>
  <c r="AC722" i="1"/>
  <c r="AD722" i="1" s="1"/>
  <c r="U722" i="1"/>
  <c r="AC718" i="1"/>
  <c r="AD718" i="1" s="1"/>
  <c r="U718" i="1"/>
  <c r="AC714" i="1"/>
  <c r="AD714" i="1"/>
  <c r="U714" i="1"/>
  <c r="AD710" i="1"/>
  <c r="U710" i="1"/>
  <c r="AC706" i="1"/>
  <c r="AD706" i="1" s="1"/>
  <c r="U706" i="1"/>
  <c r="AC702" i="1"/>
  <c r="AD702" i="1"/>
  <c r="U702" i="1"/>
  <c r="AD698" i="1"/>
  <c r="U698" i="1"/>
  <c r="AC694" i="1"/>
  <c r="AD694" i="1" s="1"/>
  <c r="U694" i="1"/>
  <c r="AC690" i="1"/>
  <c r="AD690" i="1" s="1"/>
  <c r="U690" i="1"/>
  <c r="AC682" i="1"/>
  <c r="AD682" i="1"/>
  <c r="AC678" i="1"/>
  <c r="AD678" i="1"/>
  <c r="U678" i="1"/>
  <c r="AC674" i="1"/>
  <c r="AD674" i="1" s="1"/>
  <c r="U674" i="1"/>
  <c r="AC666" i="1"/>
  <c r="AD666" i="1"/>
  <c r="U666" i="1"/>
  <c r="AF599" i="1"/>
  <c r="AG599" i="1" s="1"/>
  <c r="AH599" i="1" s="1"/>
  <c r="T593" i="1"/>
  <c r="AB593" i="1" s="1"/>
  <c r="AC787" i="1"/>
  <c r="AD787" i="1" s="1"/>
  <c r="U786" i="1"/>
  <c r="U784" i="1"/>
  <c r="U783" i="1"/>
  <c r="AG783" i="1" s="1"/>
  <c r="AH783" i="1" s="1"/>
  <c r="U782" i="1"/>
  <c r="AG782" i="1" s="1"/>
  <c r="AH782" i="1" s="1"/>
  <c r="U781" i="1"/>
  <c r="U780" i="1"/>
  <c r="U779" i="1"/>
  <c r="U778" i="1"/>
  <c r="U777" i="1"/>
  <c r="U776" i="1"/>
  <c r="U774" i="1"/>
  <c r="U773" i="1"/>
  <c r="U772" i="1"/>
  <c r="U770" i="1"/>
  <c r="U767" i="1"/>
  <c r="U766" i="1"/>
  <c r="U765" i="1"/>
  <c r="AG765" i="1"/>
  <c r="AH765" i="1"/>
  <c r="U764" i="1"/>
  <c r="U763" i="1"/>
  <c r="U762" i="1"/>
  <c r="AG762" i="1"/>
  <c r="AH762" i="1" s="1"/>
  <c r="U761" i="1"/>
  <c r="U760" i="1"/>
  <c r="U759" i="1"/>
  <c r="U758" i="1"/>
  <c r="U757" i="1"/>
  <c r="U756" i="1"/>
  <c r="U755" i="1"/>
  <c r="AG755" i="1" s="1"/>
  <c r="AH755" i="1" s="1"/>
  <c r="U754" i="1"/>
  <c r="AG754" i="1" s="1"/>
  <c r="AH754" i="1" s="1"/>
  <c r="U753" i="1"/>
  <c r="U751" i="1"/>
  <c r="U750" i="1"/>
  <c r="AG750" i="1" s="1"/>
  <c r="AH750" i="1" s="1"/>
  <c r="U749" i="1"/>
  <c r="AG749" i="1"/>
  <c r="AH749" i="1"/>
  <c r="U748" i="1"/>
  <c r="U747" i="1"/>
  <c r="U746" i="1"/>
  <c r="U745" i="1"/>
  <c r="U744" i="1"/>
  <c r="U743" i="1"/>
  <c r="U742" i="1"/>
  <c r="U741" i="1"/>
  <c r="AG741" i="1" s="1"/>
  <c r="AH741" i="1" s="1"/>
  <c r="U739" i="1"/>
  <c r="U738" i="1"/>
  <c r="U737" i="1"/>
  <c r="U736" i="1"/>
  <c r="U735" i="1"/>
  <c r="U734" i="1"/>
  <c r="U733" i="1"/>
  <c r="U732" i="1"/>
  <c r="U731" i="1"/>
  <c r="U729" i="1"/>
  <c r="AB726" i="1"/>
  <c r="AC725" i="1"/>
  <c r="AD725" i="1"/>
  <c r="U725" i="1"/>
  <c r="AB722" i="1"/>
  <c r="AB718" i="1"/>
  <c r="AC717" i="1"/>
  <c r="AD717" i="1" s="1"/>
  <c r="AF717" i="1" s="1"/>
  <c r="U717" i="1"/>
  <c r="AB714" i="1"/>
  <c r="AB710" i="1"/>
  <c r="AC709" i="1"/>
  <c r="AD709" i="1"/>
  <c r="U709" i="1"/>
  <c r="AB706" i="1"/>
  <c r="AC705" i="1"/>
  <c r="AD705" i="1" s="1"/>
  <c r="U705" i="1"/>
  <c r="AB702" i="1"/>
  <c r="AC701" i="1"/>
  <c r="AD701" i="1"/>
  <c r="U701" i="1"/>
  <c r="AB698" i="1"/>
  <c r="AB694" i="1"/>
  <c r="AC693" i="1"/>
  <c r="AD693" i="1" s="1"/>
  <c r="U693" i="1"/>
  <c r="AB690" i="1"/>
  <c r="AC689" i="1"/>
  <c r="AD689" i="1"/>
  <c r="AC685" i="1"/>
  <c r="AD685" i="1"/>
  <c r="U685" i="1"/>
  <c r="AB682" i="1"/>
  <c r="AC681" i="1"/>
  <c r="AD681" i="1"/>
  <c r="AF681" i="1" s="1"/>
  <c r="U681" i="1"/>
  <c r="AB678" i="1"/>
  <c r="AC677" i="1"/>
  <c r="AD677" i="1"/>
  <c r="U677" i="1"/>
  <c r="AB674" i="1"/>
  <c r="AC673" i="1"/>
  <c r="AD673" i="1"/>
  <c r="AF673" i="1" s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5" i="1"/>
  <c r="T601" i="1"/>
  <c r="AB601" i="1"/>
  <c r="T589" i="1"/>
  <c r="AB589" i="1"/>
  <c r="AG596" i="1"/>
  <c r="AH596" i="1"/>
  <c r="T590" i="1"/>
  <c r="AB590" i="1" s="1"/>
  <c r="T582" i="1"/>
  <c r="U582" i="1"/>
  <c r="AC662" i="1"/>
  <c r="AD662" i="1" s="1"/>
  <c r="AF662" i="1" s="1"/>
  <c r="AC658" i="1"/>
  <c r="AD658" i="1"/>
  <c r="AG658" i="1" s="1"/>
  <c r="AH658" i="1" s="1"/>
  <c r="AC654" i="1"/>
  <c r="AD654" i="1" s="1"/>
  <c r="AC650" i="1"/>
  <c r="AD650" i="1" s="1"/>
  <c r="AC634" i="1"/>
  <c r="AD634" i="1"/>
  <c r="AF634" i="1" s="1"/>
  <c r="AC618" i="1"/>
  <c r="AD618" i="1" s="1"/>
  <c r="AC610" i="1"/>
  <c r="AD610" i="1" s="1"/>
  <c r="AC606" i="1"/>
  <c r="AD606" i="1" s="1"/>
  <c r="AC602" i="1"/>
  <c r="AD602" i="1" s="1"/>
  <c r="AC598" i="1"/>
  <c r="AD598" i="1" s="1"/>
  <c r="AB592" i="1"/>
  <c r="T591" i="1"/>
  <c r="AB591" i="1"/>
  <c r="T587" i="1"/>
  <c r="AB587" i="1" s="1"/>
  <c r="T579" i="1"/>
  <c r="AA547" i="1"/>
  <c r="AB547" i="1" s="1"/>
  <c r="AA542" i="1"/>
  <c r="AA536" i="1"/>
  <c r="U528" i="1"/>
  <c r="AA525" i="1"/>
  <c r="V433" i="1"/>
  <c r="V421" i="1"/>
  <c r="AC611" i="1"/>
  <c r="AD611" i="1"/>
  <c r="AF611" i="1" s="1"/>
  <c r="AC640" i="1"/>
  <c r="AD640" i="1" s="1"/>
  <c r="AC626" i="1"/>
  <c r="AD626" i="1"/>
  <c r="AF626" i="1" s="1"/>
  <c r="AC642" i="1"/>
  <c r="AD642" i="1" s="1"/>
  <c r="AC568" i="1"/>
  <c r="AD568" i="1"/>
  <c r="AF568" i="1"/>
  <c r="AG568" i="1"/>
  <c r="AH568" i="1" s="1"/>
  <c r="U549" i="1"/>
  <c r="U608" i="1"/>
  <c r="U640" i="1"/>
  <c r="AB631" i="1"/>
  <c r="AB646" i="1"/>
  <c r="AB600" i="1"/>
  <c r="AC614" i="1"/>
  <c r="AD614" i="1"/>
  <c r="AF614" i="1"/>
  <c r="AG614" i="1" s="1"/>
  <c r="AH614" i="1" s="1"/>
  <c r="AC630" i="1"/>
  <c r="AD630" i="1"/>
  <c r="AF630" i="1" s="1"/>
  <c r="AC646" i="1"/>
  <c r="AD646" i="1" s="1"/>
  <c r="AB612" i="1"/>
  <c r="AB642" i="1"/>
  <c r="AG760" i="1"/>
  <c r="AH760" i="1" s="1"/>
  <c r="AF628" i="1"/>
  <c r="AG628" i="1" s="1"/>
  <c r="AH628" i="1" s="1"/>
  <c r="AB628" i="1"/>
  <c r="AC627" i="1"/>
  <c r="AD627" i="1" s="1"/>
  <c r="AF627" i="1" s="1"/>
  <c r="U599" i="1"/>
  <c r="AB606" i="1"/>
  <c r="AB658" i="1"/>
  <c r="AB654" i="1"/>
  <c r="U962" i="1"/>
  <c r="AC962" i="1"/>
  <c r="AD962" i="1" s="1"/>
  <c r="U655" i="1"/>
  <c r="AC655" i="1"/>
  <c r="AD655" i="1" s="1"/>
  <c r="AF655" i="1" s="1"/>
  <c r="AB655" i="1"/>
  <c r="AG600" i="1"/>
  <c r="AH600" i="1"/>
  <c r="AG746" i="1"/>
  <c r="AH746" i="1" s="1"/>
  <c r="U627" i="1"/>
  <c r="AB595" i="1"/>
  <c r="AB650" i="1"/>
  <c r="AG639" i="1"/>
  <c r="AH639" i="1" s="1"/>
  <c r="U648" i="1"/>
  <c r="AC648" i="1"/>
  <c r="AD648" i="1"/>
  <c r="AF648" i="1" s="1"/>
  <c r="U656" i="1"/>
  <c r="AC656" i="1"/>
  <c r="AD656" i="1"/>
  <c r="U664" i="1"/>
  <c r="AC664" i="1"/>
  <c r="AD664" i="1" s="1"/>
  <c r="U985" i="1"/>
  <c r="AC985" i="1"/>
  <c r="AD985" i="1"/>
  <c r="U663" i="1"/>
  <c r="AC663" i="1"/>
  <c r="AD663" i="1" s="1"/>
  <c r="AB663" i="1"/>
  <c r="AH757" i="1"/>
  <c r="AG773" i="1"/>
  <c r="AH773" i="1"/>
  <c r="AG729" i="1"/>
  <c r="AH729" i="1" s="1"/>
  <c r="AG764" i="1"/>
  <c r="AH764" i="1" s="1"/>
  <c r="AG763" i="1"/>
  <c r="AH763" i="1"/>
  <c r="AG731" i="1"/>
  <c r="AH731" i="1" s="1"/>
  <c r="U638" i="1"/>
  <c r="AB638" i="1"/>
  <c r="AB664" i="1"/>
  <c r="AG632" i="1"/>
  <c r="AH632" i="1" s="1"/>
  <c r="AG623" i="1"/>
  <c r="AH623" i="1"/>
  <c r="U550" i="1"/>
  <c r="U592" i="1"/>
  <c r="AC592" i="1"/>
  <c r="AD592" i="1" s="1"/>
  <c r="U607" i="1"/>
  <c r="AB607" i="1"/>
  <c r="AC607" i="1"/>
  <c r="AD607" i="1"/>
  <c r="AF618" i="1"/>
  <c r="AF598" i="1"/>
  <c r="AG598" i="1"/>
  <c r="AH598" i="1"/>
  <c r="AG630" i="1"/>
  <c r="AH630" i="1" s="1"/>
  <c r="AF646" i="1"/>
  <c r="AG646" i="1" s="1"/>
  <c r="AH646" i="1" s="1"/>
  <c r="U589" i="1"/>
  <c r="AC589" i="1"/>
  <c r="AD589" i="1"/>
  <c r="AF677" i="1"/>
  <c r="AF693" i="1"/>
  <c r="AG693" i="1" s="1"/>
  <c r="AH693" i="1" s="1"/>
  <c r="AF787" i="1"/>
  <c r="AG787" i="1"/>
  <c r="AH787" i="1" s="1"/>
  <c r="AF666" i="1"/>
  <c r="AG666" i="1" s="1"/>
  <c r="AH666" i="1" s="1"/>
  <c r="AF682" i="1"/>
  <c r="AG682" i="1" s="1"/>
  <c r="AH682" i="1" s="1"/>
  <c r="AF690" i="1"/>
  <c r="AG690" i="1" s="1"/>
  <c r="AH690" i="1" s="1"/>
  <c r="AF698" i="1"/>
  <c r="AG698" i="1" s="1"/>
  <c r="AH698" i="1" s="1"/>
  <c r="AF714" i="1"/>
  <c r="AG714" i="1"/>
  <c r="AH714" i="1"/>
  <c r="AF722" i="1"/>
  <c r="AG722" i="1"/>
  <c r="AH722" i="1" s="1"/>
  <c r="AF613" i="1"/>
  <c r="AG613" i="1"/>
  <c r="AH613" i="1" s="1"/>
  <c r="AF707" i="1"/>
  <c r="AG707" i="1" s="1"/>
  <c r="AH707" i="1" s="1"/>
  <c r="AF723" i="1"/>
  <c r="AF588" i="1"/>
  <c r="AC792" i="1"/>
  <c r="AD792" i="1"/>
  <c r="U792" i="1"/>
  <c r="AD800" i="1"/>
  <c r="U800" i="1"/>
  <c r="AC808" i="1"/>
  <c r="AD808" i="1" s="1"/>
  <c r="U808" i="1"/>
  <c r="AC816" i="1"/>
  <c r="AD816" i="1" s="1"/>
  <c r="U816" i="1"/>
  <c r="AG965" i="1"/>
  <c r="AH965" i="1" s="1"/>
  <c r="AC795" i="1"/>
  <c r="AD795" i="1" s="1"/>
  <c r="AC811" i="1"/>
  <c r="AD811" i="1" s="1"/>
  <c r="U811" i="1"/>
  <c r="AC819" i="1"/>
  <c r="AD819" i="1" s="1"/>
  <c r="AC824" i="1"/>
  <c r="AD824" i="1" s="1"/>
  <c r="U824" i="1"/>
  <c r="AC826" i="1"/>
  <c r="AD826" i="1"/>
  <c r="U826" i="1"/>
  <c r="AC828" i="1"/>
  <c r="AD828" i="1"/>
  <c r="U828" i="1"/>
  <c r="AC830" i="1"/>
  <c r="AD830" i="1"/>
  <c r="U830" i="1"/>
  <c r="AC832" i="1"/>
  <c r="AD832" i="1"/>
  <c r="AF832" i="1" s="1"/>
  <c r="U832" i="1"/>
  <c r="AC834" i="1"/>
  <c r="AD834" i="1"/>
  <c r="U834" i="1"/>
  <c r="AC836" i="1"/>
  <c r="AD836" i="1" s="1"/>
  <c r="U836" i="1"/>
  <c r="AC838" i="1"/>
  <c r="AD838" i="1" s="1"/>
  <c r="AC840" i="1"/>
  <c r="AD840" i="1" s="1"/>
  <c r="AF840" i="1" s="1"/>
  <c r="AG840" i="1" s="1"/>
  <c r="U840" i="1"/>
  <c r="AC842" i="1"/>
  <c r="AD842" i="1"/>
  <c r="U842" i="1"/>
  <c r="AC844" i="1"/>
  <c r="AD844" i="1"/>
  <c r="U844" i="1"/>
  <c r="AC846" i="1"/>
  <c r="AD846" i="1"/>
  <c r="U846" i="1"/>
  <c r="AC848" i="1"/>
  <c r="AD848" i="1"/>
  <c r="U848" i="1"/>
  <c r="AD850" i="1"/>
  <c r="U850" i="1"/>
  <c r="AC852" i="1"/>
  <c r="AD852" i="1"/>
  <c r="U852" i="1"/>
  <c r="AC856" i="1"/>
  <c r="AD856" i="1" s="1"/>
  <c r="U856" i="1"/>
  <c r="AC858" i="1"/>
  <c r="AD858" i="1" s="1"/>
  <c r="U858" i="1"/>
  <c r="AC862" i="1"/>
  <c r="AD862" i="1"/>
  <c r="AF862" i="1" s="1"/>
  <c r="U862" i="1"/>
  <c r="AC864" i="1"/>
  <c r="AD864" i="1" s="1"/>
  <c r="AF864" i="1" s="1"/>
  <c r="U864" i="1"/>
  <c r="AC868" i="1"/>
  <c r="AD868" i="1"/>
  <c r="U868" i="1"/>
  <c r="AC870" i="1"/>
  <c r="AD870" i="1" s="1"/>
  <c r="U870" i="1"/>
  <c r="AC872" i="1"/>
  <c r="AD872" i="1" s="1"/>
  <c r="U872" i="1"/>
  <c r="AC874" i="1"/>
  <c r="AD874" i="1"/>
  <c r="U874" i="1"/>
  <c r="AC878" i="1"/>
  <c r="AD878" i="1" s="1"/>
  <c r="U878" i="1"/>
  <c r="AC883" i="1"/>
  <c r="AD883" i="1" s="1"/>
  <c r="U883" i="1"/>
  <c r="AC896" i="1"/>
  <c r="AD896" i="1" s="1"/>
  <c r="U896" i="1"/>
  <c r="AC901" i="1"/>
  <c r="AD901" i="1" s="1"/>
  <c r="U901" i="1"/>
  <c r="AC905" i="1"/>
  <c r="AD905" i="1" s="1"/>
  <c r="U905" i="1"/>
  <c r="AC814" i="1"/>
  <c r="AD814" i="1"/>
  <c r="U814" i="1"/>
  <c r="AC822" i="1"/>
  <c r="AD822" i="1" s="1"/>
  <c r="U822" i="1"/>
  <c r="AF980" i="1"/>
  <c r="AG980" i="1" s="1"/>
  <c r="AH980" i="1" s="1"/>
  <c r="AF650" i="1"/>
  <c r="AG650" i="1" s="1"/>
  <c r="AH650" i="1" s="1"/>
  <c r="U609" i="1"/>
  <c r="AC609" i="1"/>
  <c r="AD609" i="1"/>
  <c r="U625" i="1"/>
  <c r="AC625" i="1"/>
  <c r="AD625" i="1"/>
  <c r="U641" i="1"/>
  <c r="AC641" i="1"/>
  <c r="AD641" i="1" s="1"/>
  <c r="AG673" i="1"/>
  <c r="AH673" i="1"/>
  <c r="AF689" i="1"/>
  <c r="AF705" i="1"/>
  <c r="AB625" i="1"/>
  <c r="AF637" i="1"/>
  <c r="AG637" i="1" s="1"/>
  <c r="AH637" i="1"/>
  <c r="AB657" i="1"/>
  <c r="AF687" i="1"/>
  <c r="AG687" i="1"/>
  <c r="AH687" i="1" s="1"/>
  <c r="AF719" i="1"/>
  <c r="AG719" i="1" s="1"/>
  <c r="AH719" i="1" s="1"/>
  <c r="AC793" i="1"/>
  <c r="AD793" i="1"/>
  <c r="U793" i="1"/>
  <c r="AC801" i="1"/>
  <c r="AD801" i="1"/>
  <c r="U801" i="1"/>
  <c r="AC809" i="1"/>
  <c r="AD809" i="1" s="1"/>
  <c r="U809" i="1"/>
  <c r="AC817" i="1"/>
  <c r="AD817" i="1"/>
  <c r="U817" i="1"/>
  <c r="AC886" i="1"/>
  <c r="AD886" i="1"/>
  <c r="U886" i="1"/>
  <c r="AD897" i="1"/>
  <c r="AF897" i="1" s="1"/>
  <c r="U897" i="1"/>
  <c r="AC903" i="1"/>
  <c r="AD903" i="1"/>
  <c r="U903" i="1"/>
  <c r="AC909" i="1"/>
  <c r="AD909" i="1"/>
  <c r="U909" i="1"/>
  <c r="AC912" i="1"/>
  <c r="AD912" i="1" s="1"/>
  <c r="U912" i="1"/>
  <c r="AC922" i="1"/>
  <c r="AD922" i="1" s="1"/>
  <c r="U922" i="1"/>
  <c r="AC925" i="1"/>
  <c r="AD925" i="1" s="1"/>
  <c r="U925" i="1"/>
  <c r="AC928" i="1"/>
  <c r="AD928" i="1" s="1"/>
  <c r="U928" i="1"/>
  <c r="AC930" i="1"/>
  <c r="AD930" i="1"/>
  <c r="U930" i="1"/>
  <c r="AC932" i="1"/>
  <c r="AD932" i="1" s="1"/>
  <c r="AF932" i="1" s="1"/>
  <c r="U932" i="1"/>
  <c r="AC936" i="1"/>
  <c r="AD936" i="1"/>
  <c r="U936" i="1"/>
  <c r="AC938" i="1"/>
  <c r="AD938" i="1" s="1"/>
  <c r="AF938" i="1" s="1"/>
  <c r="U938" i="1"/>
  <c r="AC941" i="1"/>
  <c r="AD941" i="1" s="1"/>
  <c r="AF941" i="1" s="1"/>
  <c r="U941" i="1"/>
  <c r="U943" i="1"/>
  <c r="AC947" i="1"/>
  <c r="AD947" i="1"/>
  <c r="U947" i="1"/>
  <c r="AC959" i="1"/>
  <c r="AD959" i="1" s="1"/>
  <c r="U959" i="1"/>
  <c r="AC790" i="1"/>
  <c r="AD790" i="1"/>
  <c r="U790" i="1"/>
  <c r="AF728" i="1"/>
  <c r="AG728" i="1"/>
  <c r="AH728" i="1"/>
  <c r="AB897" i="1"/>
  <c r="AB909" i="1"/>
  <c r="AB925" i="1"/>
  <c r="AB941" i="1"/>
  <c r="AC885" i="1"/>
  <c r="AD885" i="1" s="1"/>
  <c r="U885" i="1"/>
  <c r="AC888" i="1"/>
  <c r="AD888" i="1" s="1"/>
  <c r="AC893" i="1"/>
  <c r="AD893" i="1" s="1"/>
  <c r="U893" i="1"/>
  <c r="AC899" i="1"/>
  <c r="AD899" i="1" s="1"/>
  <c r="U899" i="1"/>
  <c r="AC906" i="1"/>
  <c r="AD906" i="1"/>
  <c r="U906" i="1"/>
  <c r="AC910" i="1"/>
  <c r="AD910" i="1"/>
  <c r="U910" i="1"/>
  <c r="AC914" i="1"/>
  <c r="AD914" i="1"/>
  <c r="U914" i="1"/>
  <c r="AC917" i="1"/>
  <c r="AD917" i="1"/>
  <c r="AF917" i="1" s="1"/>
  <c r="U917" i="1"/>
  <c r="AC919" i="1"/>
  <c r="AD919" i="1" s="1"/>
  <c r="U919" i="1"/>
  <c r="AC921" i="1"/>
  <c r="AD921" i="1" s="1"/>
  <c r="U921" i="1"/>
  <c r="AC926" i="1"/>
  <c r="AD926" i="1"/>
  <c r="AF926" i="1" s="1"/>
  <c r="U926" i="1"/>
  <c r="AC935" i="1"/>
  <c r="AD935" i="1" s="1"/>
  <c r="U935" i="1"/>
  <c r="AC948" i="1"/>
  <c r="AD948" i="1"/>
  <c r="U948" i="1"/>
  <c r="AC955" i="1"/>
  <c r="AD955" i="1" s="1"/>
  <c r="U955" i="1"/>
  <c r="AC957" i="1"/>
  <c r="AD957" i="1" s="1"/>
  <c r="U957" i="1"/>
  <c r="AC802" i="1"/>
  <c r="AD802" i="1" s="1"/>
  <c r="U802" i="1"/>
  <c r="AC810" i="1"/>
  <c r="AD810" i="1" s="1"/>
  <c r="U810" i="1"/>
  <c r="AF676" i="1"/>
  <c r="AG676" i="1"/>
  <c r="AH676" i="1" s="1"/>
  <c r="AF708" i="1"/>
  <c r="AG708" i="1" s="1"/>
  <c r="AH708" i="1" s="1"/>
  <c r="AF973" i="1"/>
  <c r="AG973" i="1"/>
  <c r="AH973" i="1"/>
  <c r="AG1000" i="1"/>
  <c r="AH1000" i="1" s="1"/>
  <c r="AF638" i="1"/>
  <c r="AG638" i="1"/>
  <c r="AH638" i="1"/>
  <c r="AF654" i="1"/>
  <c r="AF669" i="1"/>
  <c r="AG669" i="1" s="1"/>
  <c r="AH669" i="1" s="1"/>
  <c r="AF685" i="1"/>
  <c r="AG685" i="1" s="1"/>
  <c r="AH685" i="1" s="1"/>
  <c r="AG717" i="1"/>
  <c r="AH717" i="1"/>
  <c r="AF678" i="1"/>
  <c r="AG678" i="1"/>
  <c r="AH678" i="1" s="1"/>
  <c r="AF694" i="1"/>
  <c r="AF702" i="1"/>
  <c r="AG702" i="1" s="1"/>
  <c r="AH702" i="1"/>
  <c r="AF710" i="1"/>
  <c r="AG710" i="1"/>
  <c r="AH710" i="1" s="1"/>
  <c r="AF726" i="1"/>
  <c r="AG726" i="1"/>
  <c r="AH726" i="1" s="1"/>
  <c r="AF661" i="1"/>
  <c r="AG661" i="1"/>
  <c r="AH661" i="1" s="1"/>
  <c r="AF699" i="1"/>
  <c r="AG699" i="1" s="1"/>
  <c r="AH699" i="1" s="1"/>
  <c r="AF715" i="1"/>
  <c r="AG715" i="1" s="1"/>
  <c r="AH715" i="1" s="1"/>
  <c r="AB793" i="1"/>
  <c r="AB801" i="1"/>
  <c r="AB809" i="1"/>
  <c r="AB817" i="1"/>
  <c r="AB790" i="1"/>
  <c r="AC788" i="1"/>
  <c r="AD788" i="1"/>
  <c r="U788" i="1"/>
  <c r="AC796" i="1"/>
  <c r="AD796" i="1"/>
  <c r="U796" i="1"/>
  <c r="AC804" i="1"/>
  <c r="AD804" i="1" s="1"/>
  <c r="U804" i="1"/>
  <c r="AC812" i="1"/>
  <c r="AD812" i="1" s="1"/>
  <c r="U812" i="1"/>
  <c r="AB886" i="1"/>
  <c r="AB906" i="1"/>
  <c r="AB910" i="1"/>
  <c r="AB914" i="1"/>
  <c r="AB926" i="1"/>
  <c r="AB930" i="1"/>
  <c r="AB938" i="1"/>
  <c r="AB802" i="1"/>
  <c r="AB810" i="1"/>
  <c r="AC791" i="1"/>
  <c r="AD791" i="1" s="1"/>
  <c r="U791" i="1"/>
  <c r="AC799" i="1"/>
  <c r="AD799" i="1" s="1"/>
  <c r="U799" i="1"/>
  <c r="AC807" i="1"/>
  <c r="AD807" i="1"/>
  <c r="U807" i="1"/>
  <c r="AC815" i="1"/>
  <c r="AD815" i="1" s="1"/>
  <c r="U815" i="1"/>
  <c r="AC825" i="1"/>
  <c r="AD825" i="1"/>
  <c r="U825" i="1"/>
  <c r="AC827" i="1"/>
  <c r="AD827" i="1" s="1"/>
  <c r="U827" i="1"/>
  <c r="AC829" i="1"/>
  <c r="AD829" i="1" s="1"/>
  <c r="U829" i="1"/>
  <c r="AC831" i="1"/>
  <c r="AD831" i="1" s="1"/>
  <c r="U831" i="1"/>
  <c r="AC833" i="1"/>
  <c r="AD833" i="1" s="1"/>
  <c r="U833" i="1"/>
  <c r="AC835" i="1"/>
  <c r="AD835" i="1"/>
  <c r="U835" i="1"/>
  <c r="AC837" i="1"/>
  <c r="AD837" i="1" s="1"/>
  <c r="AF837" i="1" s="1"/>
  <c r="U837" i="1"/>
  <c r="AC839" i="1"/>
  <c r="AD839" i="1"/>
  <c r="U839" i="1"/>
  <c r="AC841" i="1"/>
  <c r="AD841" i="1" s="1"/>
  <c r="U841" i="1"/>
  <c r="AC843" i="1"/>
  <c r="AD843" i="1" s="1"/>
  <c r="AC845" i="1"/>
  <c r="AD845" i="1" s="1"/>
  <c r="U845" i="1"/>
  <c r="AC847" i="1"/>
  <c r="AD847" i="1"/>
  <c r="AF847" i="1" s="1"/>
  <c r="AG847" i="1" s="1"/>
  <c r="AH847" i="1" s="1"/>
  <c r="U847" i="1"/>
  <c r="AC849" i="1"/>
  <c r="AD849" i="1" s="1"/>
  <c r="U849" i="1"/>
  <c r="AC851" i="1"/>
  <c r="AD851" i="1"/>
  <c r="AF851" i="1" s="1"/>
  <c r="U851" i="1"/>
  <c r="AG851" i="1" s="1"/>
  <c r="AC853" i="1"/>
  <c r="AD853" i="1"/>
  <c r="U853" i="1"/>
  <c r="AC857" i="1"/>
  <c r="AD857" i="1"/>
  <c r="U857" i="1"/>
  <c r="AC859" i="1"/>
  <c r="AD859" i="1" s="1"/>
  <c r="U859" i="1"/>
  <c r="AC861" i="1"/>
  <c r="AD861" i="1" s="1"/>
  <c r="U861" i="1"/>
  <c r="AC863" i="1"/>
  <c r="AD863" i="1" s="1"/>
  <c r="U863" i="1"/>
  <c r="AC865" i="1"/>
  <c r="AD865" i="1" s="1"/>
  <c r="U865" i="1"/>
  <c r="AC867" i="1"/>
  <c r="AD867" i="1"/>
  <c r="U867" i="1"/>
  <c r="AC869" i="1"/>
  <c r="AD869" i="1" s="1"/>
  <c r="U869" i="1"/>
  <c r="AC871" i="1"/>
  <c r="AD871" i="1"/>
  <c r="U871" i="1"/>
  <c r="AC875" i="1"/>
  <c r="AD875" i="1" s="1"/>
  <c r="U875" i="1"/>
  <c r="AC877" i="1"/>
  <c r="AD877" i="1" s="1"/>
  <c r="U877" i="1"/>
  <c r="AC879" i="1"/>
  <c r="AD879" i="1"/>
  <c r="AF879" i="1" s="1"/>
  <c r="AG879" i="1" s="1"/>
  <c r="AH879" i="1" s="1"/>
  <c r="U879" i="1"/>
  <c r="AC882" i="1"/>
  <c r="AD882" i="1" s="1"/>
  <c r="U882" i="1"/>
  <c r="AC898" i="1"/>
  <c r="AD898" i="1"/>
  <c r="U898" i="1"/>
  <c r="AC904" i="1"/>
  <c r="AD904" i="1"/>
  <c r="U904" i="1"/>
  <c r="AC818" i="1"/>
  <c r="AD818" i="1" s="1"/>
  <c r="AF818" i="1" s="1"/>
  <c r="U818" i="1"/>
  <c r="AF963" i="1"/>
  <c r="AG963" i="1" s="1"/>
  <c r="AH963" i="1"/>
  <c r="AF992" i="1"/>
  <c r="AG992" i="1" s="1"/>
  <c r="AH992" i="1" s="1"/>
  <c r="U591" i="1"/>
  <c r="AC591" i="1"/>
  <c r="AD591" i="1" s="1"/>
  <c r="AF602" i="1"/>
  <c r="AG602" i="1" s="1"/>
  <c r="AH602" i="1" s="1"/>
  <c r="AF658" i="1"/>
  <c r="U590" i="1"/>
  <c r="AC590" i="1"/>
  <c r="AD590" i="1" s="1"/>
  <c r="U601" i="1"/>
  <c r="AC601" i="1"/>
  <c r="AD601" i="1"/>
  <c r="U617" i="1"/>
  <c r="AC617" i="1"/>
  <c r="AD617" i="1" s="1"/>
  <c r="U633" i="1"/>
  <c r="AC633" i="1"/>
  <c r="AD633" i="1"/>
  <c r="U649" i="1"/>
  <c r="AC649" i="1"/>
  <c r="AD649" i="1"/>
  <c r="U665" i="1"/>
  <c r="AC665" i="1"/>
  <c r="AD665" i="1"/>
  <c r="AG681" i="1"/>
  <c r="AH681" i="1" s="1"/>
  <c r="U593" i="1"/>
  <c r="AC593" i="1"/>
  <c r="AD593" i="1"/>
  <c r="AF593" i="1" s="1"/>
  <c r="AB609" i="1"/>
  <c r="AB641" i="1"/>
  <c r="AF653" i="1"/>
  <c r="AG653" i="1"/>
  <c r="AH653" i="1"/>
  <c r="AF679" i="1"/>
  <c r="AG679" i="1" s="1"/>
  <c r="AH679" i="1" s="1"/>
  <c r="AF695" i="1"/>
  <c r="AG695" i="1" s="1"/>
  <c r="AH695" i="1"/>
  <c r="U789" i="1"/>
  <c r="AC797" i="1"/>
  <c r="AD797" i="1"/>
  <c r="U797" i="1"/>
  <c r="AC805" i="1"/>
  <c r="AD805" i="1"/>
  <c r="U805" i="1"/>
  <c r="AC813" i="1"/>
  <c r="AD813" i="1"/>
  <c r="U813" i="1"/>
  <c r="AC821" i="1"/>
  <c r="AD821" i="1" s="1"/>
  <c r="U821" i="1"/>
  <c r="U884" i="1"/>
  <c r="AC894" i="1"/>
  <c r="AD894" i="1" s="1"/>
  <c r="U894" i="1"/>
  <c r="AC900" i="1"/>
  <c r="AD900" i="1" s="1"/>
  <c r="U900" i="1"/>
  <c r="AC908" i="1"/>
  <c r="AD908" i="1"/>
  <c r="U908" i="1"/>
  <c r="AC911" i="1"/>
  <c r="AD911" i="1" s="1"/>
  <c r="U911" i="1"/>
  <c r="AC923" i="1"/>
  <c r="AD923" i="1"/>
  <c r="U923" i="1"/>
  <c r="AC927" i="1"/>
  <c r="AD927" i="1" s="1"/>
  <c r="AC929" i="1"/>
  <c r="AD929" i="1" s="1"/>
  <c r="U929" i="1"/>
  <c r="AC931" i="1"/>
  <c r="AD931" i="1"/>
  <c r="U931" i="1"/>
  <c r="AC933" i="1"/>
  <c r="AD933" i="1" s="1"/>
  <c r="U933" i="1"/>
  <c r="AD937" i="1"/>
  <c r="U937" i="1"/>
  <c r="AC944" i="1"/>
  <c r="AD944" i="1"/>
  <c r="U944" i="1"/>
  <c r="AC949" i="1"/>
  <c r="AD949" i="1" s="1"/>
  <c r="AF672" i="1"/>
  <c r="AF688" i="1"/>
  <c r="AG688" i="1"/>
  <c r="AH688" i="1" s="1"/>
  <c r="AF704" i="1"/>
  <c r="AG704" i="1" s="1"/>
  <c r="AH704" i="1" s="1"/>
  <c r="AF720" i="1"/>
  <c r="AB899" i="1"/>
  <c r="AB903" i="1"/>
  <c r="AB911" i="1"/>
  <c r="AB915" i="1"/>
  <c r="AB919" i="1"/>
  <c r="AB923" i="1"/>
  <c r="AB931" i="1"/>
  <c r="AB943" i="1"/>
  <c r="AB947" i="1"/>
  <c r="AB951" i="1"/>
  <c r="AB955" i="1"/>
  <c r="AB959" i="1"/>
  <c r="AC889" i="1"/>
  <c r="AD889" i="1" s="1"/>
  <c r="AF889" i="1" s="1"/>
  <c r="U889" i="1"/>
  <c r="AC892" i="1"/>
  <c r="AD892" i="1" s="1"/>
  <c r="U892" i="1"/>
  <c r="AC895" i="1"/>
  <c r="AD895" i="1"/>
  <c r="U895" i="1"/>
  <c r="AC907" i="1"/>
  <c r="AD907" i="1"/>
  <c r="U907" i="1"/>
  <c r="AC913" i="1"/>
  <c r="AD913" i="1" s="1"/>
  <c r="AC918" i="1"/>
  <c r="AD918" i="1"/>
  <c r="U918" i="1"/>
  <c r="AC924" i="1"/>
  <c r="AD924" i="1" s="1"/>
  <c r="U924" i="1"/>
  <c r="AC934" i="1"/>
  <c r="AD934" i="1" s="1"/>
  <c r="AC939" i="1"/>
  <c r="AD939" i="1" s="1"/>
  <c r="U939" i="1"/>
  <c r="AC946" i="1"/>
  <c r="AD946" i="1"/>
  <c r="U946" i="1"/>
  <c r="AC950" i="1"/>
  <c r="AD950" i="1"/>
  <c r="AF950" i="1" s="1"/>
  <c r="AG950" i="1" s="1"/>
  <c r="AH950" i="1" s="1"/>
  <c r="U950" i="1"/>
  <c r="AC952" i="1"/>
  <c r="AD952" i="1"/>
  <c r="U952" i="1"/>
  <c r="AC954" i="1"/>
  <c r="AD954" i="1"/>
  <c r="U954" i="1"/>
  <c r="AC956" i="1"/>
  <c r="AD956" i="1" s="1"/>
  <c r="U956" i="1"/>
  <c r="AC806" i="1"/>
  <c r="AD806" i="1"/>
  <c r="U806" i="1"/>
  <c r="AF994" i="1"/>
  <c r="AG994" i="1" s="1"/>
  <c r="AH994" i="1" s="1"/>
  <c r="AF684" i="1"/>
  <c r="AG684" i="1" s="1"/>
  <c r="AH684" i="1" s="1"/>
  <c r="AF700" i="1"/>
  <c r="AG700" i="1" s="1"/>
  <c r="AH700" i="1" s="1"/>
  <c r="AF640" i="1"/>
  <c r="AG640" i="1"/>
  <c r="AH640" i="1" s="1"/>
  <c r="AG655" i="1"/>
  <c r="AH655" i="1" s="1"/>
  <c r="AF656" i="1"/>
  <c r="AG656" i="1"/>
  <c r="AH656" i="1"/>
  <c r="AG627" i="1"/>
  <c r="AH627" i="1"/>
  <c r="AF664" i="1"/>
  <c r="AG664" i="1" s="1"/>
  <c r="AH664" i="1" s="1"/>
  <c r="AF607" i="1"/>
  <c r="AG607" i="1"/>
  <c r="AH607" i="1"/>
  <c r="AF931" i="1"/>
  <c r="AG931" i="1" s="1"/>
  <c r="AH931" i="1" s="1"/>
  <c r="AF927" i="1"/>
  <c r="AF633" i="1"/>
  <c r="AG633" i="1" s="1"/>
  <c r="AH633" i="1" s="1"/>
  <c r="AF871" i="1"/>
  <c r="AG871" i="1" s="1"/>
  <c r="AH871" i="1" s="1"/>
  <c r="AF859" i="1"/>
  <c r="AG859" i="1"/>
  <c r="AH859" i="1" s="1"/>
  <c r="AF843" i="1"/>
  <c r="AF791" i="1"/>
  <c r="AF918" i="1"/>
  <c r="AG918" i="1"/>
  <c r="AH918" i="1" s="1"/>
  <c r="AF609" i="1"/>
  <c r="AG609" i="1"/>
  <c r="AH609" i="1"/>
  <c r="AF872" i="1"/>
  <c r="AG872" i="1" s="1"/>
  <c r="AH872" i="1" s="1"/>
  <c r="AG864" i="1"/>
  <c r="AH864" i="1"/>
  <c r="AF852" i="1"/>
  <c r="AG852" i="1" s="1"/>
  <c r="AH852" i="1" s="1"/>
  <c r="AF848" i="1"/>
  <c r="AF844" i="1"/>
  <c r="AG844" i="1" s="1"/>
  <c r="AH844" i="1"/>
  <c r="AH840" i="1"/>
  <c r="AG832" i="1"/>
  <c r="AH832" i="1" s="1"/>
  <c r="AF828" i="1"/>
  <c r="AG828" i="1" s="1"/>
  <c r="AH828" i="1" s="1"/>
  <c r="AF795" i="1"/>
  <c r="AF813" i="1"/>
  <c r="AG813" i="1" s="1"/>
  <c r="AH813" i="1" s="1"/>
  <c r="AF857" i="1"/>
  <c r="AF833" i="1"/>
  <c r="AG833" i="1"/>
  <c r="AH833" i="1" s="1"/>
  <c r="AG932" i="1"/>
  <c r="AH932" i="1" s="1"/>
  <c r="AF909" i="1"/>
  <c r="AF590" i="1"/>
  <c r="AG590" i="1" s="1"/>
  <c r="AH590" i="1" s="1"/>
  <c r="AF853" i="1"/>
  <c r="AF796" i="1"/>
  <c r="AG796" i="1" s="1"/>
  <c r="AH796" i="1" s="1"/>
  <c r="AG917" i="1"/>
  <c r="AH917" i="1" s="1"/>
  <c r="AF928" i="1"/>
  <c r="AG928" i="1"/>
  <c r="AH928" i="1" s="1"/>
  <c r="AF817" i="1"/>
  <c r="AG817" i="1" s="1"/>
  <c r="AH817" i="1" s="1"/>
  <c r="AG593" i="1"/>
  <c r="AH593" i="1" s="1"/>
  <c r="AF822" i="1"/>
  <c r="AG822" i="1" s="1"/>
  <c r="AH822" i="1" s="1"/>
  <c r="AF901" i="1"/>
  <c r="AF883" i="1"/>
  <c r="AF874" i="1"/>
  <c r="AG874" i="1"/>
  <c r="AH874" i="1"/>
  <c r="AF870" i="1"/>
  <c r="AG870" i="1" s="1"/>
  <c r="AH870" i="1" s="1"/>
  <c r="AF854" i="1"/>
  <c r="AF850" i="1"/>
  <c r="AF846" i="1"/>
  <c r="AG846" i="1" s="1"/>
  <c r="AH846" i="1"/>
  <c r="AF842" i="1"/>
  <c r="AG842" i="1"/>
  <c r="AH842" i="1"/>
  <c r="AF834" i="1"/>
  <c r="AG834" i="1"/>
  <c r="AH834" i="1"/>
  <c r="AF830" i="1"/>
  <c r="AG830" i="1"/>
  <c r="AH830" i="1" s="1"/>
  <c r="AF819" i="1"/>
  <c r="AG819" i="1"/>
  <c r="AH819" i="1"/>
  <c r="AF792" i="1"/>
  <c r="AG792" i="1" s="1"/>
  <c r="AH792" i="1" s="1"/>
  <c r="AF923" i="1"/>
  <c r="AG923" i="1"/>
  <c r="AH923" i="1" s="1"/>
  <c r="AF797" i="1"/>
  <c r="AG818" i="1"/>
  <c r="AH818" i="1" s="1"/>
  <c r="AF865" i="1"/>
  <c r="AG865" i="1"/>
  <c r="AH865" i="1" s="1"/>
  <c r="AF849" i="1"/>
  <c r="AG849" i="1"/>
  <c r="AH849" i="1"/>
  <c r="AF799" i="1"/>
  <c r="AG799" i="1" s="1"/>
  <c r="AH799" i="1" s="1"/>
  <c r="AF910" i="1"/>
  <c r="AG910" i="1" s="1"/>
  <c r="AH910" i="1" s="1"/>
  <c r="AG938" i="1"/>
  <c r="AH938" i="1" s="1"/>
  <c r="AG897" i="1"/>
  <c r="AH897" i="1"/>
  <c r="AF805" i="1"/>
  <c r="AG805" i="1"/>
  <c r="AH805" i="1"/>
  <c r="AF665" i="1"/>
  <c r="AG665" i="1" s="1"/>
  <c r="AH665" i="1" s="1"/>
  <c r="AF904" i="1"/>
  <c r="AG904" i="1" s="1"/>
  <c r="AH904" i="1" s="1"/>
  <c r="AF875" i="1"/>
  <c r="AG875" i="1"/>
  <c r="AH875" i="1" s="1"/>
  <c r="AH851" i="1"/>
  <c r="AF839" i="1"/>
  <c r="AG839" i="1"/>
  <c r="AH839" i="1" s="1"/>
  <c r="AF788" i="1"/>
  <c r="AG788" i="1" s="1"/>
  <c r="AH788" i="1" s="1"/>
  <c r="AG926" i="1"/>
  <c r="AH926" i="1" s="1"/>
  <c r="AF914" i="1"/>
  <c r="AG914" i="1"/>
  <c r="AH914" i="1" s="1"/>
  <c r="AF906" i="1"/>
  <c r="AG906" i="1" s="1"/>
  <c r="AH906" i="1" s="1"/>
  <c r="AF790" i="1"/>
  <c r="AG790" i="1"/>
  <c r="AH790" i="1"/>
  <c r="AG941" i="1"/>
  <c r="AH941" i="1"/>
  <c r="AF936" i="1"/>
  <c r="AG936" i="1" s="1"/>
  <c r="AH936" i="1" s="1"/>
  <c r="AF912" i="1"/>
  <c r="AF903" i="1"/>
  <c r="AG903" i="1" s="1"/>
  <c r="AH903" i="1" s="1"/>
  <c r="AF886" i="1"/>
  <c r="AG886" i="1" s="1"/>
  <c r="AH886" i="1" s="1"/>
  <c r="AF793" i="1"/>
  <c r="AG793" i="1"/>
  <c r="AH793" i="1"/>
  <c r="AF589" i="1"/>
  <c r="AG589" i="1" s="1"/>
  <c r="AH589" i="1" s="1"/>
  <c r="R509" i="1"/>
  <c r="S509" i="1"/>
  <c r="R480" i="1"/>
  <c r="S480" i="1"/>
  <c r="T465" i="1"/>
  <c r="AC465" i="1" s="1"/>
  <c r="AD465" i="1" s="1"/>
  <c r="U465" i="1"/>
  <c r="T463" i="1"/>
  <c r="T423" i="1"/>
  <c r="T466" i="1"/>
  <c r="U466" i="1" s="1"/>
  <c r="V468" i="1"/>
  <c r="V505" i="1"/>
  <c r="T507" i="1"/>
  <c r="R485" i="1"/>
  <c r="S485" i="1" s="1"/>
  <c r="R488" i="1"/>
  <c r="S488" i="1"/>
  <c r="AA479" i="1"/>
  <c r="T503" i="1"/>
  <c r="T456" i="1"/>
  <c r="U456" i="1" s="1"/>
  <c r="R505" i="1"/>
  <c r="S505" i="1" s="1"/>
  <c r="T502" i="1"/>
  <c r="U502" i="1" s="1"/>
  <c r="R534" i="1"/>
  <c r="S534" i="1"/>
  <c r="R516" i="1"/>
  <c r="S516" i="1" s="1"/>
  <c r="R508" i="1"/>
  <c r="S508" i="1" s="1"/>
  <c r="T504" i="1"/>
  <c r="R502" i="1"/>
  <c r="S502" i="1"/>
  <c r="T499" i="1"/>
  <c r="U499" i="1" s="1"/>
  <c r="AC499" i="1"/>
  <c r="AD499" i="1" s="1"/>
  <c r="AF499" i="1" s="1"/>
  <c r="R494" i="1"/>
  <c r="S494" i="1" s="1"/>
  <c r="R487" i="1"/>
  <c r="S487" i="1" s="1"/>
  <c r="AA486" i="1"/>
  <c r="AB486" i="1" s="1"/>
  <c r="T485" i="1"/>
  <c r="R484" i="1"/>
  <c r="S484" i="1"/>
  <c r="R529" i="1"/>
  <c r="S529" i="1"/>
  <c r="T518" i="1"/>
  <c r="U518" i="1" s="1"/>
  <c r="R504" i="1"/>
  <c r="S504" i="1"/>
  <c r="R503" i="1"/>
  <c r="S503" i="1" s="1"/>
  <c r="R466" i="1"/>
  <c r="S466" i="1" s="1"/>
  <c r="R458" i="1"/>
  <c r="S458" i="1" s="1"/>
  <c r="R429" i="1"/>
  <c r="S429" i="1"/>
  <c r="T500" i="1"/>
  <c r="U500" i="1" s="1"/>
  <c r="V473" i="1"/>
  <c r="T473" i="1"/>
  <c r="U473" i="1"/>
  <c r="T475" i="1"/>
  <c r="AC475" i="1" s="1"/>
  <c r="AD475" i="1" s="1"/>
  <c r="AF475" i="1" s="1"/>
  <c r="V475" i="1"/>
  <c r="V467" i="1"/>
  <c r="T467" i="1"/>
  <c r="U467" i="1"/>
  <c r="T438" i="1"/>
  <c r="R532" i="1"/>
  <c r="S532" i="1"/>
  <c r="T529" i="1"/>
  <c r="R525" i="1"/>
  <c r="S525" i="1" s="1"/>
  <c r="R515" i="1"/>
  <c r="S515" i="1" s="1"/>
  <c r="R454" i="1"/>
  <c r="S454" i="1"/>
  <c r="R453" i="1"/>
  <c r="S453" i="1" s="1"/>
  <c r="R448" i="1"/>
  <c r="S448" i="1" s="1"/>
  <c r="R535" i="1"/>
  <c r="S535" i="1" s="1"/>
  <c r="R526" i="1"/>
  <c r="S526" i="1" s="1"/>
  <c r="AA453" i="1"/>
  <c r="AA404" i="1"/>
  <c r="AB404" i="1" s="1"/>
  <c r="T530" i="1"/>
  <c r="U530" i="1" s="1"/>
  <c r="R528" i="1"/>
  <c r="S528" i="1" s="1"/>
  <c r="R527" i="1"/>
  <c r="S527" i="1" s="1"/>
  <c r="R491" i="1"/>
  <c r="S491" i="1"/>
  <c r="R490" i="1"/>
  <c r="S490" i="1"/>
  <c r="T516" i="1"/>
  <c r="AC516" i="1" s="1"/>
  <c r="T478" i="1"/>
  <c r="T457" i="1"/>
  <c r="U457" i="1" s="1"/>
  <c r="T464" i="1"/>
  <c r="U464" i="1" s="1"/>
  <c r="AA535" i="1"/>
  <c r="T534" i="1"/>
  <c r="AB534" i="1" s="1"/>
  <c r="U534" i="1"/>
  <c r="T531" i="1"/>
  <c r="AB531" i="1" s="1"/>
  <c r="R530" i="1"/>
  <c r="S530" i="1"/>
  <c r="R524" i="1"/>
  <c r="S524" i="1"/>
  <c r="R519" i="1"/>
  <c r="S519" i="1"/>
  <c r="R514" i="1"/>
  <c r="S514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/>
  <c r="R486" i="1"/>
  <c r="S486" i="1"/>
  <c r="T480" i="1"/>
  <c r="U480" i="1" s="1"/>
  <c r="AA478" i="1"/>
  <c r="R478" i="1"/>
  <c r="S478" i="1"/>
  <c r="R477" i="1"/>
  <c r="S477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U468" i="1"/>
  <c r="V488" i="1"/>
  <c r="T488" i="1"/>
  <c r="V452" i="1"/>
  <c r="T452" i="1"/>
  <c r="U452" i="1"/>
  <c r="V535" i="1"/>
  <c r="T535" i="1"/>
  <c r="T474" i="1"/>
  <c r="V486" i="1"/>
  <c r="T486" i="1"/>
  <c r="U486" i="1" s="1"/>
  <c r="R483" i="1"/>
  <c r="S483" i="1" s="1"/>
  <c r="T481" i="1"/>
  <c r="U481" i="1"/>
  <c r="AA471" i="1"/>
  <c r="AA468" i="1"/>
  <c r="AB468" i="1" s="1"/>
  <c r="AC468" i="1"/>
  <c r="AD468" i="1"/>
  <c r="AA467" i="1"/>
  <c r="AB467" i="1"/>
  <c r="AC467" i="1"/>
  <c r="AD467" i="1"/>
  <c r="AF467" i="1"/>
  <c r="R537" i="1"/>
  <c r="S537" i="1" s="1"/>
  <c r="V512" i="1"/>
  <c r="T512" i="1"/>
  <c r="U512" i="1"/>
  <c r="R492" i="1"/>
  <c r="S492" i="1" s="1"/>
  <c r="V491" i="1"/>
  <c r="T491" i="1"/>
  <c r="U491" i="1" s="1"/>
  <c r="R456" i="1"/>
  <c r="S456" i="1"/>
  <c r="T454" i="1"/>
  <c r="T471" i="1"/>
  <c r="U471" i="1" s="1"/>
  <c r="V511" i="1"/>
  <c r="T511" i="1"/>
  <c r="AC511" i="1"/>
  <c r="AD511" i="1" s="1"/>
  <c r="T496" i="1"/>
  <c r="T509" i="1"/>
  <c r="AB509" i="1"/>
  <c r="R536" i="1"/>
  <c r="S536" i="1"/>
  <c r="V533" i="1"/>
  <c r="T533" i="1"/>
  <c r="U533" i="1"/>
  <c r="V532" i="1"/>
  <c r="T532" i="1"/>
  <c r="AC532" i="1" s="1"/>
  <c r="U532" i="1"/>
  <c r="AA485" i="1"/>
  <c r="V446" i="1"/>
  <c r="R531" i="1"/>
  <c r="S531" i="1" s="1"/>
  <c r="R522" i="1"/>
  <c r="S522" i="1" s="1"/>
  <c r="T521" i="1"/>
  <c r="U521" i="1"/>
  <c r="R520" i="1"/>
  <c r="S520" i="1"/>
  <c r="R518" i="1"/>
  <c r="S518" i="1"/>
  <c r="R512" i="1"/>
  <c r="S512" i="1" s="1"/>
  <c r="T510" i="1"/>
  <c r="T506" i="1"/>
  <c r="U506" i="1" s="1"/>
  <c r="T501" i="1"/>
  <c r="U501" i="1"/>
  <c r="T492" i="1"/>
  <c r="U492" i="1" s="1"/>
  <c r="T477" i="1"/>
  <c r="AA474" i="1"/>
  <c r="AA469" i="1"/>
  <c r="AB469" i="1" s="1"/>
  <c r="AA460" i="1"/>
  <c r="AA452" i="1"/>
  <c r="AC452" i="1"/>
  <c r="AD452" i="1"/>
  <c r="T441" i="1"/>
  <c r="AC441" i="1"/>
  <c r="R533" i="1"/>
  <c r="S533" i="1"/>
  <c r="T526" i="1"/>
  <c r="U526" i="1" s="1"/>
  <c r="R501" i="1"/>
  <c r="S501" i="1"/>
  <c r="R496" i="1"/>
  <c r="S496" i="1"/>
  <c r="R495" i="1"/>
  <c r="S495" i="1"/>
  <c r="T493" i="1"/>
  <c r="T483" i="1"/>
  <c r="U483" i="1"/>
  <c r="AA482" i="1"/>
  <c r="AA477" i="1"/>
  <c r="T482" i="1"/>
  <c r="U482" i="1" s="1"/>
  <c r="V495" i="1"/>
  <c r="T495" i="1"/>
  <c r="AC495" i="1" s="1"/>
  <c r="AD495" i="1" s="1"/>
  <c r="R479" i="1"/>
  <c r="S479" i="1"/>
  <c r="AA455" i="1"/>
  <c r="R455" i="1"/>
  <c r="S455" i="1" s="1"/>
  <c r="V476" i="1"/>
  <c r="T476" i="1"/>
  <c r="T487" i="1"/>
  <c r="U487" i="1"/>
  <c r="T498" i="1"/>
  <c r="AB498" i="1" s="1"/>
  <c r="U498" i="1"/>
  <c r="T489" i="1"/>
  <c r="AA496" i="1"/>
  <c r="V470" i="1"/>
  <c r="T470" i="1"/>
  <c r="U470" i="1"/>
  <c r="AG470" i="1" s="1"/>
  <c r="AH470" i="1" s="1"/>
  <c r="V460" i="1"/>
  <c r="T460" i="1"/>
  <c r="U460" i="1"/>
  <c r="T494" i="1"/>
  <c r="U494" i="1"/>
  <c r="AA461" i="1"/>
  <c r="T459" i="1"/>
  <c r="U459" i="1"/>
  <c r="R473" i="1"/>
  <c r="S473" i="1" s="1"/>
  <c r="R465" i="1"/>
  <c r="S465" i="1" s="1"/>
  <c r="R464" i="1"/>
  <c r="S464" i="1" s="1"/>
  <c r="R461" i="1"/>
  <c r="S461" i="1"/>
  <c r="AA456" i="1"/>
  <c r="AA432" i="1"/>
  <c r="V420" i="1"/>
  <c r="R499" i="1"/>
  <c r="S499" i="1"/>
  <c r="AA475" i="1"/>
  <c r="R422" i="1"/>
  <c r="S422" i="1"/>
  <c r="AC571" i="1"/>
  <c r="AD571" i="1" s="1"/>
  <c r="U561" i="1"/>
  <c r="U51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3" i="1"/>
  <c r="AB541" i="1"/>
  <c r="V540" i="1"/>
  <c r="T540" i="1"/>
  <c r="AB585" i="1"/>
  <c r="U585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AB572" i="1" s="1"/>
  <c r="T525" i="1"/>
  <c r="U525" i="1" s="1"/>
  <c r="AB525" i="1"/>
  <c r="AC518" i="1"/>
  <c r="AD518" i="1" s="1"/>
  <c r="V453" i="1"/>
  <c r="T453" i="1"/>
  <c r="AC453" i="1" s="1"/>
  <c r="V449" i="1"/>
  <c r="T432" i="1"/>
  <c r="T430" i="1"/>
  <c r="U430" i="1"/>
  <c r="U541" i="1"/>
  <c r="AC541" i="1"/>
  <c r="AD541" i="1" s="1"/>
  <c r="AF541" i="1" s="1"/>
  <c r="AC585" i="1"/>
  <c r="AD585" i="1" s="1"/>
  <c r="AF585" i="1" s="1"/>
  <c r="V574" i="1"/>
  <c r="T574" i="1"/>
  <c r="AB565" i="1"/>
  <c r="AB501" i="1"/>
  <c r="AC501" i="1"/>
  <c r="AD501" i="1" s="1"/>
  <c r="AB518" i="1"/>
  <c r="AB542" i="1"/>
  <c r="AC542" i="1"/>
  <c r="AD542" i="1"/>
  <c r="AF542" i="1" s="1"/>
  <c r="AG542" i="1" s="1"/>
  <c r="AH542" i="1" s="1"/>
  <c r="T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A489" i="1"/>
  <c r="AB564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 s="1"/>
  <c r="AB538" i="1"/>
  <c r="AC538" i="1"/>
  <c r="AD538" i="1" s="1"/>
  <c r="AA527" i="1"/>
  <c r="R523" i="1"/>
  <c r="S523" i="1" s="1"/>
  <c r="T517" i="1"/>
  <c r="AC517" i="1" s="1"/>
  <c r="R506" i="1"/>
  <c r="S506" i="1"/>
  <c r="R489" i="1"/>
  <c r="S489" i="1" s="1"/>
  <c r="AA457" i="1"/>
  <c r="AB457" i="1" s="1"/>
  <c r="R574" i="1"/>
  <c r="S574" i="1" s="1"/>
  <c r="R573" i="1"/>
  <c r="S573" i="1" s="1"/>
  <c r="R571" i="1"/>
  <c r="S571" i="1"/>
  <c r="R555" i="1"/>
  <c r="S555" i="1"/>
  <c r="T527" i="1"/>
  <c r="U527" i="1" s="1"/>
  <c r="T522" i="1"/>
  <c r="U522" i="1" s="1"/>
  <c r="R517" i="1"/>
  <c r="S517" i="1"/>
  <c r="T514" i="1"/>
  <c r="R511" i="1"/>
  <c r="S511" i="1" s="1"/>
  <c r="AA500" i="1"/>
  <c r="AB500" i="1"/>
  <c r="AA480" i="1"/>
  <c r="AB480" i="1" s="1"/>
  <c r="T479" i="1"/>
  <c r="U479" i="1"/>
  <c r="R462" i="1"/>
  <c r="S462" i="1" s="1"/>
  <c r="R457" i="1"/>
  <c r="S457" i="1" s="1"/>
  <c r="R424" i="1"/>
  <c r="S424" i="1"/>
  <c r="AA511" i="1"/>
  <c r="AB511" i="1"/>
  <c r="R468" i="1"/>
  <c r="S468" i="1" s="1"/>
  <c r="T455" i="1"/>
  <c r="U455" i="1" s="1"/>
  <c r="T451" i="1"/>
  <c r="AE473" i="1"/>
  <c r="AA473" i="1"/>
  <c r="AB473" i="1" s="1"/>
  <c r="V462" i="1"/>
  <c r="T462" i="1"/>
  <c r="V461" i="1"/>
  <c r="T461" i="1"/>
  <c r="AD516" i="1"/>
  <c r="U516" i="1"/>
  <c r="U504" i="1"/>
  <c r="AB504" i="1"/>
  <c r="AC504" i="1"/>
  <c r="AD504" i="1" s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G585" i="1"/>
  <c r="AH585" i="1" s="1"/>
  <c r="U505" i="1"/>
  <c r="AB505" i="1"/>
  <c r="AC505" i="1"/>
  <c r="AD505" i="1" s="1"/>
  <c r="AC554" i="1"/>
  <c r="AD554" i="1"/>
  <c r="U554" i="1"/>
  <c r="AB554" i="1"/>
  <c r="T523" i="1"/>
  <c r="AF562" i="1"/>
  <c r="AG562" i="1"/>
  <c r="AH562" i="1" s="1"/>
  <c r="AB552" i="1"/>
  <c r="AC552" i="1"/>
  <c r="AD552" i="1" s="1"/>
  <c r="U552" i="1"/>
  <c r="AC507" i="1"/>
  <c r="AD507" i="1" s="1"/>
  <c r="AA487" i="1"/>
  <c r="AB582" i="1"/>
  <c r="AC582" i="1"/>
  <c r="AD582" i="1" s="1"/>
  <c r="AB581" i="1"/>
  <c r="AB557" i="1"/>
  <c r="AC557" i="1"/>
  <c r="AD557" i="1"/>
  <c r="AC563" i="1"/>
  <c r="AD563" i="1"/>
  <c r="U545" i="1"/>
  <c r="AG545" i="1" s="1"/>
  <c r="AC545" i="1"/>
  <c r="AD545" i="1"/>
  <c r="T560" i="1"/>
  <c r="V559" i="1"/>
  <c r="T559" i="1"/>
  <c r="AC559" i="1" s="1"/>
  <c r="AH561" i="1"/>
  <c r="V584" i="1"/>
  <c r="AA551" i="1"/>
  <c r="AB551" i="1"/>
  <c r="AC551" i="1"/>
  <c r="AD551" i="1"/>
  <c r="R548" i="1"/>
  <c r="S548" i="1"/>
  <c r="AB540" i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/>
  <c r="U551" i="1"/>
  <c r="AA550" i="1"/>
  <c r="AB550" i="1" s="1"/>
  <c r="AC550" i="1"/>
  <c r="AD550" i="1"/>
  <c r="U547" i="1"/>
  <c r="AC547" i="1"/>
  <c r="AD547" i="1" s="1"/>
  <c r="T537" i="1"/>
  <c r="AC537" i="1" s="1"/>
  <c r="AD537" i="1" s="1"/>
  <c r="V537" i="1"/>
  <c r="T524" i="1"/>
  <c r="AB524" i="1" s="1"/>
  <c r="V519" i="1"/>
  <c r="T519" i="1"/>
  <c r="V497" i="1"/>
  <c r="T497" i="1"/>
  <c r="AA465" i="1"/>
  <c r="AB465" i="1"/>
  <c r="AA464" i="1"/>
  <c r="AB464" i="1" s="1"/>
  <c r="AA463" i="1"/>
  <c r="AB532" i="1"/>
  <c r="AD532" i="1"/>
  <c r="AF532" i="1" s="1"/>
  <c r="U543" i="1"/>
  <c r="AC543" i="1"/>
  <c r="AD543" i="1" s="1"/>
  <c r="AB555" i="1"/>
  <c r="V575" i="1"/>
  <c r="T575" i="1"/>
  <c r="R564" i="1"/>
  <c r="S564" i="1" s="1"/>
  <c r="AA470" i="1"/>
  <c r="AB470" i="1"/>
  <c r="AC470" i="1"/>
  <c r="AD470" i="1" s="1"/>
  <c r="T567" i="1"/>
  <c r="T558" i="1"/>
  <c r="T515" i="1"/>
  <c r="T513" i="1"/>
  <c r="T490" i="1"/>
  <c r="V490" i="1"/>
  <c r="AA483" i="1"/>
  <c r="AA466" i="1"/>
  <c r="AB466" i="1"/>
  <c r="AC466" i="1"/>
  <c r="AD466" i="1"/>
  <c r="AA459" i="1"/>
  <c r="AA435" i="1"/>
  <c r="R476" i="1"/>
  <c r="S476" i="1" s="1"/>
  <c r="AA472" i="1"/>
  <c r="V463" i="1"/>
  <c r="AA462" i="1"/>
  <c r="AA458" i="1"/>
  <c r="AB458" i="1" s="1"/>
  <c r="R539" i="1"/>
  <c r="S539" i="1" s="1"/>
  <c r="AA481" i="1"/>
  <c r="R500" i="1"/>
  <c r="S500" i="1" s="1"/>
  <c r="R498" i="1"/>
  <c r="S498" i="1" s="1"/>
  <c r="R482" i="1"/>
  <c r="S482" i="1"/>
  <c r="R475" i="1"/>
  <c r="S475" i="1" s="1"/>
  <c r="T469" i="1"/>
  <c r="AA454" i="1"/>
  <c r="T484" i="1"/>
  <c r="R463" i="1"/>
  <c r="S463" i="1"/>
  <c r="R460" i="1"/>
  <c r="S460" i="1"/>
  <c r="V402" i="1"/>
  <c r="V380" i="1"/>
  <c r="AB506" i="1"/>
  <c r="AC506" i="1"/>
  <c r="AD506" i="1" s="1"/>
  <c r="AF506" i="1"/>
  <c r="AC502" i="1"/>
  <c r="AD502" i="1" s="1"/>
  <c r="AB491" i="1"/>
  <c r="AC491" i="1"/>
  <c r="AD491" i="1" s="1"/>
  <c r="U495" i="1"/>
  <c r="AB502" i="1"/>
  <c r="AC464" i="1"/>
  <c r="AD464" i="1"/>
  <c r="AC473" i="1"/>
  <c r="AD473" i="1" s="1"/>
  <c r="AC480" i="1"/>
  <c r="AD480" i="1" s="1"/>
  <c r="AF480" i="1" s="1"/>
  <c r="AB485" i="1"/>
  <c r="AC498" i="1"/>
  <c r="AD498" i="1"/>
  <c r="AF498" i="1" s="1"/>
  <c r="AB508" i="1"/>
  <c r="AC456" i="1"/>
  <c r="AD456" i="1" s="1"/>
  <c r="AC457" i="1"/>
  <c r="AD457" i="1" s="1"/>
  <c r="AG457" i="1" s="1"/>
  <c r="AH457" i="1" s="1"/>
  <c r="AF457" i="1"/>
  <c r="AB477" i="1"/>
  <c r="AG499" i="1"/>
  <c r="AH499" i="1" s="1"/>
  <c r="AC438" i="1"/>
  <c r="AD438" i="1" s="1"/>
  <c r="AF438" i="1" s="1"/>
  <c r="AC508" i="1"/>
  <c r="AD508" i="1"/>
  <c r="AF508" i="1" s="1"/>
  <c r="AG508" i="1" s="1"/>
  <c r="AB487" i="1"/>
  <c r="AC487" i="1"/>
  <c r="AD487" i="1" s="1"/>
  <c r="AC494" i="1"/>
  <c r="AD494" i="1" s="1"/>
  <c r="AC458" i="1"/>
  <c r="AD458" i="1"/>
  <c r="AF458" i="1"/>
  <c r="AC534" i="1"/>
  <c r="AD534" i="1" s="1"/>
  <c r="AB475" i="1"/>
  <c r="AB527" i="1"/>
  <c r="AB526" i="1"/>
  <c r="AB471" i="1"/>
  <c r="AC471" i="1"/>
  <c r="AD471" i="1" s="1"/>
  <c r="AF471" i="1" s="1"/>
  <c r="AB530" i="1"/>
  <c r="AC530" i="1"/>
  <c r="AD530" i="1"/>
  <c r="AF530" i="1"/>
  <c r="AF468" i="1"/>
  <c r="U488" i="1"/>
  <c r="AB488" i="1"/>
  <c r="AC488" i="1"/>
  <c r="AD488" i="1" s="1"/>
  <c r="AF488" i="1" s="1"/>
  <c r="AB483" i="1"/>
  <c r="AC483" i="1"/>
  <c r="AD483" i="1"/>
  <c r="AF483" i="1" s="1"/>
  <c r="U510" i="1"/>
  <c r="AB510" i="1"/>
  <c r="AC510" i="1"/>
  <c r="AD510" i="1"/>
  <c r="AC492" i="1"/>
  <c r="AD492" i="1" s="1"/>
  <c r="U509" i="1"/>
  <c r="AC509" i="1"/>
  <c r="AD509" i="1"/>
  <c r="AF509" i="1"/>
  <c r="AG509" i="1" s="1"/>
  <c r="AH509" i="1" s="1"/>
  <c r="AB492" i="1"/>
  <c r="AB481" i="1"/>
  <c r="AC481" i="1"/>
  <c r="AD481" i="1"/>
  <c r="AF481" i="1" s="1"/>
  <c r="AB521" i="1"/>
  <c r="AC521" i="1"/>
  <c r="AD521" i="1" s="1"/>
  <c r="AF521" i="1" s="1"/>
  <c r="AG521" i="1" s="1"/>
  <c r="AH521" i="1" s="1"/>
  <c r="AC433" i="1"/>
  <c r="AD433" i="1"/>
  <c r="AF433" i="1" s="1"/>
  <c r="AG433" i="1" s="1"/>
  <c r="AH433" i="1" s="1"/>
  <c r="AB494" i="1"/>
  <c r="AC486" i="1"/>
  <c r="AD486" i="1" s="1"/>
  <c r="AB512" i="1"/>
  <c r="AC512" i="1"/>
  <c r="AD512" i="1" s="1"/>
  <c r="AB460" i="1"/>
  <c r="AC460" i="1"/>
  <c r="AD460" i="1" s="1"/>
  <c r="U476" i="1"/>
  <c r="AG476" i="1" s="1"/>
  <c r="AB476" i="1"/>
  <c r="AC476" i="1"/>
  <c r="AD476" i="1" s="1"/>
  <c r="AF476" i="1"/>
  <c r="AC514" i="1"/>
  <c r="AD514" i="1" s="1"/>
  <c r="U514" i="1"/>
  <c r="AB453" i="1"/>
  <c r="AD453" i="1"/>
  <c r="AF453" i="1"/>
  <c r="U453" i="1"/>
  <c r="AB574" i="1"/>
  <c r="U574" i="1"/>
  <c r="AC574" i="1"/>
  <c r="AD574" i="1" s="1"/>
  <c r="AC525" i="1"/>
  <c r="AD525" i="1" s="1"/>
  <c r="AC580" i="1"/>
  <c r="AD580" i="1" s="1"/>
  <c r="AB580" i="1"/>
  <c r="U580" i="1"/>
  <c r="U569" i="1"/>
  <c r="AC569" i="1"/>
  <c r="AD569" i="1" s="1"/>
  <c r="AG555" i="1"/>
  <c r="AH555" i="1"/>
  <c r="AB479" i="1"/>
  <c r="AC479" i="1"/>
  <c r="AD479" i="1" s="1"/>
  <c r="AF479" i="1"/>
  <c r="AG479" i="1"/>
  <c r="AH479" i="1"/>
  <c r="U517" i="1"/>
  <c r="AB517" i="1"/>
  <c r="AD517" i="1"/>
  <c r="AB455" i="1"/>
  <c r="AC455" i="1"/>
  <c r="AD455" i="1"/>
  <c r="AF455" i="1" s="1"/>
  <c r="AB514" i="1"/>
  <c r="AG541" i="1"/>
  <c r="AH541" i="1" s="1"/>
  <c r="AB522" i="1"/>
  <c r="AC572" i="1"/>
  <c r="AD572" i="1" s="1"/>
  <c r="AF572" i="1" s="1"/>
  <c r="U572" i="1"/>
  <c r="U581" i="1"/>
  <c r="AC581" i="1"/>
  <c r="AD581" i="1"/>
  <c r="AF581" i="1" s="1"/>
  <c r="AF465" i="1"/>
  <c r="AG465" i="1" s="1"/>
  <c r="AH465" i="1" s="1"/>
  <c r="AF545" i="1"/>
  <c r="AH545" i="1"/>
  <c r="AF516" i="1"/>
  <c r="AF557" i="1"/>
  <c r="AG557" i="1" s="1"/>
  <c r="AH557" i="1" s="1"/>
  <c r="AG481" i="1"/>
  <c r="AH481" i="1"/>
  <c r="AF551" i="1"/>
  <c r="AG551" i="1" s="1"/>
  <c r="AH551" i="1" s="1"/>
  <c r="AB484" i="1"/>
  <c r="AC484" i="1"/>
  <c r="AD484" i="1" s="1"/>
  <c r="U484" i="1"/>
  <c r="U469" i="1"/>
  <c r="AG469" i="1" s="1"/>
  <c r="AH469" i="1" s="1"/>
  <c r="AC469" i="1"/>
  <c r="AD469" i="1" s="1"/>
  <c r="U558" i="1"/>
  <c r="AG558" i="1" s="1"/>
  <c r="AH558" i="1" s="1"/>
  <c r="AC558" i="1"/>
  <c r="AD558" i="1" s="1"/>
  <c r="AF558" i="1" s="1"/>
  <c r="AB558" i="1"/>
  <c r="AC575" i="1"/>
  <c r="AD575" i="1" s="1"/>
  <c r="U575" i="1"/>
  <c r="AB575" i="1"/>
  <c r="U497" i="1"/>
  <c r="AB497" i="1"/>
  <c r="AC497" i="1"/>
  <c r="AD497" i="1" s="1"/>
  <c r="AF584" i="1"/>
  <c r="AG584" i="1"/>
  <c r="AH584" i="1" s="1"/>
  <c r="AB559" i="1"/>
  <c r="U559" i="1"/>
  <c r="AD559" i="1"/>
  <c r="AF559" i="1" s="1"/>
  <c r="AG559" i="1" s="1"/>
  <c r="AF487" i="1"/>
  <c r="AB472" i="1"/>
  <c r="AC472" i="1"/>
  <c r="AD472" i="1" s="1"/>
  <c r="U472" i="1"/>
  <c r="AF504" i="1"/>
  <c r="AG504" i="1" s="1"/>
  <c r="AH504" i="1" s="1"/>
  <c r="AC490" i="1"/>
  <c r="AD490" i="1" s="1"/>
  <c r="U567" i="1"/>
  <c r="AC567" i="1"/>
  <c r="AD567" i="1" s="1"/>
  <c r="AB567" i="1"/>
  <c r="U524" i="1"/>
  <c r="AC524" i="1"/>
  <c r="AD524" i="1"/>
  <c r="AF576" i="1"/>
  <c r="AF526" i="1"/>
  <c r="AG526" i="1" s="1"/>
  <c r="AH526" i="1" s="1"/>
  <c r="AB578" i="1"/>
  <c r="AC578" i="1"/>
  <c r="AD578" i="1"/>
  <c r="U578" i="1"/>
  <c r="U462" i="1"/>
  <c r="AB462" i="1"/>
  <c r="AC462" i="1"/>
  <c r="AD462" i="1" s="1"/>
  <c r="AB513" i="1"/>
  <c r="U513" i="1"/>
  <c r="AC513" i="1"/>
  <c r="AD513" i="1" s="1"/>
  <c r="AF470" i="1"/>
  <c r="AG532" i="1"/>
  <c r="AH532" i="1" s="1"/>
  <c r="AF464" i="1"/>
  <c r="AB519" i="1"/>
  <c r="U519" i="1"/>
  <c r="AC519" i="1"/>
  <c r="AD519" i="1"/>
  <c r="AF550" i="1"/>
  <c r="AG550" i="1" s="1"/>
  <c r="AH550" i="1" s="1"/>
  <c r="U539" i="1"/>
  <c r="AG539" i="1" s="1"/>
  <c r="AH539" i="1" s="1"/>
  <c r="AB539" i="1"/>
  <c r="AC539" i="1"/>
  <c r="AD539" i="1"/>
  <c r="AF539" i="1" s="1"/>
  <c r="AH508" i="1"/>
  <c r="AG480" i="1"/>
  <c r="AH480" i="1" s="1"/>
  <c r="U560" i="1"/>
  <c r="AC560" i="1"/>
  <c r="AD560" i="1"/>
  <c r="AF560" i="1" s="1"/>
  <c r="U523" i="1"/>
  <c r="AC523" i="1"/>
  <c r="AD523" i="1"/>
  <c r="AF554" i="1"/>
  <c r="AF505" i="1"/>
  <c r="AC573" i="1"/>
  <c r="AD573" i="1" s="1"/>
  <c r="AB573" i="1"/>
  <c r="U573" i="1"/>
  <c r="U537" i="1"/>
  <c r="AB537" i="1"/>
  <c r="AB560" i="1"/>
  <c r="AB461" i="1"/>
  <c r="AC461" i="1"/>
  <c r="AD461" i="1"/>
  <c r="AF461" i="1" s="1"/>
  <c r="AG461" i="1" s="1"/>
  <c r="U461" i="1"/>
  <c r="AG453" i="1"/>
  <c r="AH453" i="1" s="1"/>
  <c r="AG488" i="1"/>
  <c r="AH488" i="1" s="1"/>
  <c r="AH476" i="1"/>
  <c r="AF512" i="1"/>
  <c r="AF517" i="1"/>
  <c r="AG517" i="1"/>
  <c r="AH517" i="1" s="1"/>
  <c r="AF472" i="1"/>
  <c r="AG472" i="1" s="1"/>
  <c r="AH472" i="1" s="1"/>
  <c r="AF469" i="1"/>
  <c r="AH461" i="1"/>
  <c r="AF484" i="1"/>
  <c r="AF524" i="1"/>
  <c r="AG524" i="1" s="1"/>
  <c r="AH524" i="1" s="1"/>
  <c r="AH559" i="1"/>
  <c r="AF490" i="1"/>
  <c r="AF519" i="1"/>
  <c r="AG519" i="1" s="1"/>
  <c r="AH519" i="1" s="1"/>
  <c r="AD441" i="1"/>
  <c r="AB432" i="1"/>
  <c r="AC432" i="1"/>
  <c r="AD432" i="1"/>
  <c r="AF432" i="1" s="1"/>
  <c r="U432" i="1"/>
  <c r="V349" i="1"/>
  <c r="AB451" i="1"/>
  <c r="V338" i="1"/>
  <c r="V393" i="1"/>
  <c r="V391" i="1"/>
  <c r="U423" i="1"/>
  <c r="T446" i="1"/>
  <c r="T445" i="1"/>
  <c r="AB445" i="1"/>
  <c r="V445" i="1"/>
  <c r="V450" i="1"/>
  <c r="T450" i="1"/>
  <c r="T431" i="1"/>
  <c r="AB431" i="1" s="1"/>
  <c r="U431" i="1"/>
  <c r="V431" i="1"/>
  <c r="T434" i="1"/>
  <c r="V434" i="1"/>
  <c r="V419" i="1"/>
  <c r="T419" i="1"/>
  <c r="U419" i="1"/>
  <c r="V368" i="1"/>
  <c r="V442" i="1"/>
  <c r="T442" i="1"/>
  <c r="T440" i="1"/>
  <c r="R428" i="1"/>
  <c r="S428" i="1" s="1"/>
  <c r="V425" i="1"/>
  <c r="AC431" i="1"/>
  <c r="AD431" i="1" s="1"/>
  <c r="AB440" i="1"/>
  <c r="AB434" i="1"/>
  <c r="T397" i="1"/>
  <c r="U397" i="1"/>
  <c r="T368" i="1"/>
  <c r="T359" i="1"/>
  <c r="AC359" i="1" s="1"/>
  <c r="AD359" i="1" s="1"/>
  <c r="AF359" i="1" s="1"/>
  <c r="AA311" i="1"/>
  <c r="R398" i="1"/>
  <c r="S398" i="1" s="1"/>
  <c r="T393" i="1"/>
  <c r="U393" i="1"/>
  <c r="R355" i="1"/>
  <c r="S355" i="1" s="1"/>
  <c r="T414" i="1"/>
  <c r="AA369" i="1"/>
  <c r="R351" i="1"/>
  <c r="S351" i="1" s="1"/>
  <c r="T349" i="1"/>
  <c r="U349" i="1"/>
  <c r="AC419" i="1"/>
  <c r="AD419" i="1" s="1"/>
  <c r="V370" i="1"/>
  <c r="T370" i="1"/>
  <c r="U370" i="1"/>
  <c r="V348" i="1"/>
  <c r="T348" i="1"/>
  <c r="AC348" i="1" s="1"/>
  <c r="U348" i="1"/>
  <c r="AG348" i="1" s="1"/>
  <c r="AH348" i="1" s="1"/>
  <c r="T395" i="1"/>
  <c r="U395" i="1" s="1"/>
  <c r="T404" i="1"/>
  <c r="AC404" i="1"/>
  <c r="AD404" i="1"/>
  <c r="T340" i="1"/>
  <c r="U340" i="1"/>
  <c r="AB419" i="1"/>
  <c r="V416" i="1"/>
  <c r="T416" i="1"/>
  <c r="R411" i="1"/>
  <c r="S411" i="1"/>
  <c r="AA344" i="1"/>
  <c r="T341" i="1"/>
  <c r="AB341" i="1"/>
  <c r="AC341" i="1"/>
  <c r="AD341" i="1"/>
  <c r="U337" i="1"/>
  <c r="T329" i="1"/>
  <c r="U329" i="1"/>
  <c r="R416" i="1"/>
  <c r="S416" i="1"/>
  <c r="AA375" i="1"/>
  <c r="AB375" i="1" s="1"/>
  <c r="AA367" i="1"/>
  <c r="AB367" i="1" s="1"/>
  <c r="R353" i="1"/>
  <c r="S353" i="1" s="1"/>
  <c r="R329" i="1"/>
  <c r="S329" i="1" s="1"/>
  <c r="V312" i="1"/>
  <c r="V346" i="1"/>
  <c r="T346" i="1"/>
  <c r="U346" i="1"/>
  <c r="T372" i="1"/>
  <c r="R370" i="1"/>
  <c r="S370" i="1" s="1"/>
  <c r="R349" i="1"/>
  <c r="S349" i="1"/>
  <c r="R417" i="1"/>
  <c r="S417" i="1"/>
  <c r="R410" i="1"/>
  <c r="S410" i="1" s="1"/>
  <c r="R408" i="1"/>
  <c r="S408" i="1" s="1"/>
  <c r="R405" i="1"/>
  <c r="S405" i="1" s="1"/>
  <c r="T396" i="1"/>
  <c r="U396" i="1" s="1"/>
  <c r="T366" i="1"/>
  <c r="U366" i="1" s="1"/>
  <c r="T353" i="1"/>
  <c r="U353" i="1"/>
  <c r="V31" i="1"/>
  <c r="R393" i="1"/>
  <c r="S393" i="1" s="1"/>
  <c r="R375" i="1"/>
  <c r="S375" i="1" s="1"/>
  <c r="R371" i="1"/>
  <c r="S371" i="1"/>
  <c r="AB393" i="1"/>
  <c r="AC393" i="1"/>
  <c r="AD393" i="1"/>
  <c r="S404" i="1"/>
  <c r="T335" i="1"/>
  <c r="U335" i="1" s="1"/>
  <c r="R326" i="1"/>
  <c r="S326" i="1"/>
  <c r="AA307" i="1"/>
  <c r="R392" i="1"/>
  <c r="S392" i="1" s="1"/>
  <c r="AA366" i="1"/>
  <c r="AA348" i="1"/>
  <c r="AD348" i="1"/>
  <c r="R338" i="1"/>
  <c r="S338" i="1" s="1"/>
  <c r="T336" i="1"/>
  <c r="AC336" i="1" s="1"/>
  <c r="AD336" i="1" s="1"/>
  <c r="U336" i="1"/>
  <c r="R335" i="1"/>
  <c r="S335" i="1"/>
  <c r="R332" i="1"/>
  <c r="S332" i="1"/>
  <c r="R331" i="1"/>
  <c r="S331" i="1" s="1"/>
  <c r="R328" i="1"/>
  <c r="S328" i="1"/>
  <c r="R344" i="1"/>
  <c r="S344" i="1"/>
  <c r="T342" i="1"/>
  <c r="AC342" i="1"/>
  <c r="AD342" i="1"/>
  <c r="T374" i="1"/>
  <c r="V357" i="1"/>
  <c r="T357" i="1"/>
  <c r="AA343" i="1"/>
  <c r="AA331" i="1"/>
  <c r="R360" i="1"/>
  <c r="S360" i="1"/>
  <c r="T358" i="1"/>
  <c r="R357" i="1"/>
  <c r="S357" i="1"/>
  <c r="R347" i="1"/>
  <c r="S347" i="1"/>
  <c r="R345" i="1"/>
  <c r="S345" i="1"/>
  <c r="R341" i="1"/>
  <c r="S341" i="1" s="1"/>
  <c r="AA368" i="1"/>
  <c r="AC368" i="1"/>
  <c r="AD368" i="1" s="1"/>
  <c r="R325" i="1"/>
  <c r="S325" i="1" s="1"/>
  <c r="T320" i="1"/>
  <c r="AA333" i="1"/>
  <c r="AA328" i="1"/>
  <c r="T362" i="1"/>
  <c r="U381" i="1"/>
  <c r="R374" i="1"/>
  <c r="S374" i="1" s="1"/>
  <c r="R366" i="1"/>
  <c r="S366" i="1" s="1"/>
  <c r="R365" i="1"/>
  <c r="S365" i="1"/>
  <c r="T345" i="1"/>
  <c r="U345" i="1"/>
  <c r="T330" i="1"/>
  <c r="U330" i="1" s="1"/>
  <c r="R389" i="1"/>
  <c r="S389" i="1"/>
  <c r="T386" i="1"/>
  <c r="U386" i="1"/>
  <c r="R377" i="1"/>
  <c r="S377" i="1" s="1"/>
  <c r="R364" i="1"/>
  <c r="S364" i="1" s="1"/>
  <c r="R359" i="1"/>
  <c r="S359" i="1" s="1"/>
  <c r="T338" i="1"/>
  <c r="U338" i="1"/>
  <c r="R327" i="1"/>
  <c r="S327" i="1"/>
  <c r="U416" i="1"/>
  <c r="V323" i="1"/>
  <c r="V381" i="1"/>
  <c r="R394" i="1"/>
  <c r="S394" i="1" s="1"/>
  <c r="V347" i="1"/>
  <c r="T347" i="1"/>
  <c r="U347" i="1"/>
  <c r="V344" i="1"/>
  <c r="T344" i="1"/>
  <c r="U344" i="1"/>
  <c r="AA317" i="1"/>
  <c r="V313" i="1"/>
  <c r="T405" i="1"/>
  <c r="AA334" i="1"/>
  <c r="T332" i="1"/>
  <c r="U332" i="1"/>
  <c r="T409" i="1"/>
  <c r="AB409" i="1" s="1"/>
  <c r="R418" i="1"/>
  <c r="S418" i="1" s="1"/>
  <c r="R415" i="1"/>
  <c r="S415" i="1"/>
  <c r="AA314" i="1"/>
  <c r="T417" i="1"/>
  <c r="U417" i="1"/>
  <c r="R407" i="1"/>
  <c r="S407" i="1" s="1"/>
  <c r="AA401" i="1"/>
  <c r="R386" i="1"/>
  <c r="S386" i="1"/>
  <c r="T379" i="1"/>
  <c r="U379" i="1"/>
  <c r="R379" i="1"/>
  <c r="S379" i="1"/>
  <c r="AA365" i="1"/>
  <c r="R350" i="1"/>
  <c r="S350" i="1" s="1"/>
  <c r="R403" i="1"/>
  <c r="S403" i="1" s="1"/>
  <c r="R400" i="1"/>
  <c r="S400" i="1"/>
  <c r="R399" i="1"/>
  <c r="S399" i="1"/>
  <c r="R396" i="1"/>
  <c r="S396" i="1" s="1"/>
  <c r="T391" i="1"/>
  <c r="U391" i="1" s="1"/>
  <c r="T376" i="1"/>
  <c r="U376" i="1"/>
  <c r="AA373" i="1"/>
  <c r="AB373" i="1" s="1"/>
  <c r="R385" i="1"/>
  <c r="S385" i="1"/>
  <c r="T382" i="1"/>
  <c r="U382" i="1"/>
  <c r="R382" i="1"/>
  <c r="S382" i="1"/>
  <c r="R381" i="1"/>
  <c r="S381" i="1" s="1"/>
  <c r="R378" i="1"/>
  <c r="S378" i="1"/>
  <c r="AE383" i="1"/>
  <c r="AA383" i="1"/>
  <c r="AB383" i="1" s="1"/>
  <c r="AB441" i="1"/>
  <c r="T394" i="1"/>
  <c r="U394" i="1"/>
  <c r="T413" i="1"/>
  <c r="AC413" i="1"/>
  <c r="AD413" i="1" s="1"/>
  <c r="V413" i="1"/>
  <c r="V411" i="1"/>
  <c r="AA387" i="1"/>
  <c r="V360" i="1"/>
  <c r="T360" i="1"/>
  <c r="U441" i="1"/>
  <c r="T363" i="1"/>
  <c r="AC363" i="1"/>
  <c r="AD363" i="1" s="1"/>
  <c r="AF363" i="1" s="1"/>
  <c r="AA382" i="1"/>
  <c r="AB382" i="1" s="1"/>
  <c r="AA358" i="1"/>
  <c r="AA381" i="1"/>
  <c r="AB381" i="1" s="1"/>
  <c r="AA324" i="1"/>
  <c r="T439" i="1"/>
  <c r="AC439" i="1" s="1"/>
  <c r="AD439" i="1" s="1"/>
  <c r="U439" i="1"/>
  <c r="V439" i="1"/>
  <c r="AC415" i="1"/>
  <c r="AD415" i="1" s="1"/>
  <c r="V415" i="1"/>
  <c r="T400" i="1"/>
  <c r="AB400" i="1"/>
  <c r="V400" i="1"/>
  <c r="AA378" i="1"/>
  <c r="T317" i="1"/>
  <c r="AB317" i="1" s="1"/>
  <c r="AC317" i="1"/>
  <c r="AD317" i="1" s="1"/>
  <c r="V317" i="1"/>
  <c r="R450" i="1"/>
  <c r="S450" i="1"/>
  <c r="R441" i="1"/>
  <c r="S441" i="1"/>
  <c r="R434" i="1"/>
  <c r="S434" i="1"/>
  <c r="R432" i="1"/>
  <c r="S432" i="1"/>
  <c r="T425" i="1"/>
  <c r="U425" i="1"/>
  <c r="T422" i="1"/>
  <c r="AC422" i="1" s="1"/>
  <c r="AD422" i="1" s="1"/>
  <c r="U422" i="1"/>
  <c r="AA422" i="1"/>
  <c r="AB422" i="1"/>
  <c r="R421" i="1"/>
  <c r="S421" i="1"/>
  <c r="R409" i="1"/>
  <c r="S409" i="1" s="1"/>
  <c r="R387" i="1"/>
  <c r="S387" i="1"/>
  <c r="T384" i="1"/>
  <c r="U384" i="1"/>
  <c r="R383" i="1"/>
  <c r="S383" i="1"/>
  <c r="T377" i="1"/>
  <c r="S369" i="1"/>
  <c r="T364" i="1"/>
  <c r="AA362" i="1"/>
  <c r="R362" i="1"/>
  <c r="S362" i="1" s="1"/>
  <c r="R361" i="1"/>
  <c r="S361" i="1"/>
  <c r="R352" i="1"/>
  <c r="S352" i="1" s="1"/>
  <c r="T350" i="1"/>
  <c r="AC350" i="1" s="1"/>
  <c r="S348" i="1"/>
  <c r="R343" i="1"/>
  <c r="S343" i="1"/>
  <c r="R339" i="1"/>
  <c r="S339" i="1" s="1"/>
  <c r="R336" i="1"/>
  <c r="S336" i="1" s="1"/>
  <c r="R333" i="1"/>
  <c r="S333" i="1"/>
  <c r="T311" i="1"/>
  <c r="U311" i="1"/>
  <c r="T448" i="1"/>
  <c r="AB448" i="1" s="1"/>
  <c r="R430" i="1"/>
  <c r="S430" i="1" s="1"/>
  <c r="R420" i="1"/>
  <c r="S420" i="1"/>
  <c r="S402" i="1"/>
  <c r="T398" i="1"/>
  <c r="R397" i="1"/>
  <c r="S397" i="1"/>
  <c r="AA389" i="1"/>
  <c r="AB389" i="1" s="1"/>
  <c r="AA352" i="1"/>
  <c r="AA350" i="1"/>
  <c r="AA345" i="1"/>
  <c r="T339" i="1"/>
  <c r="U339" i="1"/>
  <c r="AA338" i="1"/>
  <c r="AB338" i="1" s="1"/>
  <c r="AA336" i="1"/>
  <c r="AB336" i="1" s="1"/>
  <c r="AA330" i="1"/>
  <c r="AA329" i="1"/>
  <c r="AB329" i="1" s="1"/>
  <c r="T436" i="1"/>
  <c r="R433" i="1"/>
  <c r="S433" i="1"/>
  <c r="T410" i="1"/>
  <c r="U410" i="1"/>
  <c r="R406" i="1"/>
  <c r="S406" i="1" s="1"/>
  <c r="R395" i="1"/>
  <c r="S395" i="1" s="1"/>
  <c r="R391" i="1"/>
  <c r="S391" i="1" s="1"/>
  <c r="T387" i="1"/>
  <c r="U387" i="1"/>
  <c r="AG387" i="1" s="1"/>
  <c r="AH387" i="1" s="1"/>
  <c r="T371" i="1"/>
  <c r="AA359" i="1"/>
  <c r="AB359" i="1" s="1"/>
  <c r="AA357" i="1"/>
  <c r="T343" i="1"/>
  <c r="U343" i="1" s="1"/>
  <c r="R342" i="1"/>
  <c r="S342" i="1"/>
  <c r="AA339" i="1"/>
  <c r="AA337" i="1"/>
  <c r="AA335" i="1"/>
  <c r="AB335" i="1"/>
  <c r="R334" i="1"/>
  <c r="S334" i="1" s="1"/>
  <c r="R324" i="1"/>
  <c r="S324" i="1"/>
  <c r="U414" i="1"/>
  <c r="U368" i="1"/>
  <c r="U440" i="1"/>
  <c r="AC440" i="1"/>
  <c r="AD440" i="1" s="1"/>
  <c r="AF440" i="1" s="1"/>
  <c r="U445" i="1"/>
  <c r="AC445" i="1"/>
  <c r="AD445" i="1"/>
  <c r="AB425" i="1"/>
  <c r="AC425" i="1"/>
  <c r="AD425" i="1"/>
  <c r="AC434" i="1"/>
  <c r="AD434" i="1"/>
  <c r="U434" i="1"/>
  <c r="AF452" i="1"/>
  <c r="AG452" i="1" s="1"/>
  <c r="AH452" i="1" s="1"/>
  <c r="V443" i="1"/>
  <c r="T443" i="1"/>
  <c r="AA427" i="1"/>
  <c r="U420" i="1"/>
  <c r="AA418" i="1"/>
  <c r="V388" i="1"/>
  <c r="T388" i="1"/>
  <c r="T378" i="1"/>
  <c r="AA376" i="1"/>
  <c r="AA374" i="1"/>
  <c r="V373" i="1"/>
  <c r="T373" i="1"/>
  <c r="AA372" i="1"/>
  <c r="V328" i="1"/>
  <c r="T328" i="1"/>
  <c r="U342" i="1"/>
  <c r="T412" i="1"/>
  <c r="AC451" i="1"/>
  <c r="AD451" i="1"/>
  <c r="U451" i="1"/>
  <c r="V435" i="1"/>
  <c r="T437" i="1"/>
  <c r="AB433" i="1"/>
  <c r="U433" i="1"/>
  <c r="V427" i="1"/>
  <c r="T427" i="1"/>
  <c r="AA426" i="1"/>
  <c r="AA399" i="1"/>
  <c r="AB399" i="1"/>
  <c r="AA394" i="1"/>
  <c r="AA392" i="1"/>
  <c r="T383" i="1"/>
  <c r="U438" i="1"/>
  <c r="AG438" i="1" s="1"/>
  <c r="AH438" i="1" s="1"/>
  <c r="AB438" i="1"/>
  <c r="AB452" i="1"/>
  <c r="T449" i="1"/>
  <c r="AB449" i="1" s="1"/>
  <c r="V447" i="1"/>
  <c r="T447" i="1"/>
  <c r="AC447" i="1" s="1"/>
  <c r="AD447" i="1" s="1"/>
  <c r="V444" i="1"/>
  <c r="T444" i="1"/>
  <c r="V407" i="1"/>
  <c r="V389" i="1"/>
  <c r="T389" i="1"/>
  <c r="AE356" i="1"/>
  <c r="AA356" i="1"/>
  <c r="AA347" i="1"/>
  <c r="AB347" i="1" s="1"/>
  <c r="AB420" i="1"/>
  <c r="AC420" i="1"/>
  <c r="AD420" i="1" s="1"/>
  <c r="AC430" i="1"/>
  <c r="AD430" i="1" s="1"/>
  <c r="AB430" i="1"/>
  <c r="T428" i="1"/>
  <c r="V428" i="1"/>
  <c r="V426" i="1"/>
  <c r="T426" i="1"/>
  <c r="AA424" i="1"/>
  <c r="T385" i="1"/>
  <c r="T351" i="1"/>
  <c r="AA349" i="1"/>
  <c r="AB349" i="1" s="1"/>
  <c r="AB395" i="1"/>
  <c r="AC395" i="1"/>
  <c r="AD395" i="1"/>
  <c r="R451" i="1"/>
  <c r="S451" i="1"/>
  <c r="AA417" i="1"/>
  <c r="AA412" i="1"/>
  <c r="AA408" i="1"/>
  <c r="AA402" i="1"/>
  <c r="AA396" i="1"/>
  <c r="AB396" i="1" s="1"/>
  <c r="V392" i="1"/>
  <c r="T392" i="1"/>
  <c r="AB392" i="1"/>
  <c r="AA386" i="1"/>
  <c r="AB386" i="1" s="1"/>
  <c r="AC386" i="1"/>
  <c r="AD386" i="1"/>
  <c r="AA384" i="1"/>
  <c r="AB384" i="1" s="1"/>
  <c r="AA380" i="1"/>
  <c r="AB380" i="1"/>
  <c r="AA377" i="1"/>
  <c r="AA371" i="1"/>
  <c r="V365" i="1"/>
  <c r="V334" i="1"/>
  <c r="T334" i="1"/>
  <c r="T331" i="1"/>
  <c r="V331" i="1"/>
  <c r="R443" i="1"/>
  <c r="S443" i="1"/>
  <c r="AA423" i="1"/>
  <c r="AB423" i="1" s="1"/>
  <c r="AC423" i="1"/>
  <c r="AD423" i="1" s="1"/>
  <c r="V418" i="1"/>
  <c r="T418" i="1"/>
  <c r="AA410" i="1"/>
  <c r="T402" i="1"/>
  <c r="V399" i="1"/>
  <c r="T399" i="1"/>
  <c r="AA370" i="1"/>
  <c r="AB370" i="1"/>
  <c r="AC370" i="1"/>
  <c r="AD370" i="1"/>
  <c r="V333" i="1"/>
  <c r="T333" i="1"/>
  <c r="U333" i="1" s="1"/>
  <c r="AC333" i="1"/>
  <c r="AA332" i="1"/>
  <c r="AB332" i="1" s="1"/>
  <c r="R413" i="1"/>
  <c r="S413" i="1" s="1"/>
  <c r="R412" i="1"/>
  <c r="S412" i="1"/>
  <c r="T408" i="1"/>
  <c r="T390" i="1"/>
  <c r="V390" i="1"/>
  <c r="R390" i="1"/>
  <c r="S390" i="1"/>
  <c r="R363" i="1"/>
  <c r="S363" i="1"/>
  <c r="T361" i="1"/>
  <c r="AC361" i="1" s="1"/>
  <c r="AD361" i="1" s="1"/>
  <c r="AA360" i="1"/>
  <c r="AA354" i="1"/>
  <c r="AB354" i="1"/>
  <c r="AC354" i="1"/>
  <c r="AD354" i="1"/>
  <c r="R445" i="1"/>
  <c r="S445" i="1"/>
  <c r="T429" i="1"/>
  <c r="T421" i="1"/>
  <c r="T406" i="1"/>
  <c r="R388" i="1"/>
  <c r="S388" i="1" s="1"/>
  <c r="AA379" i="1"/>
  <c r="R373" i="1"/>
  <c r="S373" i="1"/>
  <c r="V369" i="1"/>
  <c r="T369" i="1"/>
  <c r="U369" i="1" s="1"/>
  <c r="R368" i="1"/>
  <c r="S368" i="1"/>
  <c r="AA361" i="1"/>
  <c r="R358" i="1"/>
  <c r="S358" i="1"/>
  <c r="AA353" i="1"/>
  <c r="AB353" i="1"/>
  <c r="R330" i="1"/>
  <c r="S330" i="1" s="1"/>
  <c r="AE139" i="1"/>
  <c r="R384" i="1"/>
  <c r="S384" i="1"/>
  <c r="R380" i="1"/>
  <c r="S380" i="1"/>
  <c r="R372" i="1"/>
  <c r="S372" i="1"/>
  <c r="R340" i="1"/>
  <c r="S340" i="1"/>
  <c r="U341" i="1"/>
  <c r="AB397" i="1"/>
  <c r="AC397" i="1"/>
  <c r="AD397" i="1"/>
  <c r="AF397" i="1" s="1"/>
  <c r="AB356" i="1"/>
  <c r="AC353" i="1"/>
  <c r="AD353" i="1" s="1"/>
  <c r="AC349" i="1"/>
  <c r="AD349" i="1"/>
  <c r="U404" i="1"/>
  <c r="AB337" i="1"/>
  <c r="AC337" i="1"/>
  <c r="AD337" i="1" s="1"/>
  <c r="AB346" i="1"/>
  <c r="AC346" i="1"/>
  <c r="AD346" i="1"/>
  <c r="AF346" i="1"/>
  <c r="AC335" i="1"/>
  <c r="AD335" i="1" s="1"/>
  <c r="AC329" i="1"/>
  <c r="AD329" i="1"/>
  <c r="AB379" i="1"/>
  <c r="AC379" i="1"/>
  <c r="AD379" i="1" s="1"/>
  <c r="AC396" i="1"/>
  <c r="AD396" i="1"/>
  <c r="AB376" i="1"/>
  <c r="AC376" i="1"/>
  <c r="AD376" i="1"/>
  <c r="U400" i="1"/>
  <c r="AB340" i="1"/>
  <c r="AC340" i="1"/>
  <c r="AD340" i="1" s="1"/>
  <c r="AF340" i="1" s="1"/>
  <c r="AC374" i="1"/>
  <c r="AD374" i="1"/>
  <c r="AF374" i="1"/>
  <c r="AC400" i="1"/>
  <c r="AD400" i="1" s="1"/>
  <c r="AC338" i="1"/>
  <c r="AD338" i="1"/>
  <c r="AF338" i="1"/>
  <c r="AC381" i="1"/>
  <c r="AD381" i="1"/>
  <c r="AF381" i="1" s="1"/>
  <c r="AB330" i="1"/>
  <c r="AC330" i="1"/>
  <c r="AD330" i="1" s="1"/>
  <c r="AC367" i="1"/>
  <c r="AD367" i="1"/>
  <c r="AC347" i="1"/>
  <c r="AD347" i="1"/>
  <c r="AF347" i="1" s="1"/>
  <c r="AG347" i="1" s="1"/>
  <c r="AH347" i="1" s="1"/>
  <c r="AB405" i="1"/>
  <c r="AB394" i="1"/>
  <c r="AC394" i="1"/>
  <c r="AD394" i="1" s="1"/>
  <c r="AB366" i="1"/>
  <c r="AC366" i="1"/>
  <c r="AD366" i="1" s="1"/>
  <c r="AF366" i="1" s="1"/>
  <c r="AC382" i="1"/>
  <c r="AD382" i="1"/>
  <c r="U357" i="1"/>
  <c r="AC384" i="1"/>
  <c r="AD384" i="1" s="1"/>
  <c r="AF384" i="1" s="1"/>
  <c r="AG384" i="1"/>
  <c r="AH384" i="1" s="1"/>
  <c r="AC332" i="1"/>
  <c r="AD332" i="1"/>
  <c r="AB417" i="1"/>
  <c r="AC417" i="1"/>
  <c r="AD417" i="1" s="1"/>
  <c r="AB387" i="1"/>
  <c r="AC387" i="1"/>
  <c r="AD387" i="1" s="1"/>
  <c r="AF387" i="1" s="1"/>
  <c r="AC360" i="1"/>
  <c r="AD360" i="1"/>
  <c r="AC391" i="1"/>
  <c r="AD391" i="1" s="1"/>
  <c r="AB339" i="1"/>
  <c r="AC339" i="1"/>
  <c r="AD339" i="1" s="1"/>
  <c r="AB391" i="1"/>
  <c r="AB410" i="1"/>
  <c r="AC410" i="1"/>
  <c r="AD410" i="1"/>
  <c r="AB344" i="1"/>
  <c r="AC344" i="1"/>
  <c r="AD344" i="1"/>
  <c r="U350" i="1"/>
  <c r="AB350" i="1"/>
  <c r="AD350" i="1"/>
  <c r="U413" i="1"/>
  <c r="AB413" i="1"/>
  <c r="AB436" i="1"/>
  <c r="U436" i="1"/>
  <c r="AC436" i="1"/>
  <c r="AD436" i="1" s="1"/>
  <c r="AC398" i="1"/>
  <c r="AD398" i="1"/>
  <c r="AB439" i="1"/>
  <c r="AB415" i="1"/>
  <c r="U415" i="1"/>
  <c r="AF425" i="1"/>
  <c r="AG425" i="1" s="1"/>
  <c r="AH425" i="1" s="1"/>
  <c r="AF420" i="1"/>
  <c r="AG420" i="1" s="1"/>
  <c r="AH420" i="1" s="1"/>
  <c r="AF423" i="1"/>
  <c r="U383" i="1"/>
  <c r="AC427" i="1"/>
  <c r="AD427" i="1" s="1"/>
  <c r="U427" i="1"/>
  <c r="AC443" i="1"/>
  <c r="AD443" i="1" s="1"/>
  <c r="U443" i="1"/>
  <c r="AB443" i="1"/>
  <c r="AF404" i="1"/>
  <c r="AG404" i="1" s="1"/>
  <c r="AH404" i="1" s="1"/>
  <c r="U351" i="1"/>
  <c r="AB369" i="1"/>
  <c r="AC369" i="1"/>
  <c r="AD369" i="1" s="1"/>
  <c r="AC449" i="1"/>
  <c r="AD449" i="1"/>
  <c r="U449" i="1"/>
  <c r="AF413" i="1"/>
  <c r="AF451" i="1"/>
  <c r="AG451" i="1" s="1"/>
  <c r="AH451" i="1" s="1"/>
  <c r="AF439" i="1"/>
  <c r="AF422" i="1"/>
  <c r="AF445" i="1"/>
  <c r="AG445" i="1" s="1"/>
  <c r="AH445" i="1" s="1"/>
  <c r="U406" i="1"/>
  <c r="AB406" i="1"/>
  <c r="AC406" i="1"/>
  <c r="AD406" i="1"/>
  <c r="AF406" i="1"/>
  <c r="U361" i="1"/>
  <c r="AB361" i="1"/>
  <c r="U390" i="1"/>
  <c r="AF348" i="1"/>
  <c r="AC389" i="1"/>
  <c r="AD389" i="1" s="1"/>
  <c r="AF389" i="1" s="1"/>
  <c r="U389" i="1"/>
  <c r="AG389" i="1" s="1"/>
  <c r="AH389" i="1" s="1"/>
  <c r="AB421" i="1"/>
  <c r="AB333" i="1"/>
  <c r="AD333" i="1"/>
  <c r="U418" i="1"/>
  <c r="AC418" i="1"/>
  <c r="AD418" i="1" s="1"/>
  <c r="AB418" i="1"/>
  <c r="AF430" i="1"/>
  <c r="AG430" i="1"/>
  <c r="AH430" i="1" s="1"/>
  <c r="AB444" i="1"/>
  <c r="AC383" i="1"/>
  <c r="AD383" i="1"/>
  <c r="AC373" i="1"/>
  <c r="AD373" i="1"/>
  <c r="U373" i="1"/>
  <c r="AB429" i="1"/>
  <c r="AF354" i="1"/>
  <c r="AG354" i="1"/>
  <c r="AH354" i="1" s="1"/>
  <c r="U392" i="1"/>
  <c r="AC392" i="1"/>
  <c r="AD392" i="1" s="1"/>
  <c r="AB351" i="1"/>
  <c r="AC351" i="1"/>
  <c r="AD351" i="1"/>
  <c r="AF351" i="1" s="1"/>
  <c r="AF370" i="1"/>
  <c r="AG370" i="1"/>
  <c r="AH370" i="1"/>
  <c r="AC402" i="1"/>
  <c r="AD402" i="1" s="1"/>
  <c r="AF342" i="1"/>
  <c r="AC407" i="1"/>
  <c r="AD407" i="1" s="1"/>
  <c r="U407" i="1"/>
  <c r="AB407" i="1"/>
  <c r="U388" i="1"/>
  <c r="AB388" i="1"/>
  <c r="AC388" i="1"/>
  <c r="AD388" i="1" s="1"/>
  <c r="AF388" i="1" s="1"/>
  <c r="AG440" i="1"/>
  <c r="AH440" i="1" s="1"/>
  <c r="AF368" i="1"/>
  <c r="AG368" i="1" s="1"/>
  <c r="AH368" i="1" s="1"/>
  <c r="AG366" i="1"/>
  <c r="AH366" i="1" s="1"/>
  <c r="AF350" i="1"/>
  <c r="AG388" i="1"/>
  <c r="AH388" i="1" s="1"/>
  <c r="AF407" i="1"/>
  <c r="AF373" i="1"/>
  <c r="AF449" i="1"/>
  <c r="AG449" i="1" s="1"/>
  <c r="AH449" i="1" s="1"/>
  <c r="T72" i="1"/>
  <c r="U72" i="1" s="1"/>
  <c r="R122" i="1"/>
  <c r="S122" i="1" s="1"/>
  <c r="T112" i="1"/>
  <c r="R18" i="1"/>
  <c r="S18" i="1"/>
  <c r="T89" i="1"/>
  <c r="U89" i="1"/>
  <c r="T178" i="1"/>
  <c r="R88" i="1"/>
  <c r="S88" i="1" s="1"/>
  <c r="AA137" i="1"/>
  <c r="AB137" i="1"/>
  <c r="R123" i="1"/>
  <c r="S123" i="1"/>
  <c r="R111" i="1"/>
  <c r="S111" i="1" s="1"/>
  <c r="T97" i="1"/>
  <c r="T87" i="1"/>
  <c r="R79" i="1"/>
  <c r="S79" i="1"/>
  <c r="R58" i="1"/>
  <c r="S58" i="1" s="1"/>
  <c r="T55" i="1"/>
  <c r="R308" i="1"/>
  <c r="S308" i="1" s="1"/>
  <c r="R304" i="1"/>
  <c r="S304" i="1"/>
  <c r="T289" i="1"/>
  <c r="S227" i="1"/>
  <c r="R164" i="1"/>
  <c r="S164" i="1" s="1"/>
  <c r="R209" i="1"/>
  <c r="S209" i="1" s="1"/>
  <c r="T16" i="1"/>
  <c r="V237" i="1"/>
  <c r="AA123" i="1"/>
  <c r="AB123" i="1" s="1"/>
  <c r="V238" i="1"/>
  <c r="T163" i="1"/>
  <c r="V289" i="1"/>
  <c r="V200" i="1"/>
  <c r="V179" i="1"/>
  <c r="V226" i="1"/>
  <c r="V195" i="1"/>
  <c r="V16" i="1"/>
  <c r="R13" i="1"/>
  <c r="S13" i="1" s="1"/>
  <c r="R305" i="1"/>
  <c r="S305" i="1" s="1"/>
  <c r="R301" i="1"/>
  <c r="S301" i="1" s="1"/>
  <c r="R296" i="1"/>
  <c r="S296" i="1"/>
  <c r="R207" i="1"/>
  <c r="S207" i="1" s="1"/>
  <c r="V56" i="1"/>
  <c r="T56" i="1"/>
  <c r="V170" i="1"/>
  <c r="V70" i="1"/>
  <c r="V268" i="1"/>
  <c r="V134" i="1"/>
  <c r="T307" i="1"/>
  <c r="T303" i="1"/>
  <c r="R161" i="1"/>
  <c r="S161" i="1" s="1"/>
  <c r="AA165" i="1"/>
  <c r="R127" i="1"/>
  <c r="S127" i="1" s="1"/>
  <c r="AA124" i="1"/>
  <c r="T110" i="1"/>
  <c r="U110" i="1" s="1"/>
  <c r="R27" i="1"/>
  <c r="S27" i="1" s="1"/>
  <c r="U317" i="1"/>
  <c r="AC305" i="1"/>
  <c r="AD305" i="1" s="1"/>
  <c r="T125" i="1"/>
  <c r="AC309" i="1"/>
  <c r="AD309" i="1" s="1"/>
  <c r="AF309" i="1" s="1"/>
  <c r="AG309" i="1"/>
  <c r="AH309" i="1" s="1"/>
  <c r="T295" i="1"/>
  <c r="U295" i="1" s="1"/>
  <c r="R286" i="1"/>
  <c r="S286" i="1" s="1"/>
  <c r="T325" i="1"/>
  <c r="U325" i="1" s="1"/>
  <c r="R322" i="1"/>
  <c r="S322" i="1"/>
  <c r="V272" i="1"/>
  <c r="T322" i="1"/>
  <c r="U322" i="1" s="1"/>
  <c r="R319" i="1"/>
  <c r="S319" i="1"/>
  <c r="T105" i="1"/>
  <c r="T83" i="1"/>
  <c r="R76" i="1"/>
  <c r="S76" i="1"/>
  <c r="T71" i="1"/>
  <c r="V147" i="1"/>
  <c r="T326" i="1"/>
  <c r="T171" i="1"/>
  <c r="AC171" i="1"/>
  <c r="AD171" i="1"/>
  <c r="V325" i="1"/>
  <c r="V292" i="1"/>
  <c r="V232" i="1"/>
  <c r="V207" i="1"/>
  <c r="V184" i="1"/>
  <c r="V167" i="1"/>
  <c r="T108" i="1"/>
  <c r="T324" i="1"/>
  <c r="U324" i="1" s="1"/>
  <c r="AC324" i="1"/>
  <c r="AD324" i="1"/>
  <c r="V48" i="1"/>
  <c r="V44" i="1"/>
  <c r="T327" i="1"/>
  <c r="T43" i="1"/>
  <c r="V96" i="1"/>
  <c r="V192" i="1"/>
  <c r="V78" i="1"/>
  <c r="AB305" i="1"/>
  <c r="AB325" i="1"/>
  <c r="R196" i="1"/>
  <c r="S196" i="1"/>
  <c r="V90" i="1"/>
  <c r="R24" i="1"/>
  <c r="S24" i="1"/>
  <c r="T308" i="1"/>
  <c r="U308" i="1" s="1"/>
  <c r="R41" i="1"/>
  <c r="S41" i="1" s="1"/>
  <c r="R323" i="1"/>
  <c r="S323" i="1"/>
  <c r="R314" i="1"/>
  <c r="S314" i="1"/>
  <c r="R313" i="1"/>
  <c r="S313" i="1" s="1"/>
  <c r="T293" i="1"/>
  <c r="R291" i="1"/>
  <c r="S291" i="1"/>
  <c r="R287" i="1"/>
  <c r="S287" i="1" s="1"/>
  <c r="T243" i="1"/>
  <c r="AB243" i="1" s="1"/>
  <c r="R46" i="1"/>
  <c r="S46" i="1" s="1"/>
  <c r="T38" i="1"/>
  <c r="R320" i="1"/>
  <c r="S320" i="1"/>
  <c r="R317" i="1"/>
  <c r="S317" i="1"/>
  <c r="R316" i="1"/>
  <c r="S316" i="1"/>
  <c r="R315" i="1"/>
  <c r="S315" i="1" s="1"/>
  <c r="T312" i="1"/>
  <c r="AC312" i="1"/>
  <c r="AD312" i="1"/>
  <c r="R309" i="1"/>
  <c r="S309" i="1" s="1"/>
  <c r="R302" i="1"/>
  <c r="S302" i="1" s="1"/>
  <c r="T300" i="1"/>
  <c r="T294" i="1"/>
  <c r="AC294" i="1"/>
  <c r="AD294" i="1" s="1"/>
  <c r="R281" i="1"/>
  <c r="S281" i="1"/>
  <c r="R267" i="1"/>
  <c r="S267" i="1" s="1"/>
  <c r="T236" i="1"/>
  <c r="AB236" i="1" s="1"/>
  <c r="R145" i="1"/>
  <c r="S145" i="1"/>
  <c r="R137" i="1"/>
  <c r="S137" i="1" s="1"/>
  <c r="R65" i="1"/>
  <c r="S65" i="1" s="1"/>
  <c r="R61" i="1"/>
  <c r="S61" i="1" s="1"/>
  <c r="T323" i="1"/>
  <c r="AB323" i="1"/>
  <c r="T319" i="1"/>
  <c r="AB319" i="1" s="1"/>
  <c r="T100" i="1"/>
  <c r="AA95" i="1"/>
  <c r="AC320" i="1"/>
  <c r="AD320" i="1" s="1"/>
  <c r="AB320" i="1"/>
  <c r="U320" i="1"/>
  <c r="T321" i="1"/>
  <c r="V315" i="1"/>
  <c r="T315" i="1"/>
  <c r="U312" i="1"/>
  <c r="T310" i="1"/>
  <c r="V302" i="1"/>
  <c r="T302" i="1"/>
  <c r="V301" i="1"/>
  <c r="T301" i="1"/>
  <c r="AB301" i="1" s="1"/>
  <c r="T91" i="1"/>
  <c r="T37" i="1"/>
  <c r="AB37" i="1" s="1"/>
  <c r="U37" i="1"/>
  <c r="T81" i="1"/>
  <c r="V263" i="1"/>
  <c r="T259" i="1"/>
  <c r="U259" i="1" s="1"/>
  <c r="AA145" i="1"/>
  <c r="T82" i="1"/>
  <c r="AC311" i="1"/>
  <c r="AD311" i="1"/>
  <c r="T93" i="1"/>
  <c r="U93" i="1" s="1"/>
  <c r="T214" i="1"/>
  <c r="U214" i="1" s="1"/>
  <c r="V214" i="1"/>
  <c r="AB311" i="1"/>
  <c r="T316" i="1"/>
  <c r="T313" i="1"/>
  <c r="U313" i="1" s="1"/>
  <c r="AB313" i="1"/>
  <c r="T306" i="1"/>
  <c r="AB306" i="1"/>
  <c r="T304" i="1"/>
  <c r="R299" i="1"/>
  <c r="S299" i="1" s="1"/>
  <c r="R93" i="1"/>
  <c r="S93" i="1"/>
  <c r="R49" i="1"/>
  <c r="S49" i="1" s="1"/>
  <c r="AA118" i="1"/>
  <c r="V298" i="1"/>
  <c r="T298" i="1"/>
  <c r="V241" i="1"/>
  <c r="AA138" i="1"/>
  <c r="AB138" i="1"/>
  <c r="AE117" i="1"/>
  <c r="V13" i="1"/>
  <c r="T314" i="1"/>
  <c r="V314" i="1"/>
  <c r="V257" i="1"/>
  <c r="T318" i="1"/>
  <c r="AB309" i="1"/>
  <c r="AA277" i="1"/>
  <c r="V174" i="1"/>
  <c r="V282" i="1"/>
  <c r="V154" i="1"/>
  <c r="R154" i="1"/>
  <c r="S154" i="1" s="1"/>
  <c r="S113" i="1"/>
  <c r="R90" i="1"/>
  <c r="S90" i="1" s="1"/>
  <c r="R77" i="1"/>
  <c r="S77" i="1" s="1"/>
  <c r="R33" i="1"/>
  <c r="S33" i="1"/>
  <c r="T99" i="1"/>
  <c r="U99" i="1"/>
  <c r="S45" i="1"/>
  <c r="AF396" i="1"/>
  <c r="AG396" i="1" s="1"/>
  <c r="AH396" i="1" s="1"/>
  <c r="AF344" i="1"/>
  <c r="AG344" i="1"/>
  <c r="AH344" i="1"/>
  <c r="U385" i="1"/>
  <c r="AC385" i="1"/>
  <c r="AD385" i="1" s="1"/>
  <c r="AB385" i="1"/>
  <c r="AF317" i="1"/>
  <c r="AG317" i="1"/>
  <c r="AH317" i="1" s="1"/>
  <c r="AF360" i="1"/>
  <c r="AF367" i="1"/>
  <c r="AG367" i="1"/>
  <c r="AH367" i="1" s="1"/>
  <c r="AF337" i="1"/>
  <c r="AG337" i="1" s="1"/>
  <c r="AH337" i="1" s="1"/>
  <c r="AF349" i="1"/>
  <c r="AB324" i="1"/>
  <c r="AG373" i="1"/>
  <c r="AH373" i="1"/>
  <c r="AG397" i="1"/>
  <c r="AH397" i="1" s="1"/>
  <c r="AB304" i="1"/>
  <c r="AG340" i="1"/>
  <c r="AH340" i="1" s="1"/>
  <c r="V375" i="1"/>
  <c r="T375" i="1"/>
  <c r="U356" i="1"/>
  <c r="AC356" i="1"/>
  <c r="AD356" i="1"/>
  <c r="V355" i="1"/>
  <c r="T355" i="1"/>
  <c r="T352" i="1"/>
  <c r="V352" i="1"/>
  <c r="AD273" i="1"/>
  <c r="AF273" i="1" s="1"/>
  <c r="V253" i="1"/>
  <c r="V191" i="1"/>
  <c r="V143" i="1"/>
  <c r="T143" i="1"/>
  <c r="V139" i="1"/>
  <c r="AE122" i="1"/>
  <c r="V109" i="1"/>
  <c r="T109" i="1"/>
  <c r="AB109" i="1" s="1"/>
  <c r="AB312" i="1"/>
  <c r="AB374" i="1"/>
  <c r="U374" i="1"/>
  <c r="AB368" i="1"/>
  <c r="U380" i="1"/>
  <c r="AC380" i="1"/>
  <c r="AD380" i="1"/>
  <c r="AF380" i="1" s="1"/>
  <c r="AG380" i="1" s="1"/>
  <c r="AH380" i="1" s="1"/>
  <c r="AB342" i="1"/>
  <c r="AB322" i="1"/>
  <c r="T403" i="1"/>
  <c r="V403" i="1"/>
  <c r="T31" i="1"/>
  <c r="U31" i="1" s="1"/>
  <c r="AB308" i="1"/>
  <c r="AC301" i="1"/>
  <c r="AD301" i="1" s="1"/>
  <c r="AF301" i="1" s="1"/>
  <c r="AC292" i="1"/>
  <c r="AD292" i="1" s="1"/>
  <c r="AB300" i="1"/>
  <c r="U293" i="1"/>
  <c r="U301" i="1"/>
  <c r="AC327" i="1"/>
  <c r="AD327" i="1" s="1"/>
  <c r="U327" i="1"/>
  <c r="AB327" i="1"/>
  <c r="U294" i="1"/>
  <c r="AB294" i="1"/>
  <c r="U310" i="1"/>
  <c r="AC310" i="1"/>
  <c r="AD310" i="1" s="1"/>
  <c r="U91" i="1"/>
  <c r="U306" i="1"/>
  <c r="AC306" i="1"/>
  <c r="AD306" i="1"/>
  <c r="U316" i="1"/>
  <c r="AC316" i="1"/>
  <c r="AD316" i="1" s="1"/>
  <c r="AF316" i="1" s="1"/>
  <c r="AB316" i="1"/>
  <c r="U299" i="1"/>
  <c r="AC299" i="1"/>
  <c r="AD299" i="1"/>
  <c r="AF299" i="1" s="1"/>
  <c r="AB310" i="1"/>
  <c r="U315" i="1"/>
  <c r="AC315" i="1"/>
  <c r="AD315" i="1" s="1"/>
  <c r="AB315" i="1"/>
  <c r="U323" i="1"/>
  <c r="AC323" i="1"/>
  <c r="AD323" i="1" s="1"/>
  <c r="AC314" i="1"/>
  <c r="AD314" i="1"/>
  <c r="U298" i="1"/>
  <c r="AC298" i="1"/>
  <c r="AD298" i="1" s="1"/>
  <c r="AB298" i="1"/>
  <c r="AC282" i="1"/>
  <c r="AD282" i="1"/>
  <c r="AF282" i="1"/>
  <c r="AC403" i="1"/>
  <c r="AD403" i="1" s="1"/>
  <c r="U403" i="1"/>
  <c r="AB403" i="1"/>
  <c r="U375" i="1"/>
  <c r="AC375" i="1"/>
  <c r="AD375" i="1" s="1"/>
  <c r="AF375" i="1" s="1"/>
  <c r="AF356" i="1"/>
  <c r="AG356" i="1"/>
  <c r="AH356" i="1"/>
  <c r="AB355" i="1"/>
  <c r="AG316" i="1"/>
  <c r="AH316" i="1" s="1"/>
  <c r="AF298" i="1"/>
  <c r="V115" i="1"/>
  <c r="T115" i="1"/>
  <c r="T30" i="1"/>
  <c r="U30" i="1" s="1"/>
  <c r="R188" i="1"/>
  <c r="S188" i="1" s="1"/>
  <c r="T147" i="1"/>
  <c r="U147" i="1" s="1"/>
  <c r="R110" i="1"/>
  <c r="S110" i="1" s="1"/>
  <c r="T107" i="1"/>
  <c r="R97" i="1"/>
  <c r="S97" i="1"/>
  <c r="R87" i="1"/>
  <c r="S87" i="1" s="1"/>
  <c r="R86" i="1"/>
  <c r="S86" i="1" s="1"/>
  <c r="S82" i="1"/>
  <c r="R80" i="1"/>
  <c r="S80" i="1"/>
  <c r="T78" i="1"/>
  <c r="U78" i="1" s="1"/>
  <c r="V66" i="1"/>
  <c r="T66" i="1"/>
  <c r="V128" i="1"/>
  <c r="T128" i="1"/>
  <c r="U128" i="1" s="1"/>
  <c r="AA53" i="1"/>
  <c r="T129" i="1"/>
  <c r="R51" i="1"/>
  <c r="S51" i="1"/>
  <c r="T49" i="1"/>
  <c r="T45" i="1"/>
  <c r="U45" i="1" s="1"/>
  <c r="T61" i="1"/>
  <c r="V60" i="1"/>
  <c r="R263" i="1"/>
  <c r="S263" i="1"/>
  <c r="S237" i="1"/>
  <c r="R139" i="1"/>
  <c r="S139" i="1"/>
  <c r="V137" i="1"/>
  <c r="T137" i="1"/>
  <c r="U137" i="1" s="1"/>
  <c r="V136" i="1"/>
  <c r="T136" i="1"/>
  <c r="AC136" i="1" s="1"/>
  <c r="AD136" i="1" s="1"/>
  <c r="AF136" i="1" s="1"/>
  <c r="AB136" i="1"/>
  <c r="V135" i="1"/>
  <c r="T135" i="1"/>
  <c r="T134" i="1"/>
  <c r="AA100" i="1"/>
  <c r="V86" i="1"/>
  <c r="T86" i="1"/>
  <c r="V85" i="1"/>
  <c r="T85" i="1"/>
  <c r="T35" i="1"/>
  <c r="R265" i="1"/>
  <c r="S265" i="1" s="1"/>
  <c r="R255" i="1"/>
  <c r="S255" i="1" s="1"/>
  <c r="T200" i="1"/>
  <c r="T195" i="1"/>
  <c r="S192" i="1"/>
  <c r="R160" i="1"/>
  <c r="S160" i="1"/>
  <c r="T154" i="1"/>
  <c r="AB154" i="1" s="1"/>
  <c r="R142" i="1"/>
  <c r="S142" i="1"/>
  <c r="R140" i="1"/>
  <c r="S140" i="1" s="1"/>
  <c r="T138" i="1"/>
  <c r="U138" i="1" s="1"/>
  <c r="R118" i="1"/>
  <c r="S118" i="1"/>
  <c r="AA117" i="1"/>
  <c r="T92" i="1"/>
  <c r="U92" i="1" s="1"/>
  <c r="AA91" i="1"/>
  <c r="AB91" i="1" s="1"/>
  <c r="AC91" i="1" s="1"/>
  <c r="AD91" i="1" s="1"/>
  <c r="R81" i="1"/>
  <c r="S81" i="1"/>
  <c r="R78" i="1"/>
  <c r="S78" i="1"/>
  <c r="T62" i="1"/>
  <c r="AA61" i="1"/>
  <c r="R57" i="1"/>
  <c r="S57" i="1"/>
  <c r="R52" i="1"/>
  <c r="S52" i="1" s="1"/>
  <c r="R29" i="1"/>
  <c r="S29" i="1"/>
  <c r="R252" i="1"/>
  <c r="S252" i="1" s="1"/>
  <c r="S246" i="1"/>
  <c r="T184" i="1"/>
  <c r="T179" i="1"/>
  <c r="U179" i="1" s="1"/>
  <c r="T167" i="1"/>
  <c r="AA86" i="1"/>
  <c r="T76" i="1"/>
  <c r="AB76" i="1" s="1"/>
  <c r="AC76" i="1" s="1"/>
  <c r="AD76" i="1" s="1"/>
  <c r="T75" i="1"/>
  <c r="U75" i="1"/>
  <c r="T74" i="1"/>
  <c r="U74" i="1" s="1"/>
  <c r="R68" i="1"/>
  <c r="S68" i="1" s="1"/>
  <c r="AA66" i="1"/>
  <c r="R62" i="1"/>
  <c r="S62" i="1" s="1"/>
  <c r="R53" i="1"/>
  <c r="S53" i="1" s="1"/>
  <c r="T51" i="1"/>
  <c r="U51" i="1"/>
  <c r="R42" i="1"/>
  <c r="S42" i="1"/>
  <c r="R40" i="1"/>
  <c r="S40" i="1" s="1"/>
  <c r="U136" i="1"/>
  <c r="U100" i="1"/>
  <c r="T189" i="1"/>
  <c r="V144" i="1"/>
  <c r="T144" i="1"/>
  <c r="U144" i="1" s="1"/>
  <c r="AA46" i="1"/>
  <c r="T25" i="1"/>
  <c r="AB25" i="1"/>
  <c r="V74" i="1"/>
  <c r="T250" i="1"/>
  <c r="V250" i="1"/>
  <c r="V247" i="1"/>
  <c r="V246" i="1"/>
  <c r="T246" i="1"/>
  <c r="R229" i="1"/>
  <c r="S229" i="1"/>
  <c r="R170" i="1"/>
  <c r="S170" i="1"/>
  <c r="AA168" i="1"/>
  <c r="V160" i="1"/>
  <c r="T160" i="1"/>
  <c r="T159" i="1"/>
  <c r="U159" i="1"/>
  <c r="R157" i="1"/>
  <c r="S157" i="1"/>
  <c r="R147" i="1"/>
  <c r="S147" i="1"/>
  <c r="R146" i="1"/>
  <c r="S146" i="1" s="1"/>
  <c r="V98" i="1"/>
  <c r="U98" i="1"/>
  <c r="AA94" i="1"/>
  <c r="R85" i="1"/>
  <c r="S85" i="1"/>
  <c r="R75" i="1"/>
  <c r="S75" i="1" s="1"/>
  <c r="R66" i="1"/>
  <c r="S66" i="1" s="1"/>
  <c r="R60" i="1"/>
  <c r="S60" i="1"/>
  <c r="V58" i="1"/>
  <c r="T58" i="1"/>
  <c r="R54" i="1"/>
  <c r="S54" i="1" s="1"/>
  <c r="V47" i="1"/>
  <c r="T47" i="1"/>
  <c r="U47" i="1"/>
  <c r="V36" i="1"/>
  <c r="T36" i="1"/>
  <c r="U36" i="1" s="1"/>
  <c r="V20" i="1"/>
  <c r="R20" i="1"/>
  <c r="S20" i="1" s="1"/>
  <c r="T215" i="1"/>
  <c r="AB215" i="1" s="1"/>
  <c r="AA161" i="1"/>
  <c r="V132" i="1"/>
  <c r="T132" i="1"/>
  <c r="AA93" i="1"/>
  <c r="V53" i="1"/>
  <c r="T53" i="1"/>
  <c r="AC138" i="1"/>
  <c r="AD138" i="1"/>
  <c r="AF138" i="1"/>
  <c r="AG138" i="1" s="1"/>
  <c r="AH138" i="1" s="1"/>
  <c r="T151" i="1"/>
  <c r="T271" i="1"/>
  <c r="U271" i="1" s="1"/>
  <c r="T141" i="1"/>
  <c r="S217" i="1"/>
  <c r="R212" i="1"/>
  <c r="S212" i="1" s="1"/>
  <c r="R189" i="1"/>
  <c r="S189" i="1" s="1"/>
  <c r="R125" i="1"/>
  <c r="S125" i="1" s="1"/>
  <c r="T123" i="1"/>
  <c r="R83" i="1"/>
  <c r="S83" i="1" s="1"/>
  <c r="AA79" i="1"/>
  <c r="T253" i="1"/>
  <c r="U253" i="1" s="1"/>
  <c r="T251" i="1"/>
  <c r="U251" i="1"/>
  <c r="R238" i="1"/>
  <c r="S238" i="1"/>
  <c r="T233" i="1"/>
  <c r="S231" i="1"/>
  <c r="S206" i="1"/>
  <c r="R194" i="1"/>
  <c r="S194" i="1" s="1"/>
  <c r="R158" i="1"/>
  <c r="S158" i="1"/>
  <c r="AA157" i="1"/>
  <c r="T140" i="1"/>
  <c r="R133" i="1"/>
  <c r="S133" i="1" s="1"/>
  <c r="R131" i="1"/>
  <c r="S131" i="1" s="1"/>
  <c r="R71" i="1"/>
  <c r="S71" i="1"/>
  <c r="R271" i="1"/>
  <c r="S271" i="1"/>
  <c r="T213" i="1"/>
  <c r="T186" i="1"/>
  <c r="AA173" i="1"/>
  <c r="AB173" i="1" s="1"/>
  <c r="R156" i="1"/>
  <c r="S156" i="1" s="1"/>
  <c r="T101" i="1"/>
  <c r="U101" i="1" s="1"/>
  <c r="AC285" i="1"/>
  <c r="AD285" i="1" s="1"/>
  <c r="AB285" i="1"/>
  <c r="U285" i="1"/>
  <c r="V177" i="1"/>
  <c r="T177" i="1"/>
  <c r="U177" i="1"/>
  <c r="AA50" i="1"/>
  <c r="V34" i="1"/>
  <c r="T34" i="1"/>
  <c r="T173" i="1"/>
  <c r="V107" i="1"/>
  <c r="AA52" i="1"/>
  <c r="V242" i="1"/>
  <c r="V229" i="1"/>
  <c r="AB229" i="1"/>
  <c r="AC229" i="1"/>
  <c r="AD229" i="1" s="1"/>
  <c r="V205" i="1"/>
  <c r="T205" i="1"/>
  <c r="V117" i="1"/>
  <c r="T117" i="1"/>
  <c r="V88" i="1"/>
  <c r="T88" i="1"/>
  <c r="AB88" i="1" s="1"/>
  <c r="AA68" i="1"/>
  <c r="AB68" i="1" s="1"/>
  <c r="AC68" i="1" s="1"/>
  <c r="AD68" i="1" s="1"/>
  <c r="AF68" i="1" s="1"/>
  <c r="AA41" i="1"/>
  <c r="V40" i="1"/>
  <c r="T40" i="1"/>
  <c r="U273" i="1"/>
  <c r="AC139" i="1"/>
  <c r="AD139" i="1" s="1"/>
  <c r="V68" i="1"/>
  <c r="V225" i="1"/>
  <c r="T69" i="1"/>
  <c r="U69" i="1"/>
  <c r="V283" i="1"/>
  <c r="T283" i="1"/>
  <c r="V156" i="1"/>
  <c r="T156" i="1"/>
  <c r="V73" i="1"/>
  <c r="T73" i="1"/>
  <c r="U73" i="1"/>
  <c r="V52" i="1"/>
  <c r="T52" i="1"/>
  <c r="V24" i="1"/>
  <c r="T24" i="1"/>
  <c r="V18" i="1"/>
  <c r="T18" i="1"/>
  <c r="AB282" i="1"/>
  <c r="T46" i="1"/>
  <c r="V287" i="1"/>
  <c r="T287" i="1"/>
  <c r="AC287" i="1" s="1"/>
  <c r="AD287" i="1" s="1"/>
  <c r="V244" i="1"/>
  <c r="T244" i="1"/>
  <c r="AB244" i="1" s="1"/>
  <c r="U244" i="1"/>
  <c r="T116" i="1"/>
  <c r="U116" i="1" s="1"/>
  <c r="AE104" i="1"/>
  <c r="V80" i="1"/>
  <c r="V59" i="1"/>
  <c r="T59" i="1"/>
  <c r="AC123" i="1"/>
  <c r="AD123" i="1" s="1"/>
  <c r="V254" i="1"/>
  <c r="T102" i="1"/>
  <c r="T165" i="1"/>
  <c r="AC165" i="1"/>
  <c r="AD165" i="1" s="1"/>
  <c r="AF165" i="1" s="1"/>
  <c r="T146" i="1"/>
  <c r="AC146" i="1" s="1"/>
  <c r="AD146" i="1" s="1"/>
  <c r="AF146" i="1" s="1"/>
  <c r="T103" i="1"/>
  <c r="T124" i="1"/>
  <c r="AB124" i="1" s="1"/>
  <c r="T106" i="1"/>
  <c r="U106" i="1"/>
  <c r="T145" i="1"/>
  <c r="AA189" i="1"/>
  <c r="AA156" i="1"/>
  <c r="AA108" i="1"/>
  <c r="AB108" i="1"/>
  <c r="AA262" i="1"/>
  <c r="T120" i="1"/>
  <c r="V120" i="1"/>
  <c r="AA116" i="1"/>
  <c r="R285" i="1"/>
  <c r="S285" i="1" s="1"/>
  <c r="T266" i="1"/>
  <c r="U266" i="1" s="1"/>
  <c r="S254" i="1"/>
  <c r="T232" i="1"/>
  <c r="U232" i="1" s="1"/>
  <c r="T223" i="1"/>
  <c r="U223" i="1" s="1"/>
  <c r="R223" i="1"/>
  <c r="S223" i="1" s="1"/>
  <c r="T126" i="1"/>
  <c r="R114" i="1"/>
  <c r="S114" i="1"/>
  <c r="R104" i="1"/>
  <c r="S104" i="1"/>
  <c r="R103" i="1"/>
  <c r="S103" i="1" s="1"/>
  <c r="R101" i="1"/>
  <c r="S101" i="1" s="1"/>
  <c r="T238" i="1"/>
  <c r="U238" i="1"/>
  <c r="T237" i="1"/>
  <c r="S226" i="1"/>
  <c r="R222" i="1"/>
  <c r="S222" i="1" s="1"/>
  <c r="R214" i="1"/>
  <c r="S214" i="1" s="1"/>
  <c r="T153" i="1"/>
  <c r="U153" i="1"/>
  <c r="R152" i="1"/>
  <c r="S152" i="1" s="1"/>
  <c r="R150" i="1"/>
  <c r="S150" i="1" s="1"/>
  <c r="R149" i="1"/>
  <c r="S149" i="1" s="1"/>
  <c r="R117" i="1"/>
  <c r="S117" i="1"/>
  <c r="R116" i="1"/>
  <c r="S116" i="1" s="1"/>
  <c r="T221" i="1"/>
  <c r="R211" i="1"/>
  <c r="S211" i="1" s="1"/>
  <c r="U210" i="1"/>
  <c r="S190" i="1"/>
  <c r="AA158" i="1"/>
  <c r="AB158" i="1" s="1"/>
  <c r="R129" i="1"/>
  <c r="S129" i="1" s="1"/>
  <c r="R121" i="1"/>
  <c r="S121" i="1" s="1"/>
  <c r="R73" i="1"/>
  <c r="S73" i="1" s="1"/>
  <c r="T65" i="1"/>
  <c r="AB65" i="1" s="1"/>
  <c r="U65" i="1"/>
  <c r="AA64" i="1"/>
  <c r="AB64" i="1" s="1"/>
  <c r="AC64" i="1" s="1"/>
  <c r="AD64" i="1" s="1"/>
  <c r="R63" i="1"/>
  <c r="S63" i="1" s="1"/>
  <c r="R47" i="1"/>
  <c r="S47" i="1"/>
  <c r="R28" i="1"/>
  <c r="S28" i="1"/>
  <c r="R19" i="1"/>
  <c r="S19" i="1" s="1"/>
  <c r="U290" i="1"/>
  <c r="AC290" i="1"/>
  <c r="AD290" i="1" s="1"/>
  <c r="T127" i="1"/>
  <c r="AC127" i="1"/>
  <c r="AD127" i="1" s="1"/>
  <c r="V127" i="1"/>
  <c r="V114" i="1"/>
  <c r="T114" i="1"/>
  <c r="AA73" i="1"/>
  <c r="U90" i="1"/>
  <c r="U125" i="1"/>
  <c r="AB125" i="1"/>
  <c r="AC125" i="1"/>
  <c r="AD125" i="1" s="1"/>
  <c r="U70" i="1"/>
  <c r="U135" i="1"/>
  <c r="AB290" i="1"/>
  <c r="V230" i="1"/>
  <c r="T230" i="1"/>
  <c r="U230" i="1" s="1"/>
  <c r="V201" i="1"/>
  <c r="T201" i="1"/>
  <c r="U201" i="1"/>
  <c r="T118" i="1"/>
  <c r="U115" i="1"/>
  <c r="T281" i="1"/>
  <c r="AB281" i="1" s="1"/>
  <c r="U97" i="1"/>
  <c r="T276" i="1"/>
  <c r="V239" i="1"/>
  <c r="T239" i="1"/>
  <c r="T181" i="1"/>
  <c r="AA164" i="1"/>
  <c r="T162" i="1"/>
  <c r="AB162" i="1" s="1"/>
  <c r="R134" i="1"/>
  <c r="S134" i="1"/>
  <c r="T104" i="1"/>
  <c r="AA70" i="1"/>
  <c r="AB70" i="1"/>
  <c r="AC70" i="1"/>
  <c r="AD70" i="1"/>
  <c r="AF70" i="1"/>
  <c r="AE63" i="1"/>
  <c r="U68" i="1"/>
  <c r="T235" i="1"/>
  <c r="U235" i="1"/>
  <c r="T202" i="1"/>
  <c r="AB202" i="1" s="1"/>
  <c r="T182" i="1"/>
  <c r="U182" i="1"/>
  <c r="AB292" i="1"/>
  <c r="AC25" i="1"/>
  <c r="AD25" i="1" s="1"/>
  <c r="AF25" i="1" s="1"/>
  <c r="AG25" i="1" s="1"/>
  <c r="AH25" i="1" s="1"/>
  <c r="U129" i="1"/>
  <c r="U85" i="1"/>
  <c r="T291" i="1"/>
  <c r="V291" i="1"/>
  <c r="V286" i="1"/>
  <c r="T286" i="1"/>
  <c r="V255" i="1"/>
  <c r="V249" i="1"/>
  <c r="T157" i="1"/>
  <c r="AB157" i="1"/>
  <c r="V157" i="1"/>
  <c r="V148" i="1"/>
  <c r="T148" i="1"/>
  <c r="V64" i="1"/>
  <c r="T64" i="1"/>
  <c r="U64" i="1" s="1"/>
  <c r="V63" i="1"/>
  <c r="T63" i="1"/>
  <c r="R260" i="1"/>
  <c r="S260" i="1" s="1"/>
  <c r="AB139" i="1"/>
  <c r="V50" i="1"/>
  <c r="T50" i="1"/>
  <c r="V35" i="1"/>
  <c r="T265" i="1"/>
  <c r="AB265" i="1" s="1"/>
  <c r="AA170" i="1"/>
  <c r="S102" i="1"/>
  <c r="R295" i="1"/>
  <c r="S295" i="1"/>
  <c r="R284" i="1"/>
  <c r="S284" i="1"/>
  <c r="R243" i="1"/>
  <c r="S243" i="1" s="1"/>
  <c r="R234" i="1"/>
  <c r="S234" i="1" s="1"/>
  <c r="S233" i="1"/>
  <c r="R218" i="1"/>
  <c r="S218" i="1"/>
  <c r="AA204" i="1"/>
  <c r="AB204" i="1" s="1"/>
  <c r="AC204" i="1" s="1"/>
  <c r="AD204" i="1" s="1"/>
  <c r="R191" i="1"/>
  <c r="S191" i="1"/>
  <c r="T119" i="1"/>
  <c r="U119" i="1" s="1"/>
  <c r="R230" i="1"/>
  <c r="S230" i="1"/>
  <c r="R224" i="1"/>
  <c r="S224" i="1"/>
  <c r="S205" i="1"/>
  <c r="R184" i="1"/>
  <c r="S184" i="1" s="1"/>
  <c r="R175" i="1"/>
  <c r="S175" i="1"/>
  <c r="AA88" i="1"/>
  <c r="AA171" i="1"/>
  <c r="T170" i="1"/>
  <c r="AB170" i="1"/>
  <c r="U170" i="1"/>
  <c r="S115" i="1"/>
  <c r="R198" i="1"/>
  <c r="S198" i="1" s="1"/>
  <c r="AA192" i="1"/>
  <c r="R168" i="1"/>
  <c r="S168" i="1"/>
  <c r="R159" i="1"/>
  <c r="S159" i="1" s="1"/>
  <c r="AA67" i="1"/>
  <c r="AA56" i="1"/>
  <c r="R55" i="1"/>
  <c r="S55" i="1" s="1"/>
  <c r="AA49" i="1"/>
  <c r="R26" i="1"/>
  <c r="S26" i="1"/>
  <c r="U249" i="1"/>
  <c r="T296" i="1"/>
  <c r="T288" i="1"/>
  <c r="AB288" i="1" s="1"/>
  <c r="U287" i="1"/>
  <c r="V248" i="1"/>
  <c r="T248" i="1"/>
  <c r="V240" i="1"/>
  <c r="T240" i="1"/>
  <c r="V203" i="1"/>
  <c r="T203" i="1"/>
  <c r="U203" i="1" s="1"/>
  <c r="AE201" i="1"/>
  <c r="T169" i="1"/>
  <c r="AE55" i="1"/>
  <c r="AA55" i="1"/>
  <c r="T48" i="1"/>
  <c r="U48" i="1" s="1"/>
  <c r="U112" i="1"/>
  <c r="AE224" i="1"/>
  <c r="AB293" i="1"/>
  <c r="AC293" i="1"/>
  <c r="AD293" i="1" s="1"/>
  <c r="AC281" i="1"/>
  <c r="AD281" i="1" s="1"/>
  <c r="T222" i="1"/>
  <c r="U13" i="1"/>
  <c r="AC13" i="1"/>
  <c r="AD13" i="1" s="1"/>
  <c r="AC300" i="1"/>
  <c r="AD300" i="1"/>
  <c r="U300" i="1"/>
  <c r="U34" i="1"/>
  <c r="V274" i="1"/>
  <c r="V261" i="1"/>
  <c r="V245" i="1"/>
  <c r="T245" i="1"/>
  <c r="T241" i="1"/>
  <c r="V197" i="1"/>
  <c r="T197" i="1"/>
  <c r="V168" i="1"/>
  <c r="T168" i="1"/>
  <c r="V164" i="1"/>
  <c r="T164" i="1"/>
  <c r="AA160" i="1"/>
  <c r="AB160" i="1" s="1"/>
  <c r="V299" i="1"/>
  <c r="R293" i="1"/>
  <c r="S293" i="1"/>
  <c r="V175" i="1"/>
  <c r="T175" i="1"/>
  <c r="V284" i="1"/>
  <c r="T284" i="1"/>
  <c r="AA237" i="1"/>
  <c r="AA216" i="1"/>
  <c r="V183" i="1"/>
  <c r="AA176" i="1"/>
  <c r="R298" i="1"/>
  <c r="S298" i="1" s="1"/>
  <c r="V211" i="1"/>
  <c r="U87" i="1"/>
  <c r="AB87" i="1"/>
  <c r="AC87" i="1"/>
  <c r="AD87" i="1"/>
  <c r="V297" i="1"/>
  <c r="T297" i="1"/>
  <c r="T262" i="1"/>
  <c r="AB262" i="1" s="1"/>
  <c r="V252" i="1"/>
  <c r="T187" i="1"/>
  <c r="V166" i="1"/>
  <c r="T166" i="1"/>
  <c r="U166" i="1" s="1"/>
  <c r="R148" i="1"/>
  <c r="S148" i="1" s="1"/>
  <c r="R289" i="1"/>
  <c r="S289" i="1" s="1"/>
  <c r="AA166" i="1"/>
  <c r="AA155" i="1"/>
  <c r="AA159" i="1"/>
  <c r="AB159" i="1" s="1"/>
  <c r="V39" i="1"/>
  <c r="T27" i="1"/>
  <c r="AB27" i="1" s="1"/>
  <c r="AC147" i="1"/>
  <c r="AD147" i="1"/>
  <c r="AF147" i="1"/>
  <c r="AB134" i="1"/>
  <c r="AB53" i="1"/>
  <c r="AC137" i="1"/>
  <c r="AD137" i="1"/>
  <c r="AC128" i="1"/>
  <c r="AD128" i="1" s="1"/>
  <c r="AC153" i="1"/>
  <c r="AD153" i="1"/>
  <c r="U123" i="1"/>
  <c r="U141" i="1"/>
  <c r="AC141" i="1"/>
  <c r="AD141" i="1" s="1"/>
  <c r="AC159" i="1"/>
  <c r="AD159" i="1" s="1"/>
  <c r="AB144" i="1"/>
  <c r="U229" i="1"/>
  <c r="AB69" i="1"/>
  <c r="U275" i="1"/>
  <c r="U120" i="1"/>
  <c r="U114" i="1"/>
  <c r="AB103" i="1"/>
  <c r="AC103" i="1"/>
  <c r="AD103" i="1"/>
  <c r="U103" i="1"/>
  <c r="AB52" i="1"/>
  <c r="U173" i="1"/>
  <c r="AC173" i="1"/>
  <c r="AD173" i="1"/>
  <c r="AF173" i="1" s="1"/>
  <c r="AB287" i="1"/>
  <c r="U165" i="1"/>
  <c r="AB165" i="1"/>
  <c r="U18" i="1"/>
  <c r="AB18" i="1"/>
  <c r="AC18" i="1"/>
  <c r="AD18" i="1"/>
  <c r="U24" i="1"/>
  <c r="AB24" i="1"/>
  <c r="AC24" i="1"/>
  <c r="AD24" i="1"/>
  <c r="AC266" i="1"/>
  <c r="AD266" i="1" s="1"/>
  <c r="AF266" i="1" s="1"/>
  <c r="AG266" i="1"/>
  <c r="AH266" i="1" s="1"/>
  <c r="U286" i="1"/>
  <c r="AC286" i="1"/>
  <c r="AD286" i="1"/>
  <c r="AB286" i="1"/>
  <c r="AC268" i="1"/>
  <c r="AD268" i="1" s="1"/>
  <c r="AC170" i="1"/>
  <c r="AD170" i="1" s="1"/>
  <c r="AF170" i="1" s="1"/>
  <c r="U50" i="1"/>
  <c r="AB50" i="1"/>
  <c r="AC50" i="1" s="1"/>
  <c r="AD50" i="1" s="1"/>
  <c r="U127" i="1"/>
  <c r="U276" i="1"/>
  <c r="AC119" i="1"/>
  <c r="AD119" i="1"/>
  <c r="U175" i="1"/>
  <c r="U241" i="1"/>
  <c r="AC296" i="1"/>
  <c r="AD296" i="1"/>
  <c r="U296" i="1"/>
  <c r="AB284" i="1"/>
  <c r="AC284" i="1"/>
  <c r="AD284" i="1" s="1"/>
  <c r="U284" i="1"/>
  <c r="AB296" i="1"/>
  <c r="AC27" i="1"/>
  <c r="AD27" i="1" s="1"/>
  <c r="AF300" i="1"/>
  <c r="U222" i="1"/>
  <c r="U248" i="1"/>
  <c r="U245" i="1"/>
  <c r="AC288" i="1"/>
  <c r="AD288" i="1"/>
  <c r="U288" i="1"/>
  <c r="AF286" i="1"/>
  <c r="AG286" i="1"/>
  <c r="AH286" i="1" s="1"/>
  <c r="AF284" i="1"/>
  <c r="AG284" i="1"/>
  <c r="AH284" i="1" s="1"/>
  <c r="U39" i="1"/>
  <c r="U262" i="1"/>
  <c r="AB167" i="1"/>
  <c r="U167" i="1"/>
  <c r="U35" i="1"/>
  <c r="U38" i="1"/>
  <c r="U252" i="1"/>
  <c r="U168" i="1"/>
  <c r="AA220" i="1"/>
  <c r="U80" i="1"/>
  <c r="U205" i="1"/>
  <c r="U254" i="1"/>
  <c r="V19" i="1"/>
  <c r="U105" i="1"/>
  <c r="V267" i="1"/>
  <c r="V224" i="1"/>
  <c r="T224" i="1"/>
  <c r="AE221" i="1"/>
  <c r="AA221" i="1"/>
  <c r="V219" i="1"/>
  <c r="T219" i="1"/>
  <c r="T217" i="1"/>
  <c r="AE214" i="1"/>
  <c r="V209" i="1"/>
  <c r="T209" i="1"/>
  <c r="T208" i="1"/>
  <c r="U208" i="1" s="1"/>
  <c r="AE48" i="1"/>
  <c r="AA48" i="1"/>
  <c r="AE45" i="1"/>
  <c r="AA45" i="1"/>
  <c r="AB45" i="1"/>
  <c r="AA37" i="1"/>
  <c r="T32" i="1"/>
  <c r="V32" i="1"/>
  <c r="V26" i="1"/>
  <c r="T26" i="1"/>
  <c r="AB26" i="1" s="1"/>
  <c r="T15" i="1"/>
  <c r="T14" i="1"/>
  <c r="U14" i="1"/>
  <c r="U27" i="1"/>
  <c r="AG68" i="1"/>
  <c r="AH68" i="1"/>
  <c r="U88" i="1"/>
  <c r="U53" i="1"/>
  <c r="AC160" i="1"/>
  <c r="AD160" i="1" s="1"/>
  <c r="AF160" i="1" s="1"/>
  <c r="U160" i="1"/>
  <c r="AB78" i="1"/>
  <c r="AC78" i="1"/>
  <c r="AD78" i="1"/>
  <c r="AF78" i="1" s="1"/>
  <c r="U86" i="1"/>
  <c r="AB93" i="1"/>
  <c r="AC93" i="1"/>
  <c r="AD93" i="1" s="1"/>
  <c r="U236" i="1"/>
  <c r="T279" i="1"/>
  <c r="AC279" i="1"/>
  <c r="AD279" i="1"/>
  <c r="V279" i="1"/>
  <c r="T272" i="1"/>
  <c r="AB272" i="1" s="1"/>
  <c r="T269" i="1"/>
  <c r="U269" i="1" s="1"/>
  <c r="AB269" i="1"/>
  <c r="U242" i="1"/>
  <c r="AE239" i="1"/>
  <c r="AA239" i="1"/>
  <c r="AB239" i="1" s="1"/>
  <c r="AC239" i="1" s="1"/>
  <c r="AD239" i="1" s="1"/>
  <c r="AF239" i="1" s="1"/>
  <c r="AC236" i="1"/>
  <c r="AD236" i="1"/>
  <c r="V227" i="1"/>
  <c r="T227" i="1"/>
  <c r="T198" i="1"/>
  <c r="U198" i="1" s="1"/>
  <c r="V198" i="1"/>
  <c r="T192" i="1"/>
  <c r="AA180" i="1"/>
  <c r="AB180" i="1"/>
  <c r="AC180" i="1" s="1"/>
  <c r="AD180" i="1" s="1"/>
  <c r="T121" i="1"/>
  <c r="AB121" i="1"/>
  <c r="U164" i="1"/>
  <c r="AC164" i="1"/>
  <c r="AD164" i="1" s="1"/>
  <c r="U162" i="1"/>
  <c r="AC162" i="1"/>
  <c r="AD162" i="1"/>
  <c r="AF162" i="1" s="1"/>
  <c r="U40" i="1"/>
  <c r="V278" i="1"/>
  <c r="T261" i="1"/>
  <c r="AB261" i="1" s="1"/>
  <c r="V258" i="1"/>
  <c r="T258" i="1"/>
  <c r="V42" i="1"/>
  <c r="T42" i="1"/>
  <c r="U42" i="1" s="1"/>
  <c r="T41" i="1"/>
  <c r="AB41" i="1" s="1"/>
  <c r="V33" i="1"/>
  <c r="T33" i="1"/>
  <c r="AB28" i="1"/>
  <c r="AC28" i="1"/>
  <c r="AD28" i="1" s="1"/>
  <c r="AF28" i="1" s="1"/>
  <c r="U28" i="1"/>
  <c r="AG28" i="1" s="1"/>
  <c r="AH28" i="1" s="1"/>
  <c r="AC166" i="1"/>
  <c r="AD166" i="1" s="1"/>
  <c r="AB164" i="1"/>
  <c r="AF13" i="1"/>
  <c r="U23" i="1"/>
  <c r="AC167" i="1"/>
  <c r="AD167" i="1"/>
  <c r="T255" i="1"/>
  <c r="U255" i="1" s="1"/>
  <c r="AG70" i="1"/>
  <c r="AH70" i="1"/>
  <c r="U239" i="1"/>
  <c r="U126" i="1"/>
  <c r="AC126" i="1"/>
  <c r="AD126" i="1"/>
  <c r="AF126" i="1"/>
  <c r="U156" i="1"/>
  <c r="AC156" i="1"/>
  <c r="AD156" i="1" s="1"/>
  <c r="U233" i="1"/>
  <c r="AA38" i="1"/>
  <c r="AB38" i="1"/>
  <c r="AC38" i="1"/>
  <c r="AD38" i="1"/>
  <c r="AF38" i="1" s="1"/>
  <c r="T29" i="1"/>
  <c r="AC29" i="1" s="1"/>
  <c r="AD29" i="1" s="1"/>
  <c r="U61" i="1"/>
  <c r="AB61" i="1"/>
  <c r="AC61" i="1"/>
  <c r="AD61" i="1" s="1"/>
  <c r="V277" i="1"/>
  <c r="R277" i="1"/>
  <c r="S277" i="1" s="1"/>
  <c r="T270" i="1"/>
  <c r="U270" i="1" s="1"/>
  <c r="AA250" i="1"/>
  <c r="AB250" i="1"/>
  <c r="AC250" i="1" s="1"/>
  <c r="AD250" i="1" s="1"/>
  <c r="AE240" i="1"/>
  <c r="AA240" i="1"/>
  <c r="AE238" i="1"/>
  <c r="U231" i="1"/>
  <c r="T196" i="1"/>
  <c r="AB196" i="1" s="1"/>
  <c r="AC196" i="1" s="1"/>
  <c r="AD196" i="1" s="1"/>
  <c r="T188" i="1"/>
  <c r="U188" i="1" s="1"/>
  <c r="AB188" i="1"/>
  <c r="AC188" i="1"/>
  <c r="AD188" i="1" s="1"/>
  <c r="AE181" i="1"/>
  <c r="AB156" i="1"/>
  <c r="AE120" i="1"/>
  <c r="AB153" i="1"/>
  <c r="AC144" i="1"/>
  <c r="AD144" i="1"/>
  <c r="U107" i="1"/>
  <c r="AB107" i="1"/>
  <c r="AC107" i="1" s="1"/>
  <c r="AD107" i="1" s="1"/>
  <c r="U264" i="1"/>
  <c r="U43" i="1"/>
  <c r="U171" i="1"/>
  <c r="AA255" i="1"/>
  <c r="AE245" i="1"/>
  <c r="V216" i="1"/>
  <c r="T216" i="1"/>
  <c r="AB216" i="1" s="1"/>
  <c r="R216" i="1"/>
  <c r="S216" i="1" s="1"/>
  <c r="V212" i="1"/>
  <c r="T212" i="1"/>
  <c r="T207" i="1"/>
  <c r="V206" i="1"/>
  <c r="T206" i="1"/>
  <c r="AE203" i="1"/>
  <c r="AA196" i="1"/>
  <c r="AA193" i="1"/>
  <c r="AB193" i="1" s="1"/>
  <c r="AC193" i="1" s="1"/>
  <c r="AD193" i="1" s="1"/>
  <c r="AA191" i="1"/>
  <c r="AB191" i="1" s="1"/>
  <c r="AC191" i="1" s="1"/>
  <c r="AD191" i="1" s="1"/>
  <c r="AE185" i="1"/>
  <c r="V152" i="1"/>
  <c r="V133" i="1"/>
  <c r="T133" i="1"/>
  <c r="AE102" i="1"/>
  <c r="AB48" i="1"/>
  <c r="AC48" i="1"/>
  <c r="AD48" i="1"/>
  <c r="AG136" i="1"/>
  <c r="AH136" i="1"/>
  <c r="U184" i="1"/>
  <c r="AC117" i="1"/>
  <c r="AD117" i="1"/>
  <c r="U82" i="1"/>
  <c r="U243" i="1"/>
  <c r="U71" i="1"/>
  <c r="AE244" i="1"/>
  <c r="AC244" i="1"/>
  <c r="AD244" i="1" s="1"/>
  <c r="AA243" i="1"/>
  <c r="AE233" i="1"/>
  <c r="AB233" i="1"/>
  <c r="AC233" i="1"/>
  <c r="AD233" i="1" s="1"/>
  <c r="AF233" i="1" s="1"/>
  <c r="T228" i="1"/>
  <c r="U228" i="1"/>
  <c r="AE202" i="1"/>
  <c r="V150" i="1"/>
  <c r="T150" i="1"/>
  <c r="U150" i="1" s="1"/>
  <c r="AC150" i="1"/>
  <c r="AD150" i="1" s="1"/>
  <c r="V142" i="1"/>
  <c r="T142" i="1"/>
  <c r="T130" i="1"/>
  <c r="AB130" i="1"/>
  <c r="AB100" i="1"/>
  <c r="AC100" i="1"/>
  <c r="AD100" i="1"/>
  <c r="AF100" i="1" s="1"/>
  <c r="R272" i="1"/>
  <c r="S272" i="1"/>
  <c r="R178" i="1"/>
  <c r="S178" i="1" s="1"/>
  <c r="R138" i="1"/>
  <c r="S138" i="1" s="1"/>
  <c r="AA111" i="1"/>
  <c r="AB110" i="1"/>
  <c r="R187" i="1"/>
  <c r="S187" i="1" s="1"/>
  <c r="V185" i="1"/>
  <c r="T185" i="1"/>
  <c r="R183" i="1"/>
  <c r="S183" i="1" s="1"/>
  <c r="AB143" i="1"/>
  <c r="R128" i="1"/>
  <c r="S128" i="1" s="1"/>
  <c r="AA113" i="1"/>
  <c r="R92" i="1"/>
  <c r="S92" i="1" s="1"/>
  <c r="AA83" i="1"/>
  <c r="AA72" i="1"/>
  <c r="AB72" i="1"/>
  <c r="AC72" i="1" s="1"/>
  <c r="AD72" i="1" s="1"/>
  <c r="AA71" i="1"/>
  <c r="AB71" i="1"/>
  <c r="AC71" i="1" s="1"/>
  <c r="AD71" i="1"/>
  <c r="V67" i="1"/>
  <c r="T67" i="1"/>
  <c r="AA57" i="1"/>
  <c r="AB57" i="1" s="1"/>
  <c r="AC57" i="1" s="1"/>
  <c r="AD57" i="1" s="1"/>
  <c r="AA43" i="1"/>
  <c r="AB43" i="1" s="1"/>
  <c r="AC43" i="1" s="1"/>
  <c r="AD43" i="1" s="1"/>
  <c r="R56" i="1"/>
  <c r="S56" i="1"/>
  <c r="AA47" i="1"/>
  <c r="AB47" i="1"/>
  <c r="AC47" i="1" s="1"/>
  <c r="AD47" i="1" s="1"/>
  <c r="T44" i="1"/>
  <c r="AB44" i="1" s="1"/>
  <c r="AC44" i="1" s="1"/>
  <c r="AD44" i="1" s="1"/>
  <c r="R15" i="1"/>
  <c r="S15" i="1"/>
  <c r="T17" i="1"/>
  <c r="U44" i="1"/>
  <c r="U192" i="1"/>
  <c r="AC272" i="1"/>
  <c r="AD272" i="1" s="1"/>
  <c r="U272" i="1"/>
  <c r="AC14" i="1"/>
  <c r="AD14" i="1"/>
  <c r="U67" i="1"/>
  <c r="AG160" i="1"/>
  <c r="AH160" i="1"/>
  <c r="AC15" i="1"/>
  <c r="AD15" i="1" s="1"/>
  <c r="AF15" i="1" s="1"/>
  <c r="U142" i="1"/>
  <c r="AB142" i="1"/>
  <c r="AC142" i="1"/>
  <c r="AD142" i="1" s="1"/>
  <c r="AF144" i="1"/>
  <c r="AC269" i="1"/>
  <c r="AD269" i="1"/>
  <c r="U279" i="1"/>
  <c r="U32" i="1"/>
  <c r="U258" i="1"/>
  <c r="U217" i="1"/>
  <c r="U17" i="1"/>
  <c r="AF166" i="1"/>
  <c r="AB133" i="1"/>
  <c r="U133" i="1"/>
  <c r="AC133" i="1"/>
  <c r="AD133" i="1"/>
  <c r="AG133" i="1" s="1"/>
  <c r="AH133" i="1" s="1"/>
  <c r="U185" i="1"/>
  <c r="AB185" i="1"/>
  <c r="AC185" i="1"/>
  <c r="AD185" i="1"/>
  <c r="AG185" i="1" s="1"/>
  <c r="AH185" i="1" s="1"/>
  <c r="U212" i="1"/>
  <c r="AB212" i="1"/>
  <c r="AC212" i="1" s="1"/>
  <c r="AD212" i="1" s="1"/>
  <c r="AF212" i="1" s="1"/>
  <c r="U196" i="1"/>
  <c r="U33" i="1"/>
  <c r="AC261" i="1"/>
  <c r="AD261" i="1"/>
  <c r="AF261" i="1" s="1"/>
  <c r="U261" i="1"/>
  <c r="AF164" i="1"/>
  <c r="U227" i="1"/>
  <c r="U209" i="1"/>
  <c r="U224" i="1"/>
  <c r="AB224" i="1"/>
  <c r="AC224" i="1" s="1"/>
  <c r="AD224" i="1" s="1"/>
  <c r="AF185" i="1"/>
  <c r="AF14" i="1"/>
  <c r="AG14" i="1"/>
  <c r="AH14" i="1" s="1"/>
  <c r="AB278" i="1"/>
  <c r="AC278" i="1"/>
  <c r="AD278" i="1" s="1"/>
  <c r="U278" i="1"/>
  <c r="AF133" i="1"/>
  <c r="AF244" i="1"/>
  <c r="AF117" i="1"/>
  <c r="AG117" i="1"/>
  <c r="AH117" i="1" s="1"/>
  <c r="AF103" i="1"/>
  <c r="AG103" i="1"/>
  <c r="AH103" i="1" s="1"/>
  <c r="AF71" i="1"/>
  <c r="U267" i="1"/>
  <c r="AC267" i="1"/>
  <c r="AD267" i="1" s="1"/>
  <c r="AB267" i="1"/>
  <c r="U256" i="1"/>
  <c r="U152" i="1"/>
  <c r="AC152" i="1"/>
  <c r="AD152" i="1"/>
  <c r="AB152" i="1"/>
  <c r="AF119" i="1"/>
  <c r="AG119" i="1"/>
  <c r="AH119" i="1"/>
  <c r="U221" i="1"/>
  <c r="AB221" i="1"/>
  <c r="AC221" i="1"/>
  <c r="AD221" i="1" s="1"/>
  <c r="AB16" i="1"/>
  <c r="AC16" i="1"/>
  <c r="AD16" i="1"/>
  <c r="V234" i="1"/>
  <c r="T234" i="1"/>
  <c r="AA210" i="1"/>
  <c r="AB210" i="1" s="1"/>
  <c r="AC210" i="1"/>
  <c r="AD210" i="1"/>
  <c r="V199" i="1"/>
  <c r="T199" i="1"/>
  <c r="U199" i="1" s="1"/>
  <c r="AC158" i="1"/>
  <c r="AD158" i="1" s="1"/>
  <c r="U158" i="1"/>
  <c r="U57" i="1"/>
  <c r="V54" i="1"/>
  <c r="T54" i="1"/>
  <c r="AA54" i="1"/>
  <c r="U206" i="1"/>
  <c r="AG100" i="1"/>
  <c r="AH100" i="1" s="1"/>
  <c r="AB171" i="1"/>
  <c r="AB271" i="1"/>
  <c r="U15" i="1"/>
  <c r="AG15" i="1"/>
  <c r="AH15" i="1"/>
  <c r="AB15" i="1"/>
  <c r="AC148" i="1"/>
  <c r="AD148" i="1"/>
  <c r="U148" i="1"/>
  <c r="AC202" i="1"/>
  <c r="AD202" i="1"/>
  <c r="U117" i="1"/>
  <c r="AB117" i="1"/>
  <c r="U16" i="1"/>
  <c r="AC108" i="1"/>
  <c r="AD108" i="1"/>
  <c r="AA226" i="1"/>
  <c r="AB226" i="1" s="1"/>
  <c r="AC226" i="1" s="1"/>
  <c r="AA223" i="1"/>
  <c r="AB223" i="1" s="1"/>
  <c r="V218" i="1"/>
  <c r="T218" i="1"/>
  <c r="V131" i="1"/>
  <c r="T131" i="1"/>
  <c r="AC131" i="1" s="1"/>
  <c r="V113" i="1"/>
  <c r="T113" i="1"/>
  <c r="V21" i="1"/>
  <c r="T21" i="1"/>
  <c r="T20" i="1"/>
  <c r="AB20" i="1" s="1"/>
  <c r="AB13" i="1"/>
  <c r="AG126" i="1"/>
  <c r="AH126" i="1" s="1"/>
  <c r="AB254" i="1"/>
  <c r="AC254" i="1"/>
  <c r="AD254" i="1"/>
  <c r="U207" i="1"/>
  <c r="U108" i="1"/>
  <c r="AG165" i="1"/>
  <c r="AH165" i="1" s="1"/>
  <c r="AG170" i="1"/>
  <c r="AH170" i="1" s="1"/>
  <c r="AF128" i="1"/>
  <c r="AG128" i="1"/>
  <c r="AH128" i="1" s="1"/>
  <c r="U187" i="1"/>
  <c r="U169" i="1"/>
  <c r="U240" i="1"/>
  <c r="AB126" i="1"/>
  <c r="AC129" i="1"/>
  <c r="AD129" i="1"/>
  <c r="AB129" i="1"/>
  <c r="AB55" i="1"/>
  <c r="AC55" i="1"/>
  <c r="AD55" i="1" s="1"/>
  <c r="U55" i="1"/>
  <c r="T277" i="1"/>
  <c r="R269" i="1"/>
  <c r="S269" i="1"/>
  <c r="V264" i="1"/>
  <c r="V260" i="1"/>
  <c r="T260" i="1"/>
  <c r="AB260" i="1" s="1"/>
  <c r="AA259" i="1"/>
  <c r="AB259" i="1"/>
  <c r="AC259" i="1" s="1"/>
  <c r="AD259" i="1" s="1"/>
  <c r="AB258" i="1"/>
  <c r="AC258" i="1" s="1"/>
  <c r="AD258" i="1"/>
  <c r="AA257" i="1"/>
  <c r="AA241" i="1"/>
  <c r="AB241" i="1"/>
  <c r="AC241" i="1" s="1"/>
  <c r="AD241" i="1" s="1"/>
  <c r="AB240" i="1"/>
  <c r="AC240" i="1" s="1"/>
  <c r="AD240" i="1" s="1"/>
  <c r="R239" i="1"/>
  <c r="S239" i="1" s="1"/>
  <c r="AA231" i="1"/>
  <c r="AB231" i="1" s="1"/>
  <c r="AC231" i="1" s="1"/>
  <c r="AD231" i="1" s="1"/>
  <c r="AA207" i="1"/>
  <c r="AB207" i="1"/>
  <c r="AC207" i="1"/>
  <c r="AD207" i="1"/>
  <c r="V204" i="1"/>
  <c r="T204" i="1"/>
  <c r="AA198" i="1"/>
  <c r="V194" i="1"/>
  <c r="T194" i="1"/>
  <c r="U191" i="1"/>
  <c r="AF236" i="1"/>
  <c r="AG236" i="1"/>
  <c r="AH236" i="1"/>
  <c r="AF76" i="1"/>
  <c r="AG76" i="1" s="1"/>
  <c r="AH76" i="1" s="1"/>
  <c r="U102" i="1"/>
  <c r="AC52" i="1"/>
  <c r="AD52" i="1" s="1"/>
  <c r="U52" i="1"/>
  <c r="AG52" i="1" s="1"/>
  <c r="AH52" i="1" s="1"/>
  <c r="AC134" i="1"/>
  <c r="AD134" i="1"/>
  <c r="U134" i="1"/>
  <c r="U83" i="1"/>
  <c r="AB83" i="1"/>
  <c r="T155" i="1"/>
  <c r="V22" i="1"/>
  <c r="T22" i="1"/>
  <c r="AF268" i="1"/>
  <c r="U146" i="1"/>
  <c r="AG146" i="1" s="1"/>
  <c r="AH146" i="1" s="1"/>
  <c r="AC157" i="1"/>
  <c r="AD157" i="1" s="1"/>
  <c r="U157" i="1"/>
  <c r="U59" i="1"/>
  <c r="U250" i="1"/>
  <c r="T257" i="1"/>
  <c r="AA235" i="1"/>
  <c r="AB235" i="1" s="1"/>
  <c r="AC235" i="1"/>
  <c r="AD235" i="1"/>
  <c r="AF235" i="1" s="1"/>
  <c r="AG235" i="1" s="1"/>
  <c r="AH235" i="1" s="1"/>
  <c r="AA227" i="1"/>
  <c r="AB227" i="1" s="1"/>
  <c r="AC227" i="1" s="1"/>
  <c r="AD227" i="1" s="1"/>
  <c r="AA222" i="1"/>
  <c r="AA214" i="1"/>
  <c r="AB214" i="1"/>
  <c r="AC214" i="1"/>
  <c r="AD214" i="1"/>
  <c r="AF214" i="1" s="1"/>
  <c r="AG214" i="1" s="1"/>
  <c r="AH214" i="1" s="1"/>
  <c r="AA200" i="1"/>
  <c r="AC23" i="1"/>
  <c r="AD23" i="1"/>
  <c r="AB23" i="1"/>
  <c r="AB14" i="1"/>
  <c r="AB279" i="1"/>
  <c r="U130" i="1"/>
  <c r="AC130" i="1"/>
  <c r="AD130" i="1" s="1"/>
  <c r="AC223" i="1"/>
  <c r="AD223" i="1" s="1"/>
  <c r="AA254" i="1"/>
  <c r="AA208" i="1"/>
  <c r="AB208" i="1"/>
  <c r="AC208" i="1" s="1"/>
  <c r="AD208" i="1" s="1"/>
  <c r="AC83" i="1"/>
  <c r="AD83" i="1" s="1"/>
  <c r="AB86" i="1"/>
  <c r="AC86" i="1" s="1"/>
  <c r="AD86" i="1"/>
  <c r="AF86" i="1" s="1"/>
  <c r="AB148" i="1"/>
  <c r="AB106" i="1"/>
  <c r="AC106" i="1" s="1"/>
  <c r="AD106" i="1" s="1"/>
  <c r="AF153" i="1"/>
  <c r="AG153" i="1"/>
  <c r="AH153" i="1" s="1"/>
  <c r="AC271" i="1"/>
  <c r="AD271" i="1" s="1"/>
  <c r="AC53" i="1"/>
  <c r="AD53" i="1"/>
  <c r="AC132" i="1"/>
  <c r="AD132" i="1" s="1"/>
  <c r="AC215" i="1"/>
  <c r="AD215" i="1" s="1"/>
  <c r="U76" i="1"/>
  <c r="T149" i="1"/>
  <c r="V158" i="1"/>
  <c r="AB115" i="1"/>
  <c r="AC115" i="1"/>
  <c r="AD115" i="1" s="1"/>
  <c r="AB163" i="1"/>
  <c r="U163" i="1"/>
  <c r="AC163" i="1"/>
  <c r="AD163" i="1"/>
  <c r="AF163" i="1" s="1"/>
  <c r="AG163" i="1" s="1"/>
  <c r="AH163" i="1" s="1"/>
  <c r="R280" i="1"/>
  <c r="S280" i="1" s="1"/>
  <c r="AB264" i="1"/>
  <c r="AC264" i="1"/>
  <c r="AD264" i="1" s="1"/>
  <c r="T263" i="1"/>
  <c r="AA249" i="1"/>
  <c r="AB249" i="1"/>
  <c r="AC249" i="1"/>
  <c r="AD249" i="1" s="1"/>
  <c r="AF249" i="1" s="1"/>
  <c r="AG249" i="1" s="1"/>
  <c r="AH249" i="1" s="1"/>
  <c r="AE249" i="1"/>
  <c r="AA218" i="1"/>
  <c r="AB218" i="1" s="1"/>
  <c r="AC218" i="1" s="1"/>
  <c r="AD218" i="1" s="1"/>
  <c r="T193" i="1"/>
  <c r="AB150" i="1"/>
  <c r="AB146" i="1"/>
  <c r="T111" i="1"/>
  <c r="V111" i="1"/>
  <c r="T94" i="1"/>
  <c r="AB94" i="1"/>
  <c r="AA92" i="1"/>
  <c r="AE89" i="1"/>
  <c r="AA89" i="1"/>
  <c r="AB222" i="1"/>
  <c r="AC222" i="1" s="1"/>
  <c r="AD222" i="1" s="1"/>
  <c r="U237" i="1"/>
  <c r="AB237" i="1"/>
  <c r="AC69" i="1"/>
  <c r="AD69" i="1" s="1"/>
  <c r="AF139" i="1"/>
  <c r="AG139" i="1" s="1"/>
  <c r="AH139" i="1" s="1"/>
  <c r="U25" i="1"/>
  <c r="AC135" i="1"/>
  <c r="AD135" i="1"/>
  <c r="AF135" i="1" s="1"/>
  <c r="AB135" i="1"/>
  <c r="U56" i="1"/>
  <c r="AA251" i="1"/>
  <c r="AB251" i="1"/>
  <c r="AC251" i="1" s="1"/>
  <c r="AD251" i="1" s="1"/>
  <c r="V231" i="1"/>
  <c r="AA230" i="1"/>
  <c r="AB230" i="1"/>
  <c r="AC230" i="1"/>
  <c r="AD230" i="1" s="1"/>
  <c r="V220" i="1"/>
  <c r="T220" i="1"/>
  <c r="R215" i="1"/>
  <c r="S215" i="1"/>
  <c r="AA209" i="1"/>
  <c r="AB209" i="1"/>
  <c r="AC209" i="1"/>
  <c r="AD209" i="1" s="1"/>
  <c r="AA194" i="1"/>
  <c r="AB194" i="1" s="1"/>
  <c r="AC194" i="1" s="1"/>
  <c r="AD194" i="1" s="1"/>
  <c r="AA184" i="1"/>
  <c r="AB184" i="1"/>
  <c r="AC184" i="1"/>
  <c r="AD184" i="1" s="1"/>
  <c r="U183" i="1"/>
  <c r="AG183" i="1" s="1"/>
  <c r="AH183" i="1" s="1"/>
  <c r="AA183" i="1"/>
  <c r="AB183" i="1" s="1"/>
  <c r="AC183" i="1" s="1"/>
  <c r="AD183" i="1" s="1"/>
  <c r="AA182" i="1"/>
  <c r="AB182" i="1" s="1"/>
  <c r="AC182" i="1" s="1"/>
  <c r="AD182" i="1" s="1"/>
  <c r="AA178" i="1"/>
  <c r="V161" i="1"/>
  <c r="T161" i="1"/>
  <c r="AA114" i="1"/>
  <c r="AA99" i="1"/>
  <c r="AA96" i="1"/>
  <c r="V95" i="1"/>
  <c r="T95" i="1"/>
  <c r="V77" i="1"/>
  <c r="T77" i="1"/>
  <c r="U104" i="1"/>
  <c r="AB104" i="1"/>
  <c r="AC104" i="1"/>
  <c r="AD104" i="1"/>
  <c r="AF104" i="1" s="1"/>
  <c r="AB276" i="1"/>
  <c r="AC276" i="1"/>
  <c r="AD276" i="1" s="1"/>
  <c r="AF276" i="1" s="1"/>
  <c r="AG276" i="1" s="1"/>
  <c r="AH276" i="1" s="1"/>
  <c r="AC65" i="1"/>
  <c r="AD65" i="1" s="1"/>
  <c r="U246" i="1"/>
  <c r="AB246" i="1"/>
  <c r="AC246" i="1"/>
  <c r="AD246" i="1"/>
  <c r="AC275" i="1"/>
  <c r="AD275" i="1" s="1"/>
  <c r="AB275" i="1"/>
  <c r="T274" i="1"/>
  <c r="AB273" i="1"/>
  <c r="AB268" i="1"/>
  <c r="R266" i="1"/>
  <c r="S266" i="1"/>
  <c r="R264" i="1"/>
  <c r="S264" i="1" s="1"/>
  <c r="R257" i="1"/>
  <c r="S257" i="1" s="1"/>
  <c r="AA252" i="1"/>
  <c r="AB252" i="1"/>
  <c r="AC252" i="1" s="1"/>
  <c r="AD252" i="1" s="1"/>
  <c r="AB242" i="1"/>
  <c r="AC242" i="1" s="1"/>
  <c r="AD242" i="1" s="1"/>
  <c r="T226" i="1"/>
  <c r="R199" i="1"/>
  <c r="S199" i="1"/>
  <c r="R195" i="1"/>
  <c r="S195" i="1"/>
  <c r="AA187" i="1"/>
  <c r="AB187" i="1" s="1"/>
  <c r="AC187" i="1" s="1"/>
  <c r="AD187" i="1" s="1"/>
  <c r="AA175" i="1"/>
  <c r="AB175" i="1" s="1"/>
  <c r="AC175" i="1"/>
  <c r="AD175" i="1"/>
  <c r="AG175" i="1" s="1"/>
  <c r="AH175" i="1" s="1"/>
  <c r="AA85" i="1"/>
  <c r="AB85" i="1"/>
  <c r="AC85" i="1" s="1"/>
  <c r="AD85" i="1" s="1"/>
  <c r="AF85" i="1" s="1"/>
  <c r="AG85" i="1" s="1"/>
  <c r="AH85" i="1" s="1"/>
  <c r="V79" i="1"/>
  <c r="T79" i="1"/>
  <c r="AB114" i="1"/>
  <c r="AC114" i="1"/>
  <c r="AD114" i="1"/>
  <c r="AF114" i="1" s="1"/>
  <c r="AG114" i="1" s="1"/>
  <c r="AH114" i="1" s="1"/>
  <c r="T247" i="1"/>
  <c r="V210" i="1"/>
  <c r="V190" i="1"/>
  <c r="T176" i="1"/>
  <c r="AB119" i="1"/>
  <c r="AA97" i="1"/>
  <c r="AB97" i="1"/>
  <c r="AC97" i="1"/>
  <c r="AD97" i="1"/>
  <c r="AA234" i="1"/>
  <c r="R228" i="1"/>
  <c r="S228" i="1" s="1"/>
  <c r="T225" i="1"/>
  <c r="R213" i="1"/>
  <c r="S213" i="1" s="1"/>
  <c r="R180" i="1"/>
  <c r="S180" i="1"/>
  <c r="R174" i="1"/>
  <c r="S174" i="1"/>
  <c r="T172" i="1"/>
  <c r="U172" i="1" s="1"/>
  <c r="R172" i="1"/>
  <c r="S172" i="1"/>
  <c r="R162" i="1"/>
  <c r="S162" i="1" s="1"/>
  <c r="R155" i="1"/>
  <c r="S155" i="1" s="1"/>
  <c r="R151" i="1"/>
  <c r="S151" i="1"/>
  <c r="R143" i="1"/>
  <c r="S143" i="1"/>
  <c r="R141" i="1"/>
  <c r="S141" i="1" s="1"/>
  <c r="AA82" i="1"/>
  <c r="AB82" i="1" s="1"/>
  <c r="AC82" i="1" s="1"/>
  <c r="AD82" i="1" s="1"/>
  <c r="AA59" i="1"/>
  <c r="AB59" i="1"/>
  <c r="AC59" i="1" s="1"/>
  <c r="AD59" i="1" s="1"/>
  <c r="AA40" i="1"/>
  <c r="AB40" i="1" s="1"/>
  <c r="AC40" i="1"/>
  <c r="AD40" i="1" s="1"/>
  <c r="R171" i="1"/>
  <c r="S171" i="1" s="1"/>
  <c r="R126" i="1"/>
  <c r="S126" i="1" s="1"/>
  <c r="R108" i="1"/>
  <c r="S108" i="1" s="1"/>
  <c r="R98" i="1"/>
  <c r="S98" i="1"/>
  <c r="R94" i="1"/>
  <c r="S94" i="1" s="1"/>
  <c r="R91" i="1"/>
  <c r="S91" i="1" s="1"/>
  <c r="AA90" i="1"/>
  <c r="AB90" i="1" s="1"/>
  <c r="AC90" i="1"/>
  <c r="AD90" i="1"/>
  <c r="R64" i="1"/>
  <c r="S64" i="1"/>
  <c r="AA31" i="1"/>
  <c r="AB31" i="1" s="1"/>
  <c r="AC31" i="1" s="1"/>
  <c r="AD31" i="1" s="1"/>
  <c r="AA29" i="1"/>
  <c r="AB29" i="1"/>
  <c r="R72" i="1"/>
  <c r="S72" i="1" s="1"/>
  <c r="AA36" i="1"/>
  <c r="AB36" i="1" s="1"/>
  <c r="AC36" i="1" s="1"/>
  <c r="AD36" i="1" s="1"/>
  <c r="AA30" i="1"/>
  <c r="AB30" i="1"/>
  <c r="AC30" i="1" s="1"/>
  <c r="AD30" i="1" s="1"/>
  <c r="AB34" i="1"/>
  <c r="AC34" i="1" s="1"/>
  <c r="AD34" i="1" s="1"/>
  <c r="AB22" i="1"/>
  <c r="AA35" i="1"/>
  <c r="AB35" i="1"/>
  <c r="AC35" i="1"/>
  <c r="AD35" i="1"/>
  <c r="AF35" i="1" s="1"/>
  <c r="R21" i="1"/>
  <c r="S21" i="1" s="1"/>
  <c r="T19" i="1"/>
  <c r="AF34" i="1"/>
  <c r="AG34" i="1" s="1"/>
  <c r="AH34" i="1" s="1"/>
  <c r="AB247" i="1"/>
  <c r="AF183" i="1"/>
  <c r="AC155" i="1"/>
  <c r="AD155" i="1" s="1"/>
  <c r="U155" i="1"/>
  <c r="U194" i="1"/>
  <c r="AF129" i="1"/>
  <c r="AG129" i="1"/>
  <c r="AH129" i="1" s="1"/>
  <c r="U218" i="1"/>
  <c r="AF202" i="1"/>
  <c r="AF90" i="1"/>
  <c r="AG90" i="1"/>
  <c r="AH90" i="1" s="1"/>
  <c r="U111" i="1"/>
  <c r="U257" i="1"/>
  <c r="AF134" i="1"/>
  <c r="U277" i="1"/>
  <c r="AB277" i="1"/>
  <c r="AC277" i="1"/>
  <c r="AD277" i="1"/>
  <c r="AG277" i="1" s="1"/>
  <c r="AH277" i="1" s="1"/>
  <c r="U21" i="1"/>
  <c r="AC21" i="1"/>
  <c r="AD21" i="1"/>
  <c r="AF21" i="1" s="1"/>
  <c r="AB21" i="1"/>
  <c r="AF152" i="1"/>
  <c r="AG152" i="1"/>
  <c r="AH152" i="1" s="1"/>
  <c r="AF175" i="1"/>
  <c r="U226" i="1"/>
  <c r="AC274" i="1"/>
  <c r="AD274" i="1" s="1"/>
  <c r="AF274" i="1" s="1"/>
  <c r="U274" i="1"/>
  <c r="U95" i="1"/>
  <c r="AG95" i="1" s="1"/>
  <c r="AH95" i="1" s="1"/>
  <c r="AB95" i="1"/>
  <c r="AC95" i="1" s="1"/>
  <c r="AD95" i="1" s="1"/>
  <c r="U263" i="1"/>
  <c r="AC263" i="1"/>
  <c r="AD263" i="1" s="1"/>
  <c r="AF23" i="1"/>
  <c r="AD226" i="1"/>
  <c r="AF226" i="1" s="1"/>
  <c r="AB257" i="1"/>
  <c r="AC257" i="1"/>
  <c r="AD257" i="1" s="1"/>
  <c r="AC22" i="1"/>
  <c r="AD22" i="1" s="1"/>
  <c r="U22" i="1"/>
  <c r="AF231" i="1"/>
  <c r="AF148" i="1"/>
  <c r="AG148" i="1" s="1"/>
  <c r="AH148" i="1" s="1"/>
  <c r="U176" i="1"/>
  <c r="AB176" i="1"/>
  <c r="AC176" i="1"/>
  <c r="AD176" i="1" s="1"/>
  <c r="AF176" i="1" s="1"/>
  <c r="U77" i="1"/>
  <c r="AG135" i="1"/>
  <c r="AH135" i="1"/>
  <c r="AG264" i="1"/>
  <c r="AH264" i="1"/>
  <c r="AF264" i="1"/>
  <c r="AF53" i="1"/>
  <c r="AG53" i="1" s="1"/>
  <c r="AH53" i="1" s="1"/>
  <c r="U19" i="1"/>
  <c r="AC19" i="1"/>
  <c r="AD19" i="1"/>
  <c r="AB19" i="1"/>
  <c r="U193" i="1"/>
  <c r="AB155" i="1"/>
  <c r="AD131" i="1"/>
  <c r="AF131" i="1" s="1"/>
  <c r="U54" i="1"/>
  <c r="AB54" i="1"/>
  <c r="AC54" i="1" s="1"/>
  <c r="AD54" i="1" s="1"/>
  <c r="U79" i="1"/>
  <c r="AB79" i="1"/>
  <c r="AC79" i="1"/>
  <c r="AD79" i="1" s="1"/>
  <c r="AF65" i="1"/>
  <c r="AG65" i="1"/>
  <c r="AH65" i="1"/>
  <c r="U220" i="1"/>
  <c r="AB220" i="1"/>
  <c r="AC220" i="1" s="1"/>
  <c r="AD220" i="1" s="1"/>
  <c r="AC94" i="1"/>
  <c r="AD94" i="1"/>
  <c r="U94" i="1"/>
  <c r="AG94" i="1" s="1"/>
  <c r="AH94" i="1" s="1"/>
  <c r="AB263" i="1"/>
  <c r="AB274" i="1"/>
  <c r="AC149" i="1"/>
  <c r="AD149" i="1" s="1"/>
  <c r="U149" i="1"/>
  <c r="AB149" i="1"/>
  <c r="AF52" i="1"/>
  <c r="U204" i="1"/>
  <c r="AF258" i="1"/>
  <c r="AG258" i="1" s="1"/>
  <c r="AH258" i="1" s="1"/>
  <c r="U20" i="1"/>
  <c r="AC20" i="1"/>
  <c r="AD20" i="1" s="1"/>
  <c r="U234" i="1"/>
  <c r="AB234" i="1"/>
  <c r="AC234" i="1"/>
  <c r="AD234" i="1" s="1"/>
  <c r="AF204" i="1"/>
  <c r="AG204" i="1"/>
  <c r="AH204" i="1" s="1"/>
  <c r="AF95" i="1"/>
  <c r="AF194" i="1"/>
  <c r="AF218" i="1"/>
  <c r="AG218" i="1" s="1"/>
  <c r="AH218" i="1" s="1"/>
  <c r="AF20" i="1"/>
  <c r="AF155" i="1"/>
  <c r="AG155" i="1"/>
  <c r="AH155" i="1" s="1"/>
  <c r="AG21" i="1"/>
  <c r="AH21" i="1"/>
  <c r="AF277" i="1"/>
  <c r="AF19" i="1"/>
  <c r="AG19" i="1" s="1"/>
  <c r="AH19" i="1" s="1"/>
  <c r="AF149" i="1"/>
  <c r="AF94" i="1"/>
  <c r="AF234" i="1" l="1"/>
  <c r="AG234" i="1"/>
  <c r="AH234" i="1" s="1"/>
  <c r="AF220" i="1"/>
  <c r="AG220" i="1"/>
  <c r="AH220" i="1" s="1"/>
  <c r="AF252" i="1"/>
  <c r="AG252" i="1" s="1"/>
  <c r="AH252" i="1" s="1"/>
  <c r="AF182" i="1"/>
  <c r="AG182" i="1" s="1"/>
  <c r="AH182" i="1" s="1"/>
  <c r="AF224" i="1"/>
  <c r="AG224" i="1" s="1"/>
  <c r="AH224" i="1" s="1"/>
  <c r="AF106" i="1"/>
  <c r="AG106" i="1"/>
  <c r="AH106" i="1" s="1"/>
  <c r="AG223" i="1"/>
  <c r="AH223" i="1" s="1"/>
  <c r="AF223" i="1"/>
  <c r="AF267" i="1"/>
  <c r="AG267" i="1" s="1"/>
  <c r="AH267" i="1" s="1"/>
  <c r="AF72" i="1"/>
  <c r="AG72" i="1" s="1"/>
  <c r="AH72" i="1" s="1"/>
  <c r="AF50" i="1"/>
  <c r="AG50" i="1"/>
  <c r="AH50" i="1" s="1"/>
  <c r="AF130" i="1"/>
  <c r="AG130" i="1" s="1"/>
  <c r="AH130" i="1" s="1"/>
  <c r="AF402" i="1"/>
  <c r="AG402" i="1" s="1"/>
  <c r="AH402" i="1" s="1"/>
  <c r="AF391" i="1"/>
  <c r="AG391" i="1"/>
  <c r="AH391" i="1" s="1"/>
  <c r="AF394" i="1"/>
  <c r="AG394" i="1" s="1"/>
  <c r="AH394" i="1" s="1"/>
  <c r="AF69" i="1"/>
  <c r="AG69" i="1" s="1"/>
  <c r="AH69" i="1" s="1"/>
  <c r="AF215" i="1"/>
  <c r="AG215" i="1" s="1"/>
  <c r="AH215" i="1" s="1"/>
  <c r="AF82" i="1"/>
  <c r="AG82" i="1"/>
  <c r="AH82" i="1" s="1"/>
  <c r="AF184" i="1"/>
  <c r="AG184" i="1" s="1"/>
  <c r="AH184" i="1" s="1"/>
  <c r="AF132" i="1"/>
  <c r="AG132" i="1" s="1"/>
  <c r="AH132" i="1" s="1"/>
  <c r="AF278" i="1"/>
  <c r="AG278" i="1"/>
  <c r="AH278" i="1" s="1"/>
  <c r="AF57" i="1"/>
  <c r="AG57" i="1" s="1"/>
  <c r="AH57" i="1" s="1"/>
  <c r="AG61" i="1"/>
  <c r="AH61" i="1" s="1"/>
  <c r="AF61" i="1"/>
  <c r="AF27" i="1"/>
  <c r="AG27" i="1" s="1"/>
  <c r="AH27" i="1" s="1"/>
  <c r="AF30" i="1"/>
  <c r="AG30" i="1"/>
  <c r="AH30" i="1" s="1"/>
  <c r="AF55" i="1"/>
  <c r="AG55" i="1"/>
  <c r="AH55" i="1" s="1"/>
  <c r="AG93" i="1"/>
  <c r="AH93" i="1" s="1"/>
  <c r="AF93" i="1"/>
  <c r="AG64" i="1"/>
  <c r="AH64" i="1" s="1"/>
  <c r="AF64" i="1"/>
  <c r="AF379" i="1"/>
  <c r="AG379" i="1"/>
  <c r="AH379" i="1" s="1"/>
  <c r="AF83" i="1"/>
  <c r="AG83" i="1"/>
  <c r="AH83" i="1" s="1"/>
  <c r="AG240" i="1"/>
  <c r="AH240" i="1" s="1"/>
  <c r="AF240" i="1"/>
  <c r="AF221" i="1"/>
  <c r="AG221" i="1" s="1"/>
  <c r="AH221" i="1" s="1"/>
  <c r="AF191" i="1"/>
  <c r="AG191" i="1" s="1"/>
  <c r="AH191" i="1" s="1"/>
  <c r="AF285" i="1"/>
  <c r="AG285" i="1" s="1"/>
  <c r="AH285" i="1" s="1"/>
  <c r="AF208" i="1"/>
  <c r="AG208" i="1" s="1"/>
  <c r="AH208" i="1" s="1"/>
  <c r="AF193" i="1"/>
  <c r="AG193" i="1" s="1"/>
  <c r="AH193" i="1" s="1"/>
  <c r="AF107" i="1"/>
  <c r="AG107" i="1"/>
  <c r="AH107" i="1" s="1"/>
  <c r="AF188" i="1"/>
  <c r="AG188" i="1" s="1"/>
  <c r="AH188" i="1" s="1"/>
  <c r="AF250" i="1"/>
  <c r="AG250" i="1" s="1"/>
  <c r="AH250" i="1" s="1"/>
  <c r="AF29" i="1"/>
  <c r="AG29" i="1" s="1"/>
  <c r="AH29" i="1" s="1"/>
  <c r="AF115" i="1"/>
  <c r="AG115" i="1"/>
  <c r="AH115" i="1" s="1"/>
  <c r="AG142" i="1"/>
  <c r="AH142" i="1" s="1"/>
  <c r="AF142" i="1"/>
  <c r="AF44" i="1"/>
  <c r="AG44" i="1" s="1"/>
  <c r="AH44" i="1" s="1"/>
  <c r="AF230" i="1"/>
  <c r="AG230" i="1" s="1"/>
  <c r="AH230" i="1" s="1"/>
  <c r="AF257" i="1"/>
  <c r="AG257" i="1"/>
  <c r="AH257" i="1" s="1"/>
  <c r="AG40" i="1"/>
  <c r="AH40" i="1" s="1"/>
  <c r="AF40" i="1"/>
  <c r="AF209" i="1"/>
  <c r="AG209" i="1" s="1"/>
  <c r="AH209" i="1" s="1"/>
  <c r="AF227" i="1"/>
  <c r="AG227" i="1"/>
  <c r="AH227" i="1" s="1"/>
  <c r="AF418" i="1"/>
  <c r="AG418" i="1"/>
  <c r="AH418" i="1" s="1"/>
  <c r="AF369" i="1"/>
  <c r="AG369" i="1" s="1"/>
  <c r="AH369" i="1" s="1"/>
  <c r="AF79" i="1"/>
  <c r="AG79" i="1" s="1"/>
  <c r="AH79" i="1" s="1"/>
  <c r="AF22" i="1"/>
  <c r="AG22" i="1" s="1"/>
  <c r="AH22" i="1" s="1"/>
  <c r="U225" i="1"/>
  <c r="AB225" i="1"/>
  <c r="AC225" i="1" s="1"/>
  <c r="AD225" i="1" s="1"/>
  <c r="U161" i="1"/>
  <c r="AC161" i="1"/>
  <c r="AD161" i="1" s="1"/>
  <c r="AF259" i="1"/>
  <c r="AG259" i="1" s="1"/>
  <c r="AH259" i="1" s="1"/>
  <c r="U113" i="1"/>
  <c r="AB113" i="1"/>
  <c r="AC113" i="1" s="1"/>
  <c r="AD113" i="1" s="1"/>
  <c r="AG244" i="1"/>
  <c r="AH244" i="1" s="1"/>
  <c r="AF141" i="1"/>
  <c r="AG141" i="1" s="1"/>
  <c r="AH141" i="1" s="1"/>
  <c r="AB291" i="1"/>
  <c r="AC291" i="1"/>
  <c r="AD291" i="1" s="1"/>
  <c r="U186" i="1"/>
  <c r="U140" i="1"/>
  <c r="AC140" i="1"/>
  <c r="AD140" i="1" s="1"/>
  <c r="AB200" i="1"/>
  <c r="AC200" i="1" s="1"/>
  <c r="AD200" i="1" s="1"/>
  <c r="AB66" i="1"/>
  <c r="U66" i="1"/>
  <c r="AC66" i="1"/>
  <c r="AD66" i="1" s="1"/>
  <c r="AF292" i="1"/>
  <c r="AG292" i="1" s="1"/>
  <c r="AH292" i="1" s="1"/>
  <c r="AC326" i="1"/>
  <c r="AD326" i="1" s="1"/>
  <c r="AB326" i="1"/>
  <c r="U326" i="1"/>
  <c r="AF398" i="1"/>
  <c r="AF353" i="1"/>
  <c r="AG353" i="1"/>
  <c r="AH353" i="1" s="1"/>
  <c r="U378" i="1"/>
  <c r="AB378" i="1"/>
  <c r="AC378" i="1"/>
  <c r="AD378" i="1" s="1"/>
  <c r="AG341" i="1"/>
  <c r="AH341" i="1" s="1"/>
  <c r="AF341" i="1"/>
  <c r="AF567" i="1"/>
  <c r="AG567" i="1" s="1"/>
  <c r="AH567" i="1" s="1"/>
  <c r="AF486" i="1"/>
  <c r="AG486" i="1" s="1"/>
  <c r="AH486" i="1" s="1"/>
  <c r="AF582" i="1"/>
  <c r="AG582" i="1"/>
  <c r="AH582" i="1" s="1"/>
  <c r="AF501" i="1"/>
  <c r="AG501" i="1" s="1"/>
  <c r="AH501" i="1" s="1"/>
  <c r="AB474" i="1"/>
  <c r="AC474" i="1"/>
  <c r="AD474" i="1" s="1"/>
  <c r="U474" i="1"/>
  <c r="AF934" i="1"/>
  <c r="AG934" i="1" s="1"/>
  <c r="AH934" i="1" s="1"/>
  <c r="AF591" i="1"/>
  <c r="AG591" i="1" s="1"/>
  <c r="AH591" i="1" s="1"/>
  <c r="AG20" i="1"/>
  <c r="AH20" i="1" s="1"/>
  <c r="AF263" i="1"/>
  <c r="AG263" i="1" s="1"/>
  <c r="AH263" i="1" s="1"/>
  <c r="AC260" i="1"/>
  <c r="AD260" i="1" s="1"/>
  <c r="AG23" i="1"/>
  <c r="AH23" i="1" s="1"/>
  <c r="U41" i="1"/>
  <c r="U29" i="1"/>
  <c r="AF269" i="1"/>
  <c r="AG269" i="1" s="1"/>
  <c r="AH269" i="1" s="1"/>
  <c r="AF156" i="1"/>
  <c r="AG156" i="1"/>
  <c r="AH156" i="1" s="1"/>
  <c r="AC121" i="1"/>
  <c r="AD121" i="1" s="1"/>
  <c r="U121" i="1"/>
  <c r="AF296" i="1"/>
  <c r="AG296" i="1" s="1"/>
  <c r="AH296" i="1" s="1"/>
  <c r="AG18" i="1"/>
  <c r="AH18" i="1" s="1"/>
  <c r="AF18" i="1"/>
  <c r="AC265" i="1"/>
  <c r="AD265" i="1" s="1"/>
  <c r="U63" i="1"/>
  <c r="AF123" i="1"/>
  <c r="AG123" i="1" s="1"/>
  <c r="AH123" i="1" s="1"/>
  <c r="U213" i="1"/>
  <c r="AB213" i="1"/>
  <c r="AC213" i="1" s="1"/>
  <c r="AD213" i="1" s="1"/>
  <c r="AF91" i="1"/>
  <c r="AG91" i="1"/>
  <c r="AH91" i="1" s="1"/>
  <c r="AB49" i="1"/>
  <c r="U49" i="1"/>
  <c r="AC49" i="1"/>
  <c r="AD49" i="1" s="1"/>
  <c r="AG282" i="1"/>
  <c r="AH282" i="1" s="1"/>
  <c r="AF310" i="1"/>
  <c r="AG310" i="1" s="1"/>
  <c r="AH310" i="1" s="1"/>
  <c r="AG301" i="1"/>
  <c r="AH301" i="1" s="1"/>
  <c r="AG385" i="1"/>
  <c r="AH385" i="1" s="1"/>
  <c r="AF385" i="1"/>
  <c r="AB99" i="1"/>
  <c r="AC99" i="1" s="1"/>
  <c r="AD99" i="1" s="1"/>
  <c r="AC319" i="1"/>
  <c r="AD319" i="1" s="1"/>
  <c r="AC322" i="1"/>
  <c r="AD322" i="1" s="1"/>
  <c r="U328" i="1"/>
  <c r="AB328" i="1"/>
  <c r="AC328" i="1"/>
  <c r="AD328" i="1" s="1"/>
  <c r="U409" i="1"/>
  <c r="AC345" i="1"/>
  <c r="AD345" i="1" s="1"/>
  <c r="AB345" i="1"/>
  <c r="AF573" i="1"/>
  <c r="AG573" i="1" s="1"/>
  <c r="AH573" i="1" s="1"/>
  <c r="AG569" i="1"/>
  <c r="AH569" i="1" s="1"/>
  <c r="AF569" i="1"/>
  <c r="AF804" i="1"/>
  <c r="AG804" i="1" s="1"/>
  <c r="AH804" i="1" s="1"/>
  <c r="AC17" i="1"/>
  <c r="AD17" i="1" s="1"/>
  <c r="AB17" i="1"/>
  <c r="AF43" i="1"/>
  <c r="AG43" i="1" s="1"/>
  <c r="AH43" i="1" s="1"/>
  <c r="AF48" i="1"/>
  <c r="AG48" i="1" s="1"/>
  <c r="AH48" i="1" s="1"/>
  <c r="AF180" i="1"/>
  <c r="AG180" i="1"/>
  <c r="AH180" i="1" s="1"/>
  <c r="U219" i="1"/>
  <c r="AF281" i="1"/>
  <c r="AG281" i="1" s="1"/>
  <c r="AH281" i="1" s="1"/>
  <c r="U265" i="1"/>
  <c r="U118" i="1"/>
  <c r="AB118" i="1"/>
  <c r="AF287" i="1"/>
  <c r="AG287" i="1" s="1"/>
  <c r="AH287" i="1" s="1"/>
  <c r="AB179" i="1"/>
  <c r="AC179" i="1" s="1"/>
  <c r="AD179" i="1" s="1"/>
  <c r="U178" i="1"/>
  <c r="AB178" i="1"/>
  <c r="AC178" i="1"/>
  <c r="AD178" i="1" s="1"/>
  <c r="AF443" i="1"/>
  <c r="AG443" i="1" s="1"/>
  <c r="AH443" i="1" s="1"/>
  <c r="AG436" i="1"/>
  <c r="AH436" i="1" s="1"/>
  <c r="AF436" i="1"/>
  <c r="AF400" i="1"/>
  <c r="AG400" i="1" s="1"/>
  <c r="AH400" i="1" s="1"/>
  <c r="AF447" i="1"/>
  <c r="AG447" i="1" s="1"/>
  <c r="AH447" i="1" s="1"/>
  <c r="U437" i="1"/>
  <c r="AC437" i="1"/>
  <c r="AD437" i="1" s="1"/>
  <c r="AB437" i="1"/>
  <c r="U372" i="1"/>
  <c r="AB372" i="1"/>
  <c r="AC372" i="1"/>
  <c r="AD372" i="1" s="1"/>
  <c r="AF456" i="1"/>
  <c r="AG456" i="1"/>
  <c r="AH456" i="1" s="1"/>
  <c r="AF571" i="1"/>
  <c r="AG571" i="1"/>
  <c r="AH571" i="1" s="1"/>
  <c r="AF924" i="1"/>
  <c r="AG924" i="1" s="1"/>
  <c r="AH924" i="1" s="1"/>
  <c r="AF395" i="1"/>
  <c r="AG395" i="1" s="1"/>
  <c r="AH395" i="1" s="1"/>
  <c r="AF434" i="1"/>
  <c r="AG434" i="1" s="1"/>
  <c r="AH434" i="1" s="1"/>
  <c r="AB442" i="1"/>
  <c r="AC442" i="1"/>
  <c r="AD442" i="1" s="1"/>
  <c r="AC446" i="1"/>
  <c r="AD446" i="1" s="1"/>
  <c r="AB446" i="1"/>
  <c r="U446" i="1"/>
  <c r="AG432" i="1"/>
  <c r="AH432" i="1" s="1"/>
  <c r="AF462" i="1"/>
  <c r="AG462" i="1"/>
  <c r="AH462" i="1" s="1"/>
  <c r="AF575" i="1"/>
  <c r="AG575" i="1"/>
  <c r="AH575" i="1" s="1"/>
  <c r="AF547" i="1"/>
  <c r="AG547" i="1" s="1"/>
  <c r="AH547" i="1" s="1"/>
  <c r="AF507" i="1"/>
  <c r="AG507" i="1" s="1"/>
  <c r="AH507" i="1" s="1"/>
  <c r="AC586" i="1"/>
  <c r="AD586" i="1" s="1"/>
  <c r="U586" i="1"/>
  <c r="AB586" i="1"/>
  <c r="U496" i="1"/>
  <c r="AC496" i="1"/>
  <c r="AD496" i="1" s="1"/>
  <c r="AB496" i="1"/>
  <c r="U463" i="1"/>
  <c r="AB463" i="1"/>
  <c r="AC463" i="1"/>
  <c r="AD463" i="1" s="1"/>
  <c r="AF954" i="1"/>
  <c r="AG954" i="1"/>
  <c r="AH954" i="1" s="1"/>
  <c r="AF943" i="1"/>
  <c r="AG943" i="1" s="1"/>
  <c r="AH943" i="1" s="1"/>
  <c r="AF544" i="1"/>
  <c r="AG544" i="1" s="1"/>
  <c r="AH544" i="1" s="1"/>
  <c r="AG516" i="1"/>
  <c r="AH516" i="1" s="1"/>
  <c r="AF538" i="1"/>
  <c r="AG538" i="1" s="1"/>
  <c r="AH538" i="1" s="1"/>
  <c r="AG511" i="1"/>
  <c r="AH511" i="1" s="1"/>
  <c r="AF511" i="1"/>
  <c r="AF811" i="1"/>
  <c r="AG811" i="1"/>
  <c r="AH811" i="1" s="1"/>
  <c r="U604" i="1"/>
  <c r="AB604" i="1"/>
  <c r="AC604" i="1"/>
  <c r="AD604" i="1" s="1"/>
  <c r="AF691" i="1"/>
  <c r="AG691" i="1" s="1"/>
  <c r="AH691" i="1" s="1"/>
  <c r="AF31" i="1"/>
  <c r="AG31" i="1" s="1"/>
  <c r="AH31" i="1" s="1"/>
  <c r="AF207" i="1"/>
  <c r="AG207" i="1" s="1"/>
  <c r="AH207" i="1" s="1"/>
  <c r="AC172" i="1"/>
  <c r="AD172" i="1" s="1"/>
  <c r="AF246" i="1"/>
  <c r="AG246" i="1" s="1"/>
  <c r="AH246" i="1" s="1"/>
  <c r="AG271" i="1"/>
  <c r="AH271" i="1" s="1"/>
  <c r="AF271" i="1"/>
  <c r="U216" i="1"/>
  <c r="AC216" i="1"/>
  <c r="AD216" i="1" s="1"/>
  <c r="AG166" i="1"/>
  <c r="AH166" i="1" s="1"/>
  <c r="AG279" i="1"/>
  <c r="AH279" i="1" s="1"/>
  <c r="AF279" i="1"/>
  <c r="AG293" i="1"/>
  <c r="AH293" i="1" s="1"/>
  <c r="AB295" i="1"/>
  <c r="AF127" i="1"/>
  <c r="AG127" i="1" s="1"/>
  <c r="AH127" i="1" s="1"/>
  <c r="AC448" i="1"/>
  <c r="AD448" i="1" s="1"/>
  <c r="U448" i="1"/>
  <c r="AG35" i="1"/>
  <c r="AH35" i="1" s="1"/>
  <c r="AB172" i="1"/>
  <c r="AF36" i="1"/>
  <c r="AG36" i="1"/>
  <c r="AH36" i="1" s="1"/>
  <c r="AB111" i="1"/>
  <c r="AC111" i="1" s="1"/>
  <c r="AD111" i="1" s="1"/>
  <c r="AF157" i="1"/>
  <c r="AG157" i="1" s="1"/>
  <c r="AH157" i="1" s="1"/>
  <c r="AB67" i="1"/>
  <c r="AC67" i="1" s="1"/>
  <c r="AD67" i="1" s="1"/>
  <c r="AF315" i="1"/>
  <c r="AG315" i="1" s="1"/>
  <c r="AH315" i="1" s="1"/>
  <c r="AB302" i="1"/>
  <c r="AC302" i="1"/>
  <c r="AD302" i="1" s="1"/>
  <c r="U302" i="1"/>
  <c r="AF383" i="1"/>
  <c r="AG383" i="1" s="1"/>
  <c r="AH383" i="1" s="1"/>
  <c r="AG374" i="1"/>
  <c r="AH374" i="1" s="1"/>
  <c r="AG149" i="1"/>
  <c r="AH149" i="1" s="1"/>
  <c r="AF242" i="1"/>
  <c r="AG242" i="1" s="1"/>
  <c r="AH242" i="1" s="1"/>
  <c r="AG194" i="1"/>
  <c r="AH194" i="1" s="1"/>
  <c r="AF254" i="1"/>
  <c r="AG254" i="1" s="1"/>
  <c r="AH254" i="1" s="1"/>
  <c r="AC41" i="1"/>
  <c r="AD41" i="1" s="1"/>
  <c r="AC154" i="1"/>
  <c r="AD154" i="1" s="1"/>
  <c r="AG212" i="1"/>
  <c r="AH212" i="1" s="1"/>
  <c r="AF150" i="1"/>
  <c r="AG150" i="1" s="1"/>
  <c r="AH150" i="1" s="1"/>
  <c r="AF196" i="1"/>
  <c r="AG196" i="1"/>
  <c r="AH196" i="1" s="1"/>
  <c r="AB192" i="1"/>
  <c r="AC192" i="1"/>
  <c r="AD192" i="1" s="1"/>
  <c r="AB140" i="1"/>
  <c r="AF293" i="1"/>
  <c r="U291" i="1"/>
  <c r="AG147" i="1"/>
  <c r="AH147" i="1" s="1"/>
  <c r="AF87" i="1"/>
  <c r="AG87" i="1" s="1"/>
  <c r="AH87" i="1" s="1"/>
  <c r="AG300" i="1"/>
  <c r="AH300" i="1" s="1"/>
  <c r="AC295" i="1"/>
  <c r="AD295" i="1" s="1"/>
  <c r="AF306" i="1"/>
  <c r="AG306" i="1" s="1"/>
  <c r="AH306" i="1" s="1"/>
  <c r="AF320" i="1"/>
  <c r="AG320" i="1" s="1"/>
  <c r="AH320" i="1" s="1"/>
  <c r="AF171" i="1"/>
  <c r="AG171" i="1" s="1"/>
  <c r="AH171" i="1" s="1"/>
  <c r="AF305" i="1"/>
  <c r="AG305" i="1" s="1"/>
  <c r="AH305" i="1" s="1"/>
  <c r="AB303" i="1"/>
  <c r="U303" i="1"/>
  <c r="AC303" i="1"/>
  <c r="AD303" i="1" s="1"/>
  <c r="AB447" i="1"/>
  <c r="AF332" i="1"/>
  <c r="AG332" i="1"/>
  <c r="AH332" i="1" s="1"/>
  <c r="U331" i="1"/>
  <c r="AC331" i="1"/>
  <c r="AD331" i="1" s="1"/>
  <c r="AB331" i="1"/>
  <c r="AC428" i="1"/>
  <c r="AD428" i="1" s="1"/>
  <c r="AB428" i="1"/>
  <c r="U428" i="1"/>
  <c r="U442" i="1"/>
  <c r="AC371" i="1"/>
  <c r="AD371" i="1" s="1"/>
  <c r="U371" i="1"/>
  <c r="AB371" i="1"/>
  <c r="AB358" i="1"/>
  <c r="AC358" i="1"/>
  <c r="AD358" i="1" s="1"/>
  <c r="U358" i="1"/>
  <c r="AG342" i="1"/>
  <c r="AH342" i="1" s="1"/>
  <c r="AF580" i="1"/>
  <c r="AG580" i="1"/>
  <c r="AH580" i="1" s="1"/>
  <c r="AF491" i="1"/>
  <c r="AG491" i="1"/>
  <c r="AH491" i="1" s="1"/>
  <c r="AG802" i="1"/>
  <c r="AH802" i="1" s="1"/>
  <c r="AF802" i="1"/>
  <c r="AF982" i="1"/>
  <c r="AG982" i="1" s="1"/>
  <c r="AH982" i="1" s="1"/>
  <c r="AF16" i="1"/>
  <c r="AG16" i="1" s="1"/>
  <c r="AH16" i="1" s="1"/>
  <c r="AG261" i="1"/>
  <c r="AH261" i="1" s="1"/>
  <c r="AG144" i="1"/>
  <c r="AH144" i="1" s="1"/>
  <c r="AC297" i="1"/>
  <c r="AD297" i="1" s="1"/>
  <c r="AB297" i="1"/>
  <c r="U297" i="1"/>
  <c r="AF125" i="1"/>
  <c r="AG125" i="1" s="1"/>
  <c r="AH125" i="1" s="1"/>
  <c r="AF229" i="1"/>
  <c r="AG229" i="1" s="1"/>
  <c r="AH229" i="1" s="1"/>
  <c r="AC74" i="1"/>
  <c r="AD74" i="1" s="1"/>
  <c r="AB74" i="1"/>
  <c r="AF417" i="1"/>
  <c r="AG417" i="1"/>
  <c r="AH417" i="1" s="1"/>
  <c r="AB161" i="1"/>
  <c r="AF59" i="1"/>
  <c r="AG59" i="1"/>
  <c r="AH59" i="1" s="1"/>
  <c r="U247" i="1"/>
  <c r="AC247" i="1"/>
  <c r="AD247" i="1" s="1"/>
  <c r="AF272" i="1"/>
  <c r="AG272" i="1"/>
  <c r="AH272" i="1" s="1"/>
  <c r="AB89" i="1"/>
  <c r="AC89" i="1" s="1"/>
  <c r="AD89" i="1" s="1"/>
  <c r="U447" i="1"/>
  <c r="AG226" i="1"/>
  <c r="AH226" i="1" s="1"/>
  <c r="AB131" i="1"/>
  <c r="AF210" i="1"/>
  <c r="AG210" i="1" s="1"/>
  <c r="AH210" i="1" s="1"/>
  <c r="AC118" i="1"/>
  <c r="AD118" i="1" s="1"/>
  <c r="AG134" i="1"/>
  <c r="AH134" i="1" s="1"/>
  <c r="AG231" i="1"/>
  <c r="AH231" i="1" s="1"/>
  <c r="AG78" i="1"/>
  <c r="AH78" i="1" s="1"/>
  <c r="U154" i="1"/>
  <c r="AG239" i="1"/>
  <c r="AH239" i="1" s="1"/>
  <c r="AG233" i="1"/>
  <c r="AH233" i="1" s="1"/>
  <c r="AG38" i="1"/>
  <c r="AH38" i="1" s="1"/>
  <c r="AC26" i="1"/>
  <c r="AD26" i="1" s="1"/>
  <c r="AF47" i="1"/>
  <c r="AG47" i="1"/>
  <c r="AH47" i="1" s="1"/>
  <c r="AG71" i="1"/>
  <c r="AH71" i="1" s="1"/>
  <c r="AC255" i="1"/>
  <c r="AD255" i="1" s="1"/>
  <c r="AG164" i="1"/>
  <c r="AH164" i="1" s="1"/>
  <c r="AG268" i="1"/>
  <c r="AH268" i="1" s="1"/>
  <c r="AC237" i="1"/>
  <c r="AD237" i="1" s="1"/>
  <c r="AB132" i="1"/>
  <c r="U132" i="1"/>
  <c r="AB189" i="1"/>
  <c r="AC189" i="1" s="1"/>
  <c r="AD189" i="1" s="1"/>
  <c r="U189" i="1"/>
  <c r="AG314" i="1"/>
  <c r="AH314" i="1" s="1"/>
  <c r="AF314" i="1"/>
  <c r="U319" i="1"/>
  <c r="AC318" i="1"/>
  <c r="AD318" i="1" s="1"/>
  <c r="AB318" i="1"/>
  <c r="U318" i="1"/>
  <c r="AC304" i="1"/>
  <c r="AD304" i="1" s="1"/>
  <c r="U304" i="1"/>
  <c r="U81" i="1"/>
  <c r="AB81" i="1"/>
  <c r="AC81" i="1"/>
  <c r="AD81" i="1" s="1"/>
  <c r="AF294" i="1"/>
  <c r="AG294" i="1" s="1"/>
  <c r="AH294" i="1" s="1"/>
  <c r="AB307" i="1"/>
  <c r="U307" i="1"/>
  <c r="AC307" i="1"/>
  <c r="AD307" i="1" s="1"/>
  <c r="AF427" i="1"/>
  <c r="AG427" i="1" s="1"/>
  <c r="AH427" i="1" s="1"/>
  <c r="AC409" i="1"/>
  <c r="AD409" i="1" s="1"/>
  <c r="U408" i="1"/>
  <c r="AC408" i="1"/>
  <c r="AD408" i="1" s="1"/>
  <c r="AB408" i="1"/>
  <c r="AB377" i="1"/>
  <c r="AC377" i="1"/>
  <c r="AD377" i="1" s="1"/>
  <c r="U377" i="1"/>
  <c r="AF415" i="1"/>
  <c r="AG415" i="1" s="1"/>
  <c r="AH415" i="1" s="1"/>
  <c r="AF419" i="1"/>
  <c r="AG419" i="1" s="1"/>
  <c r="AH419" i="1" s="1"/>
  <c r="AG525" i="1"/>
  <c r="AH525" i="1" s="1"/>
  <c r="AF525" i="1"/>
  <c r="AG492" i="1"/>
  <c r="AH492" i="1" s="1"/>
  <c r="AF492" i="1"/>
  <c r="AC493" i="1"/>
  <c r="AD493" i="1" s="1"/>
  <c r="U493" i="1"/>
  <c r="AB493" i="1"/>
  <c r="AF913" i="1"/>
  <c r="AF275" i="1"/>
  <c r="AG275" i="1"/>
  <c r="AH275" i="1" s="1"/>
  <c r="AF108" i="1"/>
  <c r="AG108" i="1" s="1"/>
  <c r="AH108" i="1" s="1"/>
  <c r="AF167" i="1"/>
  <c r="AG167" i="1"/>
  <c r="AH167" i="1" s="1"/>
  <c r="AF288" i="1"/>
  <c r="AG288" i="1" s="1"/>
  <c r="AH288" i="1" s="1"/>
  <c r="AB181" i="1"/>
  <c r="AC181" i="1" s="1"/>
  <c r="AD181" i="1" s="1"/>
  <c r="U181" i="1"/>
  <c r="AF324" i="1"/>
  <c r="AG324" i="1" s="1"/>
  <c r="AH324" i="1" s="1"/>
  <c r="AF54" i="1"/>
  <c r="AG54" i="1"/>
  <c r="AH54" i="1" s="1"/>
  <c r="AF241" i="1"/>
  <c r="AG241" i="1" s="1"/>
  <c r="AH241" i="1" s="1"/>
  <c r="AG104" i="1"/>
  <c r="AH104" i="1" s="1"/>
  <c r="AG97" i="1"/>
  <c r="AH97" i="1" s="1"/>
  <c r="AF97" i="1"/>
  <c r="AB270" i="1"/>
  <c r="AC270" i="1"/>
  <c r="AD270" i="1" s="1"/>
  <c r="U197" i="1"/>
  <c r="U46" i="1"/>
  <c r="AB46" i="1"/>
  <c r="AC46" i="1" s="1"/>
  <c r="AD46" i="1" s="1"/>
  <c r="AG298" i="1"/>
  <c r="AH298" i="1" s="1"/>
  <c r="U109" i="1"/>
  <c r="AC109" i="1"/>
  <c r="AD109" i="1" s="1"/>
  <c r="AG460" i="1"/>
  <c r="AH460" i="1" s="1"/>
  <c r="AF460" i="1"/>
  <c r="AC199" i="1"/>
  <c r="AD199" i="1" s="1"/>
  <c r="AG176" i="1"/>
  <c r="AH176" i="1" s="1"/>
  <c r="AB199" i="1"/>
  <c r="AG274" i="1"/>
  <c r="AH274" i="1" s="1"/>
  <c r="AF251" i="1"/>
  <c r="AG251" i="1" s="1"/>
  <c r="AH251" i="1" s="1"/>
  <c r="U131" i="1"/>
  <c r="AG131" i="1" s="1"/>
  <c r="AH131" i="1" s="1"/>
  <c r="U260" i="1"/>
  <c r="AG86" i="1"/>
  <c r="AH86" i="1" s="1"/>
  <c r="AF187" i="1"/>
  <c r="AG187" i="1" s="1"/>
  <c r="AH187" i="1" s="1"/>
  <c r="AF222" i="1"/>
  <c r="AG222" i="1"/>
  <c r="AH222" i="1" s="1"/>
  <c r="AB92" i="1"/>
  <c r="AC92" i="1" s="1"/>
  <c r="AD92" i="1" s="1"/>
  <c r="AC45" i="1"/>
  <c r="AD45" i="1" s="1"/>
  <c r="AF158" i="1"/>
  <c r="AG158" i="1"/>
  <c r="AH158" i="1" s="1"/>
  <c r="U26" i="1"/>
  <c r="AC110" i="1"/>
  <c r="AD110" i="1" s="1"/>
  <c r="AB255" i="1"/>
  <c r="AG173" i="1"/>
  <c r="AH173" i="1" s="1"/>
  <c r="AG159" i="1"/>
  <c r="AH159" i="1" s="1"/>
  <c r="AF159" i="1"/>
  <c r="AF137" i="1"/>
  <c r="AG137" i="1" s="1"/>
  <c r="AH137" i="1" s="1"/>
  <c r="U145" i="1"/>
  <c r="AB145" i="1"/>
  <c r="AC145" i="1"/>
  <c r="AD145" i="1" s="1"/>
  <c r="AB151" i="1"/>
  <c r="U151" i="1"/>
  <c r="AC151" i="1"/>
  <c r="AD151" i="1" s="1"/>
  <c r="U200" i="1"/>
  <c r="AF403" i="1"/>
  <c r="AG403" i="1"/>
  <c r="AH403" i="1" s="1"/>
  <c r="AG351" i="1"/>
  <c r="AH351" i="1" s="1"/>
  <c r="AG350" i="1"/>
  <c r="AH350" i="1" s="1"/>
  <c r="AF410" i="1"/>
  <c r="AG410" i="1"/>
  <c r="AH410" i="1" s="1"/>
  <c r="AG346" i="1"/>
  <c r="AH346" i="1" s="1"/>
  <c r="U429" i="1"/>
  <c r="AC429" i="1"/>
  <c r="AD429" i="1" s="1"/>
  <c r="AG361" i="1"/>
  <c r="AH361" i="1" s="1"/>
  <c r="AF361" i="1"/>
  <c r="AB363" i="1"/>
  <c r="U363" i="1"/>
  <c r="AG363" i="1" s="1"/>
  <c r="AH363" i="1" s="1"/>
  <c r="AC362" i="1"/>
  <c r="AD362" i="1" s="1"/>
  <c r="AB362" i="1"/>
  <c r="U362" i="1"/>
  <c r="AF431" i="1"/>
  <c r="AG431" i="1" s="1"/>
  <c r="AH431" i="1" s="1"/>
  <c r="AF514" i="1"/>
  <c r="AG514" i="1"/>
  <c r="AH514" i="1" s="1"/>
  <c r="AF495" i="1"/>
  <c r="AG495" i="1"/>
  <c r="AH495" i="1" s="1"/>
  <c r="AF908" i="1"/>
  <c r="AG908" i="1" s="1"/>
  <c r="AH908" i="1" s="1"/>
  <c r="AF821" i="1"/>
  <c r="AG821" i="1" s="1"/>
  <c r="AH821" i="1" s="1"/>
  <c r="AG797" i="1"/>
  <c r="AH797" i="1" s="1"/>
  <c r="AF835" i="1"/>
  <c r="AG835" i="1" s="1"/>
  <c r="AH835" i="1" s="1"/>
  <c r="AF807" i="1"/>
  <c r="AG807" i="1"/>
  <c r="AH807" i="1" s="1"/>
  <c r="AF629" i="1"/>
  <c r="AG629" i="1"/>
  <c r="AH629" i="1" s="1"/>
  <c r="AB73" i="1"/>
  <c r="AC73" i="1" s="1"/>
  <c r="AD73" i="1" s="1"/>
  <c r="U314" i="1"/>
  <c r="AB314" i="1"/>
  <c r="AF376" i="1"/>
  <c r="AG376" i="1"/>
  <c r="AH376" i="1" s="1"/>
  <c r="U334" i="1"/>
  <c r="AB334" i="1"/>
  <c r="AG537" i="1"/>
  <c r="AH537" i="1" s="1"/>
  <c r="AF537" i="1"/>
  <c r="U124" i="1"/>
  <c r="AB166" i="1"/>
  <c r="AB168" i="1"/>
  <c r="AC168" i="1"/>
  <c r="AD168" i="1" s="1"/>
  <c r="U283" i="1"/>
  <c r="AC283" i="1"/>
  <c r="AD283" i="1" s="1"/>
  <c r="AB283" i="1"/>
  <c r="AG299" i="1"/>
  <c r="AH299" i="1" s="1"/>
  <c r="AG327" i="1"/>
  <c r="AH327" i="1" s="1"/>
  <c r="AF327" i="1"/>
  <c r="AG381" i="1"/>
  <c r="AH381" i="1" s="1"/>
  <c r="AC321" i="1"/>
  <c r="AD321" i="1" s="1"/>
  <c r="U321" i="1"/>
  <c r="AB289" i="1"/>
  <c r="AC289" i="1"/>
  <c r="AD289" i="1" s="1"/>
  <c r="U289" i="1"/>
  <c r="AF330" i="1"/>
  <c r="AG330" i="1"/>
  <c r="AH330" i="1" s="1"/>
  <c r="AG349" i="1"/>
  <c r="AH349" i="1" s="1"/>
  <c r="U421" i="1"/>
  <c r="AC421" i="1"/>
  <c r="AD421" i="1" s="1"/>
  <c r="AB402" i="1"/>
  <c r="AC426" i="1"/>
  <c r="AD426" i="1" s="1"/>
  <c r="U426" i="1"/>
  <c r="AB426" i="1"/>
  <c r="AB412" i="1"/>
  <c r="AC412" i="1"/>
  <c r="AD412" i="1" s="1"/>
  <c r="U412" i="1"/>
  <c r="AB416" i="1"/>
  <c r="AC416" i="1"/>
  <c r="AD416" i="1" s="1"/>
  <c r="U577" i="1"/>
  <c r="AB478" i="1"/>
  <c r="AC478" i="1"/>
  <c r="AD478" i="1" s="1"/>
  <c r="U478" i="1"/>
  <c r="U485" i="1"/>
  <c r="AC485" i="1"/>
  <c r="AD485" i="1" s="1"/>
  <c r="AF892" i="1"/>
  <c r="AG892" i="1" s="1"/>
  <c r="AH892" i="1" s="1"/>
  <c r="AF894" i="1"/>
  <c r="AG894" i="1" s="1"/>
  <c r="AH894" i="1" s="1"/>
  <c r="AF867" i="1"/>
  <c r="AG867" i="1"/>
  <c r="AH867" i="1" s="1"/>
  <c r="AF831" i="1"/>
  <c r="AG831" i="1"/>
  <c r="AH831" i="1" s="1"/>
  <c r="AG791" i="1"/>
  <c r="AH791" i="1" s="1"/>
  <c r="AF885" i="1"/>
  <c r="AG885" i="1"/>
  <c r="AH885" i="1" s="1"/>
  <c r="AF947" i="1"/>
  <c r="AG947" i="1" s="1"/>
  <c r="AH947" i="1" s="1"/>
  <c r="AG814" i="1"/>
  <c r="AH814" i="1" s="1"/>
  <c r="AF814" i="1"/>
  <c r="AG642" i="1"/>
  <c r="AH642" i="1" s="1"/>
  <c r="AF642" i="1"/>
  <c r="AG694" i="1"/>
  <c r="AH694" i="1" s="1"/>
  <c r="AG483" i="1"/>
  <c r="AH483" i="1" s="1"/>
  <c r="AG471" i="1"/>
  <c r="AH471" i="1" s="1"/>
  <c r="AF466" i="1"/>
  <c r="AG466" i="1"/>
  <c r="AH466" i="1" s="1"/>
  <c r="AB515" i="1"/>
  <c r="U515" i="1"/>
  <c r="AG554" i="1"/>
  <c r="AH554" i="1" s="1"/>
  <c r="AB536" i="1"/>
  <c r="AC536" i="1"/>
  <c r="AD536" i="1" s="1"/>
  <c r="AF518" i="1"/>
  <c r="AG518" i="1" s="1"/>
  <c r="AH518" i="1" s="1"/>
  <c r="AB503" i="1"/>
  <c r="AC503" i="1"/>
  <c r="AD503" i="1" s="1"/>
  <c r="U503" i="1"/>
  <c r="AF956" i="1"/>
  <c r="AG956" i="1" s="1"/>
  <c r="AH956" i="1" s="1"/>
  <c r="AG944" i="1"/>
  <c r="AH944" i="1" s="1"/>
  <c r="AF944" i="1"/>
  <c r="AF911" i="1"/>
  <c r="AG911" i="1"/>
  <c r="AH911" i="1" s="1"/>
  <c r="AG837" i="1"/>
  <c r="AH837" i="1" s="1"/>
  <c r="AG815" i="1"/>
  <c r="AH815" i="1" s="1"/>
  <c r="AF815" i="1"/>
  <c r="AG800" i="1"/>
  <c r="AH800" i="1" s="1"/>
  <c r="AG618" i="1"/>
  <c r="AH618" i="1" s="1"/>
  <c r="AF621" i="1"/>
  <c r="AG621" i="1" s="1"/>
  <c r="AH621" i="1" s="1"/>
  <c r="AG528" i="1"/>
  <c r="AH528" i="1" s="1"/>
  <c r="AF528" i="1"/>
  <c r="AG770" i="1"/>
  <c r="AH770" i="1" s="1"/>
  <c r="AF770" i="1"/>
  <c r="AF534" i="1"/>
  <c r="AG534" i="1"/>
  <c r="AH534" i="1" s="1"/>
  <c r="AG487" i="1"/>
  <c r="AH487" i="1" s="1"/>
  <c r="AF552" i="1"/>
  <c r="AG552" i="1"/>
  <c r="AH552" i="1" s="1"/>
  <c r="AB570" i="1"/>
  <c r="AC570" i="1"/>
  <c r="AD570" i="1" s="1"/>
  <c r="U583" i="1"/>
  <c r="AC583" i="1"/>
  <c r="AD583" i="1" s="1"/>
  <c r="AC454" i="1"/>
  <c r="AD454" i="1" s="1"/>
  <c r="U454" i="1"/>
  <c r="U531" i="1"/>
  <c r="AC531" i="1"/>
  <c r="AD531" i="1" s="1"/>
  <c r="AG907" i="1"/>
  <c r="AH907" i="1" s="1"/>
  <c r="AF907" i="1"/>
  <c r="AF829" i="1"/>
  <c r="AG829" i="1"/>
  <c r="AH829" i="1" s="1"/>
  <c r="AF925" i="1"/>
  <c r="AG925" i="1"/>
  <c r="AH925" i="1" s="1"/>
  <c r="AF838" i="1"/>
  <c r="AC798" i="1"/>
  <c r="AD798" i="1" s="1"/>
  <c r="U798" i="1"/>
  <c r="AB798" i="1"/>
  <c r="AF620" i="1"/>
  <c r="AF734" i="1"/>
  <c r="AG734" i="1" s="1"/>
  <c r="AH734" i="1" s="1"/>
  <c r="AF473" i="1"/>
  <c r="AG473" i="1" s="1"/>
  <c r="AH473" i="1" s="1"/>
  <c r="AF946" i="1"/>
  <c r="AG946" i="1"/>
  <c r="AH946" i="1" s="1"/>
  <c r="AG927" i="1"/>
  <c r="AH927" i="1" s="1"/>
  <c r="AF617" i="1"/>
  <c r="AG617" i="1"/>
  <c r="AH617" i="1" s="1"/>
  <c r="AF898" i="1"/>
  <c r="AG898" i="1" s="1"/>
  <c r="AH898" i="1" s="1"/>
  <c r="AG841" i="1"/>
  <c r="AH841" i="1" s="1"/>
  <c r="AF841" i="1"/>
  <c r="AF827" i="1"/>
  <c r="AG827" i="1"/>
  <c r="AH827" i="1" s="1"/>
  <c r="AF919" i="1"/>
  <c r="AG919" i="1"/>
  <c r="AH919" i="1" s="1"/>
  <c r="AG893" i="1"/>
  <c r="AH893" i="1" s="1"/>
  <c r="AF893" i="1"/>
  <c r="AG922" i="1"/>
  <c r="AH922" i="1" s="1"/>
  <c r="AF922" i="1"/>
  <c r="AF625" i="1"/>
  <c r="AG625" i="1"/>
  <c r="AH625" i="1" s="1"/>
  <c r="AF868" i="1"/>
  <c r="AG868" i="1" s="1"/>
  <c r="AH868" i="1" s="1"/>
  <c r="AF858" i="1"/>
  <c r="AG858" i="1" s="1"/>
  <c r="AH858" i="1" s="1"/>
  <c r="AG836" i="1"/>
  <c r="AH836" i="1" s="1"/>
  <c r="AF836" i="1"/>
  <c r="AF606" i="1"/>
  <c r="AG606" i="1"/>
  <c r="AH606" i="1" s="1"/>
  <c r="AF709" i="1"/>
  <c r="AG709" i="1"/>
  <c r="AH709" i="1" s="1"/>
  <c r="AF605" i="1"/>
  <c r="AG605" i="1" s="1"/>
  <c r="AH605" i="1" s="1"/>
  <c r="AF333" i="1"/>
  <c r="AG333" i="1" s="1"/>
  <c r="AH333" i="1" s="1"/>
  <c r="AF393" i="1"/>
  <c r="AG393" i="1"/>
  <c r="AH393" i="1" s="1"/>
  <c r="AC243" i="1"/>
  <c r="AD243" i="1" s="1"/>
  <c r="AG13" i="1"/>
  <c r="AH13" i="1" s="1"/>
  <c r="AC88" i="1"/>
  <c r="AD88" i="1" s="1"/>
  <c r="U202" i="1"/>
  <c r="AG202" i="1" s="1"/>
  <c r="AH202" i="1" s="1"/>
  <c r="AB62" i="1"/>
  <c r="AC62" i="1"/>
  <c r="AD62" i="1" s="1"/>
  <c r="U62" i="1"/>
  <c r="AG375" i="1"/>
  <c r="AH375" i="1" s="1"/>
  <c r="AF323" i="1"/>
  <c r="AG323" i="1" s="1"/>
  <c r="AH323" i="1" s="1"/>
  <c r="U352" i="1"/>
  <c r="AC352" i="1"/>
  <c r="AD352" i="1" s="1"/>
  <c r="AB352" i="1"/>
  <c r="AG407" i="1"/>
  <c r="AH407" i="1" s="1"/>
  <c r="AF392" i="1"/>
  <c r="AG392" i="1"/>
  <c r="AH392" i="1" s="1"/>
  <c r="AC399" i="1"/>
  <c r="AD399" i="1" s="1"/>
  <c r="U399" i="1"/>
  <c r="AG439" i="1"/>
  <c r="AH439" i="1" s="1"/>
  <c r="AB360" i="1"/>
  <c r="U359" i="1"/>
  <c r="AG359" i="1" s="1"/>
  <c r="AH359" i="1" s="1"/>
  <c r="AC515" i="1"/>
  <c r="AD515" i="1" s="1"/>
  <c r="AB583" i="1"/>
  <c r="AG464" i="1"/>
  <c r="AH464" i="1" s="1"/>
  <c r="AF563" i="1"/>
  <c r="AG563" i="1" s="1"/>
  <c r="AH563" i="1" s="1"/>
  <c r="AB516" i="1"/>
  <c r="AB459" i="1"/>
  <c r="AC459" i="1"/>
  <c r="AD459" i="1" s="1"/>
  <c r="AC533" i="1"/>
  <c r="AD533" i="1" s="1"/>
  <c r="AB533" i="1"/>
  <c r="AG467" i="1"/>
  <c r="AH467" i="1" s="1"/>
  <c r="AB529" i="1"/>
  <c r="AC529" i="1"/>
  <c r="AD529" i="1" s="1"/>
  <c r="U529" i="1"/>
  <c r="U475" i="1"/>
  <c r="AG475" i="1" s="1"/>
  <c r="AH475" i="1" s="1"/>
  <c r="AB499" i="1"/>
  <c r="AG889" i="1"/>
  <c r="AH889" i="1" s="1"/>
  <c r="AG626" i="1"/>
  <c r="AH626" i="1" s="1"/>
  <c r="AF863" i="1"/>
  <c r="AG863" i="1" s="1"/>
  <c r="AH863" i="1" s="1"/>
  <c r="AF935" i="1"/>
  <c r="AG935" i="1"/>
  <c r="AH935" i="1" s="1"/>
  <c r="AF930" i="1"/>
  <c r="AG930" i="1"/>
  <c r="AH930" i="1" s="1"/>
  <c r="AG901" i="1"/>
  <c r="AH901" i="1" s="1"/>
  <c r="AF610" i="1"/>
  <c r="AG610" i="1" s="1"/>
  <c r="AH610" i="1" s="1"/>
  <c r="AG945" i="1"/>
  <c r="AH945" i="1" s="1"/>
  <c r="AF945" i="1"/>
  <c r="AB876" i="1"/>
  <c r="AC876" i="1"/>
  <c r="AD876" i="1" s="1"/>
  <c r="U876" i="1"/>
  <c r="AB997" i="1"/>
  <c r="T997" i="1"/>
  <c r="AF311" i="1"/>
  <c r="AG311" i="1"/>
  <c r="AH311" i="1" s="1"/>
  <c r="AF329" i="1"/>
  <c r="AG329" i="1"/>
  <c r="AH329" i="1" s="1"/>
  <c r="AF386" i="1"/>
  <c r="AG386" i="1"/>
  <c r="AH386" i="1" s="1"/>
  <c r="U398" i="1"/>
  <c r="AG398" i="1" s="1"/>
  <c r="AH398" i="1" s="1"/>
  <c r="AB398" i="1"/>
  <c r="AG413" i="1"/>
  <c r="AH413" i="1" s="1"/>
  <c r="AG523" i="1"/>
  <c r="AH523" i="1" s="1"/>
  <c r="AF497" i="1"/>
  <c r="AG497" i="1"/>
  <c r="AH497" i="1" s="1"/>
  <c r="AF510" i="1"/>
  <c r="AG510" i="1" s="1"/>
  <c r="AH510" i="1" s="1"/>
  <c r="AG530" i="1"/>
  <c r="AH530" i="1" s="1"/>
  <c r="AG458" i="1"/>
  <c r="AH458" i="1" s="1"/>
  <c r="AF502" i="1"/>
  <c r="AG502" i="1"/>
  <c r="AH502" i="1" s="1"/>
  <c r="AF543" i="1"/>
  <c r="AG543" i="1"/>
  <c r="AH543" i="1" s="1"/>
  <c r="AF564" i="1"/>
  <c r="AG564" i="1" s="1"/>
  <c r="AH564" i="1" s="1"/>
  <c r="U535" i="1"/>
  <c r="AB535" i="1"/>
  <c r="AF937" i="1"/>
  <c r="AG937" i="1" s="1"/>
  <c r="AH937" i="1" s="1"/>
  <c r="AB198" i="1"/>
  <c r="AC198" i="1" s="1"/>
  <c r="AD198" i="1" s="1"/>
  <c r="AG162" i="1"/>
  <c r="AH162" i="1" s="1"/>
  <c r="AC37" i="1"/>
  <c r="AD37" i="1" s="1"/>
  <c r="U58" i="1"/>
  <c r="U355" i="1"/>
  <c r="AC355" i="1"/>
  <c r="AD355" i="1" s="1"/>
  <c r="AF382" i="1"/>
  <c r="AG382" i="1" s="1"/>
  <c r="AH382" i="1" s="1"/>
  <c r="AF335" i="1"/>
  <c r="AG335" i="1"/>
  <c r="AH335" i="1" s="1"/>
  <c r="AB343" i="1"/>
  <c r="AC343" i="1"/>
  <c r="AD343" i="1" s="1"/>
  <c r="AB364" i="1"/>
  <c r="U364" i="1"/>
  <c r="U405" i="1"/>
  <c r="AC405" i="1"/>
  <c r="AD405" i="1" s="1"/>
  <c r="AC357" i="1"/>
  <c r="AD357" i="1" s="1"/>
  <c r="AB357" i="1"/>
  <c r="AC414" i="1"/>
  <c r="AD414" i="1" s="1"/>
  <c r="AB414" i="1"/>
  <c r="U450" i="1"/>
  <c r="AC450" i="1"/>
  <c r="AD450" i="1" s="1"/>
  <c r="AB450" i="1"/>
  <c r="AF441" i="1"/>
  <c r="AG441" i="1" s="1"/>
  <c r="AH441" i="1" s="1"/>
  <c r="AG578" i="1"/>
  <c r="AH578" i="1" s="1"/>
  <c r="AC535" i="1"/>
  <c r="AD535" i="1" s="1"/>
  <c r="AB454" i="1"/>
  <c r="AG494" i="1"/>
  <c r="AH494" i="1" s="1"/>
  <c r="AF494" i="1"/>
  <c r="AG506" i="1"/>
  <c r="AH506" i="1" s="1"/>
  <c r="AB523" i="1"/>
  <c r="AC482" i="1"/>
  <c r="AD482" i="1" s="1"/>
  <c r="AB482" i="1"/>
  <c r="AF933" i="1"/>
  <c r="AG933" i="1"/>
  <c r="AH933" i="1" s="1"/>
  <c r="AF900" i="1"/>
  <c r="AG900" i="1" s="1"/>
  <c r="AH900" i="1" s="1"/>
  <c r="AG649" i="1"/>
  <c r="AH649" i="1" s="1"/>
  <c r="AF649" i="1"/>
  <c r="AF601" i="1"/>
  <c r="AG601" i="1"/>
  <c r="AH601" i="1" s="1"/>
  <c r="AF869" i="1"/>
  <c r="AG869" i="1"/>
  <c r="AH869" i="1" s="1"/>
  <c r="AG853" i="1"/>
  <c r="AH853" i="1" s="1"/>
  <c r="AF810" i="1"/>
  <c r="AG810" i="1"/>
  <c r="AH810" i="1" s="1"/>
  <c r="AF888" i="1"/>
  <c r="AG888" i="1"/>
  <c r="AH888" i="1" s="1"/>
  <c r="AF856" i="1"/>
  <c r="AG856" i="1" s="1"/>
  <c r="AH856" i="1" s="1"/>
  <c r="AF592" i="1"/>
  <c r="AG592" i="1" s="1"/>
  <c r="AH592" i="1" s="1"/>
  <c r="AF718" i="1"/>
  <c r="AG718" i="1" s="1"/>
  <c r="AH718" i="1" s="1"/>
  <c r="AF696" i="1"/>
  <c r="AG696" i="1" s="1"/>
  <c r="AH696" i="1" s="1"/>
  <c r="AF608" i="1"/>
  <c r="AG608" i="1" s="1"/>
  <c r="AH608" i="1" s="1"/>
  <c r="AF624" i="1"/>
  <c r="AG624" i="1"/>
  <c r="AH624" i="1" s="1"/>
  <c r="AG406" i="1"/>
  <c r="AH406" i="1" s="1"/>
  <c r="AG423" i="1"/>
  <c r="AH423" i="1" s="1"/>
  <c r="AF549" i="1"/>
  <c r="AG549" i="1" s="1"/>
  <c r="AH549" i="1" s="1"/>
  <c r="AF574" i="1"/>
  <c r="AG574" i="1"/>
  <c r="AH574" i="1" s="1"/>
  <c r="AG576" i="1"/>
  <c r="AH576" i="1" s="1"/>
  <c r="AF24" i="1"/>
  <c r="AG24" i="1"/>
  <c r="AH24" i="1" s="1"/>
  <c r="AC124" i="1"/>
  <c r="AD124" i="1" s="1"/>
  <c r="AF290" i="1"/>
  <c r="AG290" i="1" s="1"/>
  <c r="AH290" i="1" s="1"/>
  <c r="U281" i="1"/>
  <c r="AB116" i="1"/>
  <c r="AC116" i="1" s="1"/>
  <c r="AD116" i="1" s="1"/>
  <c r="U195" i="1"/>
  <c r="AC308" i="1"/>
  <c r="AD308" i="1" s="1"/>
  <c r="U143" i="1"/>
  <c r="AC143" i="1"/>
  <c r="AD143" i="1" s="1"/>
  <c r="AC334" i="1"/>
  <c r="AD334" i="1" s="1"/>
  <c r="AB321" i="1"/>
  <c r="AF312" i="1"/>
  <c r="AG312" i="1" s="1"/>
  <c r="AH312" i="1" s="1"/>
  <c r="AB105" i="1"/>
  <c r="AC105" i="1" s="1"/>
  <c r="AD105" i="1" s="1"/>
  <c r="AB56" i="1"/>
  <c r="AC56" i="1" s="1"/>
  <c r="AD56" i="1" s="1"/>
  <c r="AF339" i="1"/>
  <c r="AG339" i="1" s="1"/>
  <c r="AH339" i="1" s="1"/>
  <c r="AC364" i="1"/>
  <c r="AD364" i="1" s="1"/>
  <c r="AG338" i="1"/>
  <c r="AH338" i="1" s="1"/>
  <c r="AC390" i="1"/>
  <c r="AD390" i="1" s="1"/>
  <c r="AB390" i="1"/>
  <c r="U402" i="1"/>
  <c r="AC444" i="1"/>
  <c r="AD444" i="1" s="1"/>
  <c r="U444" i="1"/>
  <c r="AB427" i="1"/>
  <c r="AG422" i="1"/>
  <c r="AH422" i="1" s="1"/>
  <c r="AF336" i="1"/>
  <c r="AG336" i="1" s="1"/>
  <c r="AH336" i="1" s="1"/>
  <c r="AF578" i="1"/>
  <c r="AF523" i="1"/>
  <c r="AF513" i="1"/>
  <c r="AG513" i="1" s="1"/>
  <c r="AH513" i="1" s="1"/>
  <c r="AG560" i="1"/>
  <c r="AH560" i="1" s="1"/>
  <c r="AG572" i="1"/>
  <c r="AH572" i="1" s="1"/>
  <c r="AC577" i="1"/>
  <c r="AD577" i="1" s="1"/>
  <c r="U570" i="1"/>
  <c r="U490" i="1"/>
  <c r="AG490" i="1" s="1"/>
  <c r="AH490" i="1" s="1"/>
  <c r="AB490" i="1"/>
  <c r="AF565" i="1"/>
  <c r="AG565" i="1" s="1"/>
  <c r="AH565" i="1" s="1"/>
  <c r="AF949" i="1"/>
  <c r="AG949" i="1"/>
  <c r="AH949" i="1" s="1"/>
  <c r="AF882" i="1"/>
  <c r="AG882" i="1" s="1"/>
  <c r="AH882" i="1" s="1"/>
  <c r="AF861" i="1"/>
  <c r="AG861" i="1"/>
  <c r="AH861" i="1" s="1"/>
  <c r="AF896" i="1"/>
  <c r="AG896" i="1" s="1"/>
  <c r="AH896" i="1" s="1"/>
  <c r="AF706" i="1"/>
  <c r="AG706" i="1"/>
  <c r="AH706" i="1" s="1"/>
  <c r="AB913" i="1"/>
  <c r="U913" i="1"/>
  <c r="AG913" i="1" s="1"/>
  <c r="AH913" i="1" s="1"/>
  <c r="U721" i="1"/>
  <c r="AB721" i="1"/>
  <c r="AC721" i="1"/>
  <c r="AD721" i="1" s="1"/>
  <c r="AG505" i="1"/>
  <c r="AH505" i="1" s="1"/>
  <c r="AF800" i="1"/>
  <c r="AG929" i="1"/>
  <c r="AH929" i="1" s="1"/>
  <c r="AF929" i="1"/>
  <c r="AF711" i="1"/>
  <c r="AG711" i="1" s="1"/>
  <c r="AH711" i="1" s="1"/>
  <c r="AF955" i="1"/>
  <c r="AG955" i="1" s="1"/>
  <c r="AH955" i="1" s="1"/>
  <c r="AG971" i="1"/>
  <c r="AH971" i="1" s="1"/>
  <c r="AF905" i="1"/>
  <c r="AG905" i="1" s="1"/>
  <c r="AH905" i="1" s="1"/>
  <c r="AF824" i="1"/>
  <c r="AG824" i="1" s="1"/>
  <c r="AH824" i="1" s="1"/>
  <c r="AC579" i="1"/>
  <c r="AD579" i="1" s="1"/>
  <c r="U579" i="1"/>
  <c r="AB579" i="1"/>
  <c r="AG654" i="1"/>
  <c r="AH654" i="1" s="1"/>
  <c r="AC915" i="1"/>
  <c r="AD915" i="1" s="1"/>
  <c r="U915" i="1"/>
  <c r="U927" i="1"/>
  <c r="AB927" i="1"/>
  <c r="AC880" i="1"/>
  <c r="AD880" i="1" s="1"/>
  <c r="U880" i="1"/>
  <c r="AG767" i="1"/>
  <c r="AH767" i="1" s="1"/>
  <c r="AB823" i="1"/>
  <c r="AC823" i="1"/>
  <c r="AD823" i="1" s="1"/>
  <c r="U823" i="1"/>
  <c r="U769" i="1"/>
  <c r="AC769" i="1"/>
  <c r="AD769" i="1" s="1"/>
  <c r="AB769" i="1"/>
  <c r="AF739" i="1"/>
  <c r="AG739" i="1" s="1"/>
  <c r="AH739" i="1" s="1"/>
  <c r="AF753" i="1"/>
  <c r="AG753" i="1"/>
  <c r="AH753" i="1" s="1"/>
  <c r="AF977" i="1"/>
  <c r="AG977" i="1"/>
  <c r="AH977" i="1" s="1"/>
  <c r="AF641" i="1"/>
  <c r="AG641" i="1" s="1"/>
  <c r="AH641" i="1" s="1"/>
  <c r="AF663" i="1"/>
  <c r="AG663" i="1" s="1"/>
  <c r="AH663" i="1" s="1"/>
  <c r="AF674" i="1"/>
  <c r="AG674" i="1" s="1"/>
  <c r="AH674" i="1" s="1"/>
  <c r="AG723" i="1"/>
  <c r="AH723" i="1" s="1"/>
  <c r="AC803" i="1"/>
  <c r="AD803" i="1" s="1"/>
  <c r="AB803" i="1"/>
  <c r="AB794" i="1"/>
  <c r="AC794" i="1"/>
  <c r="AD794" i="1" s="1"/>
  <c r="AF595" i="1"/>
  <c r="AG595" i="1" s="1"/>
  <c r="AH595" i="1" s="1"/>
  <c r="U635" i="1"/>
  <c r="AB635" i="1"/>
  <c r="AC686" i="1"/>
  <c r="AD686" i="1" s="1"/>
  <c r="AB686" i="1"/>
  <c r="U686" i="1"/>
  <c r="U697" i="1"/>
  <c r="AB697" i="1"/>
  <c r="AC697" i="1"/>
  <c r="AD697" i="1" s="1"/>
  <c r="AF747" i="1"/>
  <c r="AG747" i="1" s="1"/>
  <c r="AH747" i="1" s="1"/>
  <c r="AF772" i="1"/>
  <c r="AG772" i="1" s="1"/>
  <c r="AH772" i="1" s="1"/>
  <c r="AG996" i="1"/>
  <c r="AH996" i="1" s="1"/>
  <c r="AF959" i="1"/>
  <c r="AG959" i="1"/>
  <c r="AH959" i="1" s="1"/>
  <c r="AF878" i="1"/>
  <c r="AG878" i="1"/>
  <c r="AH878" i="1" s="1"/>
  <c r="U587" i="1"/>
  <c r="AC587" i="1"/>
  <c r="AD587" i="1" s="1"/>
  <c r="AF683" i="1"/>
  <c r="AG683" i="1" s="1"/>
  <c r="AH683" i="1" s="1"/>
  <c r="AC951" i="1"/>
  <c r="AD951" i="1" s="1"/>
  <c r="U951" i="1"/>
  <c r="U520" i="1"/>
  <c r="AB520" i="1"/>
  <c r="AC520" i="1"/>
  <c r="AD520" i="1" s="1"/>
  <c r="AC730" i="1"/>
  <c r="AD730" i="1" s="1"/>
  <c r="U730" i="1"/>
  <c r="AC771" i="1"/>
  <c r="AD771" i="1" s="1"/>
  <c r="U771" i="1"/>
  <c r="AB907" i="1"/>
  <c r="U902" i="1"/>
  <c r="AB902" i="1"/>
  <c r="AC902" i="1"/>
  <c r="AD902" i="1" s="1"/>
  <c r="U854" i="1"/>
  <c r="AG854" i="1" s="1"/>
  <c r="AH854" i="1" s="1"/>
  <c r="AB854" i="1"/>
  <c r="AB620" i="1"/>
  <c r="U620" i="1"/>
  <c r="AG620" i="1" s="1"/>
  <c r="AH620" i="1" s="1"/>
  <c r="AB691" i="1"/>
  <c r="U691" i="1"/>
  <c r="U360" i="1"/>
  <c r="AG360" i="1" s="1"/>
  <c r="AH360" i="1" s="1"/>
  <c r="AG484" i="1"/>
  <c r="AH484" i="1" s="1"/>
  <c r="AG581" i="1"/>
  <c r="AH581" i="1" s="1"/>
  <c r="AF546" i="1"/>
  <c r="AG546" i="1" s="1"/>
  <c r="AH546" i="1" s="1"/>
  <c r="U477" i="1"/>
  <c r="AC477" i="1"/>
  <c r="AD477" i="1" s="1"/>
  <c r="AG862" i="1"/>
  <c r="AH862" i="1" s="1"/>
  <c r="AF806" i="1"/>
  <c r="AG806" i="1"/>
  <c r="AH806" i="1" s="1"/>
  <c r="AC920" i="1"/>
  <c r="AD920" i="1" s="1"/>
  <c r="AF845" i="1"/>
  <c r="AG845" i="1" s="1"/>
  <c r="AH845" i="1" s="1"/>
  <c r="AF825" i="1"/>
  <c r="AG825" i="1"/>
  <c r="AH825" i="1" s="1"/>
  <c r="AF667" i="1"/>
  <c r="AG667" i="1" s="1"/>
  <c r="AH667" i="1" s="1"/>
  <c r="AF948" i="1"/>
  <c r="AG948" i="1" s="1"/>
  <c r="AH948" i="1" s="1"/>
  <c r="AG912" i="1"/>
  <c r="AH912" i="1" s="1"/>
  <c r="AG809" i="1"/>
  <c r="AH809" i="1" s="1"/>
  <c r="AF809" i="1"/>
  <c r="AG850" i="1"/>
  <c r="AH850" i="1" s="1"/>
  <c r="AF826" i="1"/>
  <c r="AG826" i="1" s="1"/>
  <c r="AH826" i="1" s="1"/>
  <c r="U803" i="1"/>
  <c r="AF816" i="1"/>
  <c r="AG816" i="1" s="1"/>
  <c r="AH816" i="1" s="1"/>
  <c r="AG985" i="1"/>
  <c r="AH985" i="1" s="1"/>
  <c r="AF985" i="1"/>
  <c r="AF701" i="1"/>
  <c r="AG701" i="1" s="1"/>
  <c r="AH701" i="1" s="1"/>
  <c r="AF725" i="1"/>
  <c r="AG725" i="1" s="1"/>
  <c r="AH725" i="1" s="1"/>
  <c r="AG675" i="1"/>
  <c r="AH675" i="1" s="1"/>
  <c r="AF675" i="1"/>
  <c r="AC884" i="1"/>
  <c r="AD884" i="1" s="1"/>
  <c r="AB884" i="1"/>
  <c r="AG720" i="1"/>
  <c r="AH720" i="1" s="1"/>
  <c r="AF716" i="1"/>
  <c r="AG716" i="1" s="1"/>
  <c r="AH716" i="1" s="1"/>
  <c r="AC635" i="1"/>
  <c r="AD635" i="1" s="1"/>
  <c r="U215" i="1"/>
  <c r="AB75" i="1"/>
  <c r="AC75" i="1" s="1"/>
  <c r="AD75" i="1" s="1"/>
  <c r="AG273" i="1"/>
  <c r="AH273" i="1" s="1"/>
  <c r="AC313" i="1"/>
  <c r="AD313" i="1" s="1"/>
  <c r="AC325" i="1"/>
  <c r="AD325" i="1" s="1"/>
  <c r="AC112" i="1"/>
  <c r="AD112" i="1" s="1"/>
  <c r="AB348" i="1"/>
  <c r="AG455" i="1"/>
  <c r="AH455" i="1" s="1"/>
  <c r="AG512" i="1"/>
  <c r="AH512" i="1" s="1"/>
  <c r="AB489" i="1"/>
  <c r="AC489" i="1"/>
  <c r="AD489" i="1" s="1"/>
  <c r="U489" i="1"/>
  <c r="U507" i="1"/>
  <c r="AB507" i="1"/>
  <c r="AF877" i="1"/>
  <c r="AG877" i="1" s="1"/>
  <c r="AH877" i="1" s="1"/>
  <c r="AG957" i="1"/>
  <c r="AH957" i="1" s="1"/>
  <c r="AG703" i="1"/>
  <c r="AH703" i="1" s="1"/>
  <c r="U794" i="1"/>
  <c r="AG883" i="1"/>
  <c r="AH883" i="1" s="1"/>
  <c r="AG645" i="1"/>
  <c r="AH645" i="1" s="1"/>
  <c r="AG648" i="1"/>
  <c r="AH648" i="1" s="1"/>
  <c r="AB610" i="1"/>
  <c r="T942" i="1"/>
  <c r="AB800" i="1"/>
  <c r="AB916" i="1"/>
  <c r="AC916" i="1"/>
  <c r="AD916" i="1" s="1"/>
  <c r="U916" i="1"/>
  <c r="AB843" i="1"/>
  <c r="U843" i="1"/>
  <c r="AG843" i="1" s="1"/>
  <c r="AH843" i="1" s="1"/>
  <c r="AF668" i="1"/>
  <c r="AG668" i="1"/>
  <c r="AH668" i="1" s="1"/>
  <c r="AC262" i="1"/>
  <c r="AD262" i="1" s="1"/>
  <c r="AG468" i="1"/>
  <c r="AH468" i="1" s="1"/>
  <c r="AG498" i="1"/>
  <c r="AH498" i="1" s="1"/>
  <c r="U540" i="1"/>
  <c r="AC540" i="1"/>
  <c r="AD540" i="1" s="1"/>
  <c r="AB456" i="1"/>
  <c r="AG939" i="1"/>
  <c r="AH939" i="1" s="1"/>
  <c r="AF939" i="1"/>
  <c r="AF895" i="1"/>
  <c r="AG895" i="1"/>
  <c r="AH895" i="1" s="1"/>
  <c r="AG857" i="1"/>
  <c r="AH857" i="1" s="1"/>
  <c r="AF812" i="1"/>
  <c r="AG812" i="1" s="1"/>
  <c r="AH812" i="1" s="1"/>
  <c r="U945" i="1"/>
  <c r="AF921" i="1"/>
  <c r="AG921" i="1" s="1"/>
  <c r="AH921" i="1" s="1"/>
  <c r="AF899" i="1"/>
  <c r="AG899" i="1"/>
  <c r="AH899" i="1" s="1"/>
  <c r="AG909" i="1"/>
  <c r="AH909" i="1" s="1"/>
  <c r="AF801" i="1"/>
  <c r="AG801" i="1"/>
  <c r="AH801" i="1" s="1"/>
  <c r="AG848" i="1"/>
  <c r="AH848" i="1" s="1"/>
  <c r="AF808" i="1"/>
  <c r="AG808" i="1"/>
  <c r="AH808" i="1" s="1"/>
  <c r="U657" i="1"/>
  <c r="AC657" i="1"/>
  <c r="AD657" i="1" s="1"/>
  <c r="AC789" i="1"/>
  <c r="AD789" i="1" s="1"/>
  <c r="AB789" i="1"/>
  <c r="AB954" i="1"/>
  <c r="AG616" i="1"/>
  <c r="AH616" i="1" s="1"/>
  <c r="AF781" i="1"/>
  <c r="AG781" i="1"/>
  <c r="AH781" i="1" s="1"/>
  <c r="AB594" i="1"/>
  <c r="U594" i="1"/>
  <c r="AC594" i="1"/>
  <c r="AD594" i="1" s="1"/>
  <c r="AF612" i="1"/>
  <c r="AG612" i="1" s="1"/>
  <c r="AH612" i="1" s="1"/>
  <c r="AG677" i="1"/>
  <c r="AH677" i="1" s="1"/>
  <c r="U662" i="1"/>
  <c r="AG662" i="1" s="1"/>
  <c r="AH662" i="1" s="1"/>
  <c r="AB662" i="1"/>
  <c r="AB680" i="1"/>
  <c r="AC680" i="1"/>
  <c r="AD680" i="1" s="1"/>
  <c r="AC732" i="1"/>
  <c r="AD732" i="1" s="1"/>
  <c r="AB740" i="1"/>
  <c r="U740" i="1"/>
  <c r="AF756" i="1"/>
  <c r="AG756" i="1"/>
  <c r="AH756" i="1" s="1"/>
  <c r="U672" i="1"/>
  <c r="AG672" i="1" s="1"/>
  <c r="AH672" i="1" s="1"/>
  <c r="AB672" i="1"/>
  <c r="V986" i="1"/>
  <c r="V965" i="1"/>
  <c r="T960" i="1"/>
  <c r="V960" i="1"/>
  <c r="AC615" i="1"/>
  <c r="AD615" i="1" s="1"/>
  <c r="U615" i="1"/>
  <c r="AB615" i="1"/>
  <c r="AG774" i="1"/>
  <c r="AH774" i="1" s="1"/>
  <c r="AC986" i="1"/>
  <c r="AD986" i="1" s="1"/>
  <c r="U986" i="1"/>
  <c r="AB986" i="1"/>
  <c r="U712" i="1"/>
  <c r="AC712" i="1"/>
  <c r="AD712" i="1" s="1"/>
  <c r="AG733" i="1"/>
  <c r="AH733" i="1" s="1"/>
  <c r="U713" i="1"/>
  <c r="AB713" i="1"/>
  <c r="AC713" i="1"/>
  <c r="AD713" i="1" s="1"/>
  <c r="U647" i="1"/>
  <c r="AB647" i="1"/>
  <c r="AC647" i="1"/>
  <c r="AD647" i="1" s="1"/>
  <c r="T972" i="1"/>
  <c r="R945" i="1"/>
  <c r="S945" i="1" s="1"/>
  <c r="R919" i="1"/>
  <c r="S919" i="1" s="1"/>
  <c r="AC990" i="1"/>
  <c r="AD990" i="1" s="1"/>
  <c r="U990" i="1"/>
  <c r="U971" i="1"/>
  <c r="AB971" i="1"/>
  <c r="U995" i="1"/>
  <c r="AC995" i="1"/>
  <c r="AD995" i="1" s="1"/>
  <c r="AB995" i="1"/>
  <c r="V988" i="1"/>
  <c r="T988" i="1"/>
  <c r="V983" i="1"/>
  <c r="T983" i="1"/>
  <c r="V979" i="1"/>
  <c r="T979" i="1"/>
  <c r="T974" i="1"/>
  <c r="V974" i="1"/>
  <c r="T967" i="1"/>
  <c r="V967" i="1"/>
  <c r="V966" i="1"/>
  <c r="T966" i="1"/>
  <c r="R948" i="1"/>
  <c r="S948" i="1" s="1"/>
  <c r="AB894" i="1"/>
  <c r="AC522" i="1"/>
  <c r="AD522" i="1" s="1"/>
  <c r="AC527" i="1"/>
  <c r="AD527" i="1" s="1"/>
  <c r="AB495" i="1"/>
  <c r="AC500" i="1"/>
  <c r="AD500" i="1" s="1"/>
  <c r="AC670" i="1"/>
  <c r="AD670" i="1" s="1"/>
  <c r="AB728" i="1"/>
  <c r="AB990" i="1"/>
  <c r="AG981" i="1"/>
  <c r="AH981" i="1" s="1"/>
  <c r="AF981" i="1"/>
  <c r="AF636" i="1"/>
  <c r="AG636" i="1"/>
  <c r="AH636" i="1" s="1"/>
  <c r="AF651" i="1"/>
  <c r="AG651" i="1" s="1"/>
  <c r="AH651" i="1" s="1"/>
  <c r="AG748" i="1"/>
  <c r="AH748" i="1" s="1"/>
  <c r="AF766" i="1"/>
  <c r="AG766" i="1"/>
  <c r="AH766" i="1" s="1"/>
  <c r="U996" i="1"/>
  <c r="U727" i="1"/>
  <c r="AC727" i="1"/>
  <c r="AD727" i="1" s="1"/>
  <c r="AC984" i="1"/>
  <c r="AD984" i="1" s="1"/>
  <c r="U984" i="1"/>
  <c r="U689" i="1"/>
  <c r="AG689" i="1" s="1"/>
  <c r="AH689" i="1" s="1"/>
  <c r="AB689" i="1"/>
  <c r="AG786" i="1"/>
  <c r="AH786" i="1" s="1"/>
  <c r="AF786" i="1"/>
  <c r="T975" i="1"/>
  <c r="V969" i="1"/>
  <c r="AG962" i="1"/>
  <c r="AH962" i="1" s="1"/>
  <c r="AF962" i="1"/>
  <c r="AG634" i="1"/>
  <c r="AH634" i="1" s="1"/>
  <c r="AB901" i="1"/>
  <c r="AB715" i="1"/>
  <c r="AC785" i="1"/>
  <c r="AD785" i="1" s="1"/>
  <c r="U785" i="1"/>
  <c r="AF742" i="1"/>
  <c r="AG742" i="1" s="1"/>
  <c r="AH742" i="1" s="1"/>
  <c r="U634" i="1"/>
  <c r="AB634" i="1"/>
  <c r="AB998" i="1"/>
  <c r="T998" i="1"/>
  <c r="AC969" i="1"/>
  <c r="AD969" i="1" s="1"/>
  <c r="U969" i="1"/>
  <c r="AB969" i="1"/>
  <c r="V958" i="1"/>
  <c r="T958" i="1"/>
  <c r="AB949" i="1"/>
  <c r="V940" i="1"/>
  <c r="T940" i="1"/>
  <c r="AB937" i="1"/>
  <c r="AG705" i="1"/>
  <c r="AH705" i="1" s="1"/>
  <c r="AB965" i="1"/>
  <c r="AB795" i="1"/>
  <c r="U795" i="1"/>
  <c r="AG795" i="1" s="1"/>
  <c r="AH795" i="1" s="1"/>
  <c r="AB838" i="1"/>
  <c r="U838" i="1"/>
  <c r="AG838" i="1" s="1"/>
  <c r="AH838" i="1" s="1"/>
  <c r="AB850" i="1"/>
  <c r="AC740" i="1"/>
  <c r="AD740" i="1" s="1"/>
  <c r="AC752" i="1"/>
  <c r="AD752" i="1" s="1"/>
  <c r="AB752" i="1"/>
  <c r="U752" i="1"/>
  <c r="AC671" i="1"/>
  <c r="AD671" i="1" s="1"/>
  <c r="U671" i="1"/>
  <c r="AC644" i="1"/>
  <c r="AD644" i="1" s="1"/>
  <c r="U644" i="1"/>
  <c r="AB644" i="1"/>
  <c r="R1000" i="1"/>
  <c r="S1000" i="1" s="1"/>
  <c r="AC999" i="1"/>
  <c r="AD999" i="1" s="1"/>
  <c r="AB999" i="1"/>
  <c r="U991" i="1"/>
  <c r="AC991" i="1"/>
  <c r="AD991" i="1" s="1"/>
  <c r="T968" i="1"/>
  <c r="U961" i="1"/>
  <c r="AB961" i="1"/>
  <c r="AC961" i="1"/>
  <c r="AD961" i="1" s="1"/>
  <c r="T953" i="1"/>
  <c r="AB936" i="1"/>
  <c r="T887" i="1"/>
  <c r="T890" i="1"/>
  <c r="AF970" i="1"/>
  <c r="AG970" i="1" s="1"/>
  <c r="AH970" i="1" s="1"/>
  <c r="U993" i="1"/>
  <c r="AG993" i="1" s="1"/>
  <c r="AH993" i="1" s="1"/>
  <c r="R971" i="1"/>
  <c r="S971" i="1" s="1"/>
  <c r="AB945" i="1"/>
  <c r="R912" i="1"/>
  <c r="S912" i="1" s="1"/>
  <c r="AB880" i="1"/>
  <c r="T860" i="1"/>
  <c r="AC775" i="1"/>
  <c r="AD775" i="1" s="1"/>
  <c r="U775" i="1"/>
  <c r="AF758" i="1"/>
  <c r="AG758" i="1" s="1"/>
  <c r="AH758" i="1" s="1"/>
  <c r="AB898" i="1"/>
  <c r="T768" i="1"/>
  <c r="AB768" i="1"/>
  <c r="V921" i="1"/>
  <c r="AC776" i="1"/>
  <c r="AD776" i="1" s="1"/>
  <c r="AB776" i="1"/>
  <c r="AG738" i="1"/>
  <c r="AH738" i="1" s="1"/>
  <c r="T976" i="1"/>
  <c r="V881" i="1"/>
  <c r="T881" i="1"/>
  <c r="AF743" i="1"/>
  <c r="AG743" i="1" s="1"/>
  <c r="AH743" i="1" s="1"/>
  <c r="AB918" i="1"/>
  <c r="AG777" i="1"/>
  <c r="AH777" i="1" s="1"/>
  <c r="AG737" i="1"/>
  <c r="AH737" i="1" s="1"/>
  <c r="AB905" i="1"/>
  <c r="V873" i="1"/>
  <c r="T873" i="1"/>
  <c r="T866" i="1"/>
  <c r="AB866" i="1"/>
  <c r="AG745" i="1"/>
  <c r="AH745" i="1" s="1"/>
  <c r="T891" i="1"/>
  <c r="AB878" i="1"/>
  <c r="AG603" i="1"/>
  <c r="AH603" i="1" s="1"/>
  <c r="AG643" i="1"/>
  <c r="AH643" i="1" s="1"/>
  <c r="AF631" i="1"/>
  <c r="AG631" i="1"/>
  <c r="AH631" i="1" s="1"/>
  <c r="U618" i="1"/>
  <c r="AB618" i="1"/>
  <c r="AB744" i="1"/>
  <c r="AC744" i="1"/>
  <c r="AD744" i="1" s="1"/>
  <c r="AB611" i="1"/>
  <c r="U611" i="1"/>
  <c r="AG611" i="1" s="1"/>
  <c r="AH611" i="1" s="1"/>
  <c r="AC978" i="1"/>
  <c r="AD978" i="1" s="1"/>
  <c r="U978" i="1"/>
  <c r="T964" i="1"/>
  <c r="V855" i="1"/>
  <c r="T855" i="1"/>
  <c r="AB846" i="1"/>
  <c r="R837" i="1"/>
  <c r="S837" i="1" s="1"/>
  <c r="R707" i="1"/>
  <c r="S707" i="1" s="1"/>
  <c r="R740" i="1"/>
  <c r="S740" i="1" s="1"/>
  <c r="T820" i="1"/>
  <c r="R833" i="1"/>
  <c r="S833" i="1" s="1"/>
  <c r="T724" i="1"/>
  <c r="V692" i="1"/>
  <c r="T692" i="1"/>
  <c r="R699" i="1"/>
  <c r="S699" i="1" s="1"/>
  <c r="V622" i="1"/>
  <c r="T622" i="1"/>
  <c r="R760" i="1"/>
  <c r="S760" i="1" s="1"/>
  <c r="V684" i="1"/>
  <c r="R739" i="1"/>
  <c r="S739" i="1" s="1"/>
  <c r="R730" i="1"/>
  <c r="S730" i="1" s="1"/>
  <c r="U660" i="1"/>
  <c r="AC660" i="1"/>
  <c r="AD660" i="1" s="1"/>
  <c r="V659" i="1"/>
  <c r="T659" i="1"/>
  <c r="AB568" i="1"/>
  <c r="T597" i="1"/>
  <c r="R674" i="1"/>
  <c r="S674" i="1" s="1"/>
  <c r="R607" i="1"/>
  <c r="S607" i="1" s="1"/>
  <c r="AB651" i="1"/>
  <c r="T548" i="1"/>
  <c r="R675" i="1"/>
  <c r="S675" i="1" s="1"/>
  <c r="T652" i="1"/>
  <c r="T566" i="1"/>
  <c r="V566" i="1"/>
  <c r="T435" i="1"/>
  <c r="V548" i="1"/>
  <c r="R543" i="1"/>
  <c r="S543" i="1" s="1"/>
  <c r="R446" i="1"/>
  <c r="S446" i="1" s="1"/>
  <c r="T411" i="1"/>
  <c r="R306" i="1"/>
  <c r="S306" i="1" s="1"/>
  <c r="AB245" i="1"/>
  <c r="AC245" i="1" s="1"/>
  <c r="AD245" i="1" s="1"/>
  <c r="T401" i="1"/>
  <c r="T280" i="1"/>
  <c r="AA232" i="1"/>
  <c r="AB232" i="1" s="1"/>
  <c r="AC232" i="1" s="1"/>
  <c r="AD232" i="1" s="1"/>
  <c r="AB186" i="1"/>
  <c r="AC186" i="1" s="1"/>
  <c r="AD186" i="1" s="1"/>
  <c r="V354" i="1"/>
  <c r="AA253" i="1"/>
  <c r="AB253" i="1" s="1"/>
  <c r="AC253" i="1" s="1"/>
  <c r="AD253" i="1" s="1"/>
  <c r="R251" i="1"/>
  <c r="S251" i="1" s="1"/>
  <c r="AA256" i="1"/>
  <c r="AB256" i="1" s="1"/>
  <c r="AC256" i="1" s="1"/>
  <c r="AD256" i="1" s="1"/>
  <c r="AA248" i="1"/>
  <c r="AB248" i="1" s="1"/>
  <c r="AC248" i="1" s="1"/>
  <c r="AD248" i="1" s="1"/>
  <c r="AE228" i="1"/>
  <c r="AA228" i="1"/>
  <c r="AB228" i="1" s="1"/>
  <c r="AC228" i="1" s="1"/>
  <c r="AD228" i="1" s="1"/>
  <c r="T424" i="1"/>
  <c r="T365" i="1"/>
  <c r="AB266" i="1"/>
  <c r="R210" i="1"/>
  <c r="S210" i="1" s="1"/>
  <c r="AA203" i="1"/>
  <c r="AB203" i="1" s="1"/>
  <c r="AC203" i="1" s="1"/>
  <c r="AD203" i="1" s="1"/>
  <c r="R202" i="1"/>
  <c r="S202" i="1" s="1"/>
  <c r="R185" i="1"/>
  <c r="S185" i="1" s="1"/>
  <c r="AB217" i="1"/>
  <c r="AC217" i="1" s="1"/>
  <c r="AD217" i="1" s="1"/>
  <c r="AE190" i="1"/>
  <c r="AA190" i="1"/>
  <c r="AA197" i="1"/>
  <c r="AB197" i="1" s="1"/>
  <c r="AC197" i="1" s="1"/>
  <c r="AD197" i="1" s="1"/>
  <c r="AB128" i="1"/>
  <c r="R275" i="1"/>
  <c r="S275" i="1" s="1"/>
  <c r="AB211" i="1"/>
  <c r="AC211" i="1" s="1"/>
  <c r="AD211" i="1" s="1"/>
  <c r="U211" i="1"/>
  <c r="AA206" i="1"/>
  <c r="AB206" i="1" s="1"/>
  <c r="AC206" i="1" s="1"/>
  <c r="AD206" i="1" s="1"/>
  <c r="T190" i="1"/>
  <c r="AB190" i="1"/>
  <c r="AB177" i="1"/>
  <c r="AC177" i="1" s="1"/>
  <c r="AD177" i="1" s="1"/>
  <c r="T122" i="1"/>
  <c r="AB122" i="1" s="1"/>
  <c r="AB147" i="1"/>
  <c r="AB141" i="1"/>
  <c r="AB127" i="1"/>
  <c r="AB60" i="1"/>
  <c r="AC60" i="1"/>
  <c r="AD60" i="1" s="1"/>
  <c r="U60" i="1"/>
  <c r="AB238" i="1"/>
  <c r="AC238" i="1" s="1"/>
  <c r="AD238" i="1" s="1"/>
  <c r="AA217" i="1"/>
  <c r="AB205" i="1"/>
  <c r="AC205" i="1" s="1"/>
  <c r="AD205" i="1" s="1"/>
  <c r="AA195" i="1"/>
  <c r="AB195" i="1" s="1"/>
  <c r="AC195" i="1" s="1"/>
  <c r="AD195" i="1" s="1"/>
  <c r="AA177" i="1"/>
  <c r="AA201" i="1"/>
  <c r="AB201" i="1" s="1"/>
  <c r="AC201" i="1" s="1"/>
  <c r="AD201" i="1" s="1"/>
  <c r="R176" i="1"/>
  <c r="S176" i="1" s="1"/>
  <c r="AA219" i="1"/>
  <c r="AB219" i="1" s="1"/>
  <c r="AC219" i="1" s="1"/>
  <c r="AD219" i="1" s="1"/>
  <c r="AA174" i="1"/>
  <c r="AB174" i="1" s="1"/>
  <c r="AC174" i="1" s="1"/>
  <c r="AD174" i="1" s="1"/>
  <c r="AA169" i="1"/>
  <c r="AB169" i="1" s="1"/>
  <c r="AC169" i="1" s="1"/>
  <c r="AD169" i="1" s="1"/>
  <c r="AB58" i="1"/>
  <c r="AC58" i="1" s="1"/>
  <c r="AD58" i="1" s="1"/>
  <c r="AA120" i="1"/>
  <c r="AB120" i="1" s="1"/>
  <c r="AC120" i="1" s="1"/>
  <c r="AD120" i="1" s="1"/>
  <c r="AA101" i="1"/>
  <c r="AB101" i="1" s="1"/>
  <c r="AC101" i="1" s="1"/>
  <c r="AD101" i="1" s="1"/>
  <c r="AE42" i="1"/>
  <c r="AA42" i="1"/>
  <c r="AB42" i="1" s="1"/>
  <c r="AC42" i="1" s="1"/>
  <c r="AD42" i="1" s="1"/>
  <c r="AA80" i="1"/>
  <c r="AB80" i="1" s="1"/>
  <c r="AC80" i="1" s="1"/>
  <c r="AD80" i="1" s="1"/>
  <c r="T84" i="1"/>
  <c r="V84" i="1"/>
  <c r="AA51" i="1"/>
  <c r="AB51" i="1" s="1"/>
  <c r="AC51" i="1" s="1"/>
  <c r="AD51" i="1" s="1"/>
  <c r="AB112" i="1"/>
  <c r="AA102" i="1"/>
  <c r="AB102" i="1" s="1"/>
  <c r="AC102" i="1" s="1"/>
  <c r="AD102" i="1" s="1"/>
  <c r="AA98" i="1"/>
  <c r="AB98" i="1" s="1"/>
  <c r="AC98" i="1" s="1"/>
  <c r="AD98" i="1" s="1"/>
  <c r="T96" i="1"/>
  <c r="R84" i="1"/>
  <c r="S84" i="1" s="1"/>
  <c r="R38" i="1"/>
  <c r="S38" i="1" s="1"/>
  <c r="AA33" i="1"/>
  <c r="AB33" i="1" s="1"/>
  <c r="AC33" i="1" s="1"/>
  <c r="AD33" i="1" s="1"/>
  <c r="AB39" i="1"/>
  <c r="AC39" i="1" s="1"/>
  <c r="AD39" i="1" s="1"/>
  <c r="AA32" i="1"/>
  <c r="AB32" i="1" s="1"/>
  <c r="AC32" i="1" s="1"/>
  <c r="AD32" i="1" s="1"/>
  <c r="AA77" i="1"/>
  <c r="AB77" i="1" s="1"/>
  <c r="AC77" i="1" s="1"/>
  <c r="AD77" i="1" s="1"/>
  <c r="AB63" i="1"/>
  <c r="AC63" i="1" s="1"/>
  <c r="AD63" i="1" s="1"/>
  <c r="AA63" i="1"/>
  <c r="V57" i="1"/>
  <c r="R44" i="1"/>
  <c r="S44" i="1" s="1"/>
  <c r="R43" i="1"/>
  <c r="S43" i="1" s="1"/>
  <c r="AF67" i="1" l="1"/>
  <c r="AG67" i="1"/>
  <c r="AH67" i="1" s="1"/>
  <c r="AF99" i="1"/>
  <c r="AG99" i="1" s="1"/>
  <c r="AH99" i="1" s="1"/>
  <c r="AF195" i="1"/>
  <c r="AG195" i="1" s="1"/>
  <c r="AH195" i="1" s="1"/>
  <c r="AF63" i="1"/>
  <c r="AG63" i="1" s="1"/>
  <c r="AH63" i="1" s="1"/>
  <c r="AF98" i="1"/>
  <c r="AG98" i="1" s="1"/>
  <c r="AH98" i="1" s="1"/>
  <c r="AF217" i="1"/>
  <c r="AG217" i="1"/>
  <c r="AH217" i="1" s="1"/>
  <c r="AF232" i="1"/>
  <c r="AG232" i="1"/>
  <c r="AH232" i="1" s="1"/>
  <c r="AF77" i="1"/>
  <c r="AG77" i="1"/>
  <c r="AH77" i="1" s="1"/>
  <c r="AF101" i="1"/>
  <c r="AG101" i="1"/>
  <c r="AH101" i="1" s="1"/>
  <c r="AF111" i="1"/>
  <c r="AG111" i="1" s="1"/>
  <c r="AH111" i="1" s="1"/>
  <c r="AF213" i="1"/>
  <c r="AG213" i="1"/>
  <c r="AH213" i="1" s="1"/>
  <c r="AF181" i="1"/>
  <c r="AG181" i="1" s="1"/>
  <c r="AH181" i="1" s="1"/>
  <c r="AF89" i="1"/>
  <c r="AG89" i="1" s="1"/>
  <c r="AH89" i="1" s="1"/>
  <c r="AF225" i="1"/>
  <c r="AG225" i="1"/>
  <c r="AH225" i="1" s="1"/>
  <c r="AF248" i="1"/>
  <c r="AG248" i="1" s="1"/>
  <c r="AH248" i="1" s="1"/>
  <c r="AF205" i="1"/>
  <c r="AG205" i="1"/>
  <c r="AH205" i="1" s="1"/>
  <c r="AF174" i="1"/>
  <c r="AG174" i="1"/>
  <c r="AH174" i="1" s="1"/>
  <c r="AF238" i="1"/>
  <c r="AG238" i="1" s="1"/>
  <c r="AH238" i="1" s="1"/>
  <c r="AF177" i="1"/>
  <c r="AG177" i="1" s="1"/>
  <c r="AH177" i="1" s="1"/>
  <c r="AF197" i="1"/>
  <c r="AG197" i="1"/>
  <c r="AH197" i="1" s="1"/>
  <c r="AF105" i="1"/>
  <c r="AG105" i="1"/>
  <c r="AH105" i="1" s="1"/>
  <c r="AF198" i="1"/>
  <c r="AG198" i="1" s="1"/>
  <c r="AH198" i="1" s="1"/>
  <c r="AF189" i="1"/>
  <c r="AG189" i="1" s="1"/>
  <c r="AH189" i="1" s="1"/>
  <c r="AF211" i="1"/>
  <c r="AG211" i="1"/>
  <c r="AH211" i="1" s="1"/>
  <c r="AF75" i="1"/>
  <c r="AG75" i="1" s="1"/>
  <c r="AH75" i="1" s="1"/>
  <c r="AF51" i="1"/>
  <c r="AG51" i="1"/>
  <c r="AH51" i="1" s="1"/>
  <c r="AF219" i="1"/>
  <c r="AG219" i="1" s="1"/>
  <c r="AH219" i="1" s="1"/>
  <c r="AF92" i="1"/>
  <c r="AG92" i="1"/>
  <c r="AH92" i="1" s="1"/>
  <c r="AF120" i="1"/>
  <c r="AG120" i="1"/>
  <c r="AH120" i="1" s="1"/>
  <c r="AF39" i="1"/>
  <c r="AG39" i="1" s="1"/>
  <c r="AH39" i="1" s="1"/>
  <c r="AF58" i="1"/>
  <c r="AG58" i="1" s="1"/>
  <c r="AH58" i="1" s="1"/>
  <c r="AF42" i="1"/>
  <c r="AG42" i="1"/>
  <c r="AH42" i="1" s="1"/>
  <c r="AF186" i="1"/>
  <c r="AG186" i="1" s="1"/>
  <c r="AH186" i="1" s="1"/>
  <c r="AF73" i="1"/>
  <c r="AG73" i="1"/>
  <c r="AH73" i="1" s="1"/>
  <c r="AF179" i="1"/>
  <c r="AG179" i="1" s="1"/>
  <c r="AH179" i="1" s="1"/>
  <c r="AF200" i="1"/>
  <c r="AG200" i="1"/>
  <c r="AH200" i="1" s="1"/>
  <c r="AF399" i="1"/>
  <c r="AG399" i="1" s="1"/>
  <c r="AH399" i="1" s="1"/>
  <c r="AF283" i="1"/>
  <c r="AG283" i="1"/>
  <c r="AH283" i="1" s="1"/>
  <c r="AF318" i="1"/>
  <c r="AG318" i="1" s="1"/>
  <c r="AH318" i="1" s="1"/>
  <c r="AF216" i="1"/>
  <c r="AG216" i="1" s="1"/>
  <c r="AH216" i="1" s="1"/>
  <c r="AF372" i="1"/>
  <c r="AG372" i="1" s="1"/>
  <c r="AH372" i="1" s="1"/>
  <c r="AF199" i="1"/>
  <c r="AG199" i="1" s="1"/>
  <c r="AH199" i="1" s="1"/>
  <c r="AF409" i="1"/>
  <c r="AG409" i="1" s="1"/>
  <c r="AH409" i="1" s="1"/>
  <c r="AF81" i="1"/>
  <c r="AG81" i="1"/>
  <c r="AH81" i="1" s="1"/>
  <c r="AF237" i="1"/>
  <c r="AG237" i="1"/>
  <c r="AH237" i="1" s="1"/>
  <c r="AF26" i="1"/>
  <c r="AG26" i="1"/>
  <c r="AH26" i="1" s="1"/>
  <c r="AF303" i="1"/>
  <c r="AG303" i="1" s="1"/>
  <c r="AH303" i="1" s="1"/>
  <c r="AF322" i="1"/>
  <c r="AG322" i="1"/>
  <c r="AH322" i="1" s="1"/>
  <c r="AF378" i="1"/>
  <c r="AG378" i="1" s="1"/>
  <c r="AH378" i="1" s="1"/>
  <c r="AF161" i="1"/>
  <c r="AG161" i="1"/>
  <c r="AH161" i="1" s="1"/>
  <c r="AF660" i="1"/>
  <c r="AG660" i="1" s="1"/>
  <c r="AH660" i="1" s="1"/>
  <c r="AF823" i="1"/>
  <c r="AG823" i="1" s="1"/>
  <c r="AH823" i="1" s="1"/>
  <c r="AF143" i="1"/>
  <c r="AG143" i="1"/>
  <c r="AH143" i="1" s="1"/>
  <c r="AC692" i="1"/>
  <c r="AD692" i="1" s="1"/>
  <c r="U692" i="1"/>
  <c r="AB692" i="1"/>
  <c r="AB960" i="1"/>
  <c r="AC960" i="1"/>
  <c r="AD960" i="1" s="1"/>
  <c r="U960" i="1"/>
  <c r="AF594" i="1"/>
  <c r="AG594" i="1"/>
  <c r="AH594" i="1" s="1"/>
  <c r="AF789" i="1"/>
  <c r="AG789" i="1"/>
  <c r="AH789" i="1" s="1"/>
  <c r="AF325" i="1"/>
  <c r="AG325" i="1" s="1"/>
  <c r="AH325" i="1" s="1"/>
  <c r="AF635" i="1"/>
  <c r="AG635" i="1"/>
  <c r="AH635" i="1" s="1"/>
  <c r="AF951" i="1"/>
  <c r="AG951" i="1"/>
  <c r="AH951" i="1" s="1"/>
  <c r="AF794" i="1"/>
  <c r="AG794" i="1"/>
  <c r="AH794" i="1" s="1"/>
  <c r="AF343" i="1"/>
  <c r="AG343" i="1" s="1"/>
  <c r="AH343" i="1" s="1"/>
  <c r="AF243" i="1"/>
  <c r="AG243" i="1" s="1"/>
  <c r="AH243" i="1" s="1"/>
  <c r="AF478" i="1"/>
  <c r="AG478" i="1"/>
  <c r="AH478" i="1" s="1"/>
  <c r="AF429" i="1"/>
  <c r="AG429" i="1"/>
  <c r="AH429" i="1" s="1"/>
  <c r="AF32" i="1"/>
  <c r="AG32" i="1" s="1"/>
  <c r="AH32" i="1" s="1"/>
  <c r="AC280" i="1"/>
  <c r="AD280" i="1" s="1"/>
  <c r="AB280" i="1"/>
  <c r="U280" i="1"/>
  <c r="AC435" i="1"/>
  <c r="AD435" i="1" s="1"/>
  <c r="AB435" i="1"/>
  <c r="U435" i="1"/>
  <c r="AC855" i="1"/>
  <c r="AD855" i="1" s="1"/>
  <c r="U855" i="1"/>
  <c r="AB855" i="1"/>
  <c r="AC891" i="1"/>
  <c r="AD891" i="1" s="1"/>
  <c r="AB891" i="1"/>
  <c r="U891" i="1"/>
  <c r="AF776" i="1"/>
  <c r="AG776" i="1"/>
  <c r="AH776" i="1" s="1"/>
  <c r="AB860" i="1"/>
  <c r="AC860" i="1"/>
  <c r="AD860" i="1" s="1"/>
  <c r="U860" i="1"/>
  <c r="AB887" i="1"/>
  <c r="AC887" i="1"/>
  <c r="AD887" i="1" s="1"/>
  <c r="U887" i="1"/>
  <c r="AF671" i="1"/>
  <c r="AG671" i="1" s="1"/>
  <c r="AH671" i="1" s="1"/>
  <c r="AB958" i="1"/>
  <c r="AC958" i="1"/>
  <c r="AD958" i="1" s="1"/>
  <c r="U958" i="1"/>
  <c r="AC966" i="1"/>
  <c r="AD966" i="1" s="1"/>
  <c r="AB966" i="1"/>
  <c r="U966" i="1"/>
  <c r="AB983" i="1"/>
  <c r="U983" i="1"/>
  <c r="AC983" i="1"/>
  <c r="AD983" i="1" s="1"/>
  <c r="AF732" i="1"/>
  <c r="AG732" i="1" s="1"/>
  <c r="AH732" i="1" s="1"/>
  <c r="AF657" i="1"/>
  <c r="AG657" i="1" s="1"/>
  <c r="AH657" i="1" s="1"/>
  <c r="AG313" i="1"/>
  <c r="AH313" i="1" s="1"/>
  <c r="AF313" i="1"/>
  <c r="AF771" i="1"/>
  <c r="AG771" i="1" s="1"/>
  <c r="AH771" i="1" s="1"/>
  <c r="AF721" i="1"/>
  <c r="AG721" i="1" s="1"/>
  <c r="AH721" i="1" s="1"/>
  <c r="AG444" i="1"/>
  <c r="AH444" i="1" s="1"/>
  <c r="AF444" i="1"/>
  <c r="AF56" i="1"/>
  <c r="AG56" i="1" s="1"/>
  <c r="AH56" i="1" s="1"/>
  <c r="AF308" i="1"/>
  <c r="AG308" i="1"/>
  <c r="AH308" i="1" s="1"/>
  <c r="AG535" i="1"/>
  <c r="AH535" i="1" s="1"/>
  <c r="AF535" i="1"/>
  <c r="AF414" i="1"/>
  <c r="AG414" i="1" s="1"/>
  <c r="AH414" i="1" s="1"/>
  <c r="AC997" i="1"/>
  <c r="AD997" i="1" s="1"/>
  <c r="U997" i="1"/>
  <c r="AF454" i="1"/>
  <c r="AG454" i="1" s="1"/>
  <c r="AH454" i="1" s="1"/>
  <c r="AF45" i="1"/>
  <c r="AG45" i="1" s="1"/>
  <c r="AH45" i="1" s="1"/>
  <c r="AG493" i="1"/>
  <c r="AH493" i="1" s="1"/>
  <c r="AF493" i="1"/>
  <c r="AF118" i="1"/>
  <c r="AG118" i="1" s="1"/>
  <c r="AH118" i="1" s="1"/>
  <c r="AF358" i="1"/>
  <c r="AG358" i="1"/>
  <c r="AH358" i="1" s="1"/>
  <c r="AF428" i="1"/>
  <c r="AG428" i="1" s="1"/>
  <c r="AH428" i="1" s="1"/>
  <c r="AF319" i="1"/>
  <c r="AG319" i="1" s="1"/>
  <c r="AH319" i="1" s="1"/>
  <c r="AF326" i="1"/>
  <c r="AG326" i="1" s="1"/>
  <c r="AH326" i="1" s="1"/>
  <c r="AF140" i="1"/>
  <c r="AG140" i="1"/>
  <c r="AH140" i="1" s="1"/>
  <c r="AF583" i="1"/>
  <c r="AG583" i="1" s="1"/>
  <c r="AH583" i="1" s="1"/>
  <c r="AG536" i="1"/>
  <c r="AH536" i="1" s="1"/>
  <c r="AF536" i="1"/>
  <c r="AF426" i="1"/>
  <c r="AG426" i="1" s="1"/>
  <c r="AH426" i="1" s="1"/>
  <c r="AF289" i="1"/>
  <c r="AG289" i="1"/>
  <c r="AH289" i="1" s="1"/>
  <c r="AG168" i="1"/>
  <c r="AH168" i="1" s="1"/>
  <c r="AF168" i="1"/>
  <c r="AF151" i="1"/>
  <c r="AG151" i="1" s="1"/>
  <c r="AH151" i="1" s="1"/>
  <c r="AG270" i="1"/>
  <c r="AH270" i="1" s="1"/>
  <c r="AF270" i="1"/>
  <c r="AF297" i="1"/>
  <c r="AG297" i="1" s="1"/>
  <c r="AH297" i="1" s="1"/>
  <c r="AG154" i="1"/>
  <c r="AH154" i="1" s="1"/>
  <c r="AF154" i="1"/>
  <c r="AG496" i="1"/>
  <c r="AH496" i="1" s="1"/>
  <c r="AF496" i="1"/>
  <c r="AG446" i="1"/>
  <c r="AH446" i="1" s="1"/>
  <c r="AF446" i="1"/>
  <c r="AF17" i="1"/>
  <c r="AG17" i="1" s="1"/>
  <c r="AH17" i="1" s="1"/>
  <c r="AF49" i="1"/>
  <c r="AG49" i="1" s="1"/>
  <c r="AH49" i="1" s="1"/>
  <c r="AF377" i="1"/>
  <c r="AG377" i="1" s="1"/>
  <c r="AH377" i="1" s="1"/>
  <c r="AF307" i="1"/>
  <c r="AG307" i="1" s="1"/>
  <c r="AH307" i="1" s="1"/>
  <c r="AF255" i="1"/>
  <c r="AG255" i="1"/>
  <c r="AH255" i="1" s="1"/>
  <c r="AF331" i="1"/>
  <c r="AG331" i="1" s="1"/>
  <c r="AH331" i="1" s="1"/>
  <c r="AF295" i="1"/>
  <c r="AG295" i="1" s="1"/>
  <c r="AH295" i="1" s="1"/>
  <c r="AG192" i="1"/>
  <c r="AH192" i="1" s="1"/>
  <c r="AF192" i="1"/>
  <c r="AF41" i="1"/>
  <c r="AG41" i="1"/>
  <c r="AH41" i="1" s="1"/>
  <c r="AF442" i="1"/>
  <c r="AG442" i="1" s="1"/>
  <c r="AH442" i="1" s="1"/>
  <c r="AG437" i="1"/>
  <c r="AH437" i="1" s="1"/>
  <c r="AF437" i="1"/>
  <c r="AF345" i="1"/>
  <c r="AG345" i="1" s="1"/>
  <c r="AH345" i="1" s="1"/>
  <c r="AF260" i="1"/>
  <c r="AG260" i="1" s="1"/>
  <c r="AH260" i="1" s="1"/>
  <c r="AC548" i="1"/>
  <c r="AD548" i="1" s="1"/>
  <c r="U548" i="1"/>
  <c r="AG647" i="1"/>
  <c r="AH647" i="1" s="1"/>
  <c r="AF647" i="1"/>
  <c r="AG540" i="1"/>
  <c r="AH540" i="1" s="1"/>
  <c r="AF540" i="1"/>
  <c r="AF228" i="1"/>
  <c r="AG228" i="1" s="1"/>
  <c r="AH228" i="1" s="1"/>
  <c r="AB890" i="1"/>
  <c r="AC890" i="1"/>
  <c r="AD890" i="1" s="1"/>
  <c r="U890" i="1"/>
  <c r="U401" i="1"/>
  <c r="AB401" i="1"/>
  <c r="AC401" i="1"/>
  <c r="AD401" i="1" s="1"/>
  <c r="AF713" i="1"/>
  <c r="AG713" i="1"/>
  <c r="AH713" i="1" s="1"/>
  <c r="AG916" i="1"/>
  <c r="AH916" i="1" s="1"/>
  <c r="AF916" i="1"/>
  <c r="AF533" i="1"/>
  <c r="AG533" i="1" s="1"/>
  <c r="AH533" i="1" s="1"/>
  <c r="AG201" i="1"/>
  <c r="AH201" i="1" s="1"/>
  <c r="AF201" i="1"/>
  <c r="AF203" i="1"/>
  <c r="AG203" i="1" s="1"/>
  <c r="AH203" i="1" s="1"/>
  <c r="AB597" i="1"/>
  <c r="U597" i="1"/>
  <c r="AC597" i="1"/>
  <c r="AD597" i="1" s="1"/>
  <c r="AB953" i="1"/>
  <c r="U953" i="1"/>
  <c r="AC953" i="1"/>
  <c r="AD953" i="1" s="1"/>
  <c r="AC988" i="1"/>
  <c r="AD988" i="1" s="1"/>
  <c r="U988" i="1"/>
  <c r="AF587" i="1"/>
  <c r="AG587" i="1" s="1"/>
  <c r="AH587" i="1" s="1"/>
  <c r="AG803" i="1"/>
  <c r="AH803" i="1" s="1"/>
  <c r="AF803" i="1"/>
  <c r="AF357" i="1"/>
  <c r="AG357" i="1" s="1"/>
  <c r="AH357" i="1" s="1"/>
  <c r="AF109" i="1"/>
  <c r="AG109" i="1" s="1"/>
  <c r="AH109" i="1" s="1"/>
  <c r="AG247" i="1"/>
  <c r="AH247" i="1" s="1"/>
  <c r="AF247" i="1"/>
  <c r="AC866" i="1"/>
  <c r="AD866" i="1" s="1"/>
  <c r="U866" i="1"/>
  <c r="U881" i="1"/>
  <c r="AB881" i="1"/>
  <c r="AC881" i="1"/>
  <c r="AD881" i="1" s="1"/>
  <c r="AC768" i="1"/>
  <c r="AD768" i="1" s="1"/>
  <c r="U768" i="1"/>
  <c r="AF961" i="1"/>
  <c r="AG961" i="1" s="1"/>
  <c r="AH961" i="1" s="1"/>
  <c r="AF752" i="1"/>
  <c r="AG752" i="1"/>
  <c r="AH752" i="1" s="1"/>
  <c r="AC975" i="1"/>
  <c r="AD975" i="1" s="1"/>
  <c r="U975" i="1"/>
  <c r="AF727" i="1"/>
  <c r="AG727" i="1" s="1"/>
  <c r="AH727" i="1" s="1"/>
  <c r="AB967" i="1"/>
  <c r="U967" i="1"/>
  <c r="AC967" i="1"/>
  <c r="AD967" i="1" s="1"/>
  <c r="AG262" i="1"/>
  <c r="AH262" i="1" s="1"/>
  <c r="AF262" i="1"/>
  <c r="AF902" i="1"/>
  <c r="AG902" i="1"/>
  <c r="AH902" i="1" s="1"/>
  <c r="AF520" i="1"/>
  <c r="AG520" i="1" s="1"/>
  <c r="AH520" i="1" s="1"/>
  <c r="AB988" i="1"/>
  <c r="AF769" i="1"/>
  <c r="AG769" i="1"/>
  <c r="AH769" i="1" s="1"/>
  <c r="AF390" i="1"/>
  <c r="AG390" i="1"/>
  <c r="AH390" i="1" s="1"/>
  <c r="AF405" i="1"/>
  <c r="AG405" i="1" s="1"/>
  <c r="AH405" i="1" s="1"/>
  <c r="AF876" i="1"/>
  <c r="AG876" i="1"/>
  <c r="AH876" i="1" s="1"/>
  <c r="AF352" i="1"/>
  <c r="AG352" i="1"/>
  <c r="AH352" i="1" s="1"/>
  <c r="AF570" i="1"/>
  <c r="AG570" i="1" s="1"/>
  <c r="AH570" i="1" s="1"/>
  <c r="AF421" i="1"/>
  <c r="AG421" i="1" s="1"/>
  <c r="AH421" i="1" s="1"/>
  <c r="AF304" i="1"/>
  <c r="AG304" i="1"/>
  <c r="AH304" i="1" s="1"/>
  <c r="AF121" i="1"/>
  <c r="AG121" i="1"/>
  <c r="AH121" i="1" s="1"/>
  <c r="AF474" i="1"/>
  <c r="AG474" i="1" s="1"/>
  <c r="AH474" i="1" s="1"/>
  <c r="AF66" i="1"/>
  <c r="AG66" i="1" s="1"/>
  <c r="AH66" i="1" s="1"/>
  <c r="AF113" i="1"/>
  <c r="AG113" i="1"/>
  <c r="AH113" i="1" s="1"/>
  <c r="AB424" i="1"/>
  <c r="AC424" i="1"/>
  <c r="AD424" i="1" s="1"/>
  <c r="U424" i="1"/>
  <c r="U968" i="1"/>
  <c r="AC968" i="1"/>
  <c r="AD968" i="1" s="1"/>
  <c r="AB968" i="1"/>
  <c r="AF915" i="1"/>
  <c r="AG915" i="1"/>
  <c r="AH915" i="1" s="1"/>
  <c r="AF744" i="1"/>
  <c r="AG744" i="1" s="1"/>
  <c r="AH744" i="1" s="1"/>
  <c r="AF775" i="1"/>
  <c r="AG775" i="1"/>
  <c r="AH775" i="1" s="1"/>
  <c r="U122" i="1"/>
  <c r="AC122" i="1"/>
  <c r="AD122" i="1" s="1"/>
  <c r="AF986" i="1"/>
  <c r="AG986" i="1" s="1"/>
  <c r="AH986" i="1" s="1"/>
  <c r="AF515" i="1"/>
  <c r="AG515" i="1"/>
  <c r="AH515" i="1" s="1"/>
  <c r="AF33" i="1"/>
  <c r="AG33" i="1" s="1"/>
  <c r="AH33" i="1" s="1"/>
  <c r="AF245" i="1"/>
  <c r="AG245" i="1"/>
  <c r="AH245" i="1" s="1"/>
  <c r="AF730" i="1"/>
  <c r="AG730" i="1"/>
  <c r="AH730" i="1" s="1"/>
  <c r="AF686" i="1"/>
  <c r="AG686" i="1"/>
  <c r="AH686" i="1" s="1"/>
  <c r="AF880" i="1"/>
  <c r="AG880" i="1" s="1"/>
  <c r="AH880" i="1" s="1"/>
  <c r="AF482" i="1"/>
  <c r="AG482" i="1"/>
  <c r="AH482" i="1" s="1"/>
  <c r="AF459" i="1"/>
  <c r="AG459" i="1"/>
  <c r="AH459" i="1" s="1"/>
  <c r="AC190" i="1"/>
  <c r="AD190" i="1" s="1"/>
  <c r="U190" i="1"/>
  <c r="AB411" i="1"/>
  <c r="U411" i="1"/>
  <c r="AC411" i="1"/>
  <c r="AD411" i="1" s="1"/>
  <c r="AF978" i="1"/>
  <c r="AG978" i="1" s="1"/>
  <c r="AH978" i="1" s="1"/>
  <c r="AG740" i="1"/>
  <c r="AH740" i="1" s="1"/>
  <c r="AF740" i="1"/>
  <c r="AG785" i="1"/>
  <c r="AH785" i="1" s="1"/>
  <c r="AF785" i="1"/>
  <c r="AF527" i="1"/>
  <c r="AG527" i="1"/>
  <c r="AH527" i="1" s="1"/>
  <c r="AC942" i="1"/>
  <c r="AD942" i="1" s="1"/>
  <c r="U942" i="1"/>
  <c r="AB942" i="1"/>
  <c r="AF884" i="1"/>
  <c r="AG884" i="1"/>
  <c r="AH884" i="1" s="1"/>
  <c r="AF798" i="1"/>
  <c r="AG798" i="1" s="1"/>
  <c r="AH798" i="1" s="1"/>
  <c r="AF485" i="1"/>
  <c r="AG485" i="1" s="1"/>
  <c r="AH485" i="1" s="1"/>
  <c r="AF145" i="1"/>
  <c r="AG145" i="1"/>
  <c r="AH145" i="1" s="1"/>
  <c r="AF110" i="1"/>
  <c r="AG110" i="1"/>
  <c r="AH110" i="1" s="1"/>
  <c r="AF371" i="1"/>
  <c r="AG371" i="1"/>
  <c r="AH371" i="1" s="1"/>
  <c r="AF448" i="1"/>
  <c r="AG448" i="1"/>
  <c r="AH448" i="1" s="1"/>
  <c r="AF604" i="1"/>
  <c r="AG604" i="1" s="1"/>
  <c r="AH604" i="1" s="1"/>
  <c r="AF178" i="1"/>
  <c r="AG178" i="1" s="1"/>
  <c r="AH178" i="1" s="1"/>
  <c r="AF328" i="1"/>
  <c r="AG328" i="1" s="1"/>
  <c r="AH328" i="1" s="1"/>
  <c r="AF265" i="1"/>
  <c r="AG265" i="1" s="1"/>
  <c r="AH265" i="1" s="1"/>
  <c r="AF291" i="1"/>
  <c r="AG291" i="1" s="1"/>
  <c r="AH291" i="1" s="1"/>
  <c r="AF644" i="1"/>
  <c r="AG644" i="1"/>
  <c r="AH644" i="1" s="1"/>
  <c r="AB979" i="1"/>
  <c r="U979" i="1"/>
  <c r="AC979" i="1"/>
  <c r="AD979" i="1" s="1"/>
  <c r="AF112" i="1"/>
  <c r="AG112" i="1" s="1"/>
  <c r="AH112" i="1" s="1"/>
  <c r="AG102" i="1"/>
  <c r="AH102" i="1" s="1"/>
  <c r="AF102" i="1"/>
  <c r="AG991" i="1"/>
  <c r="AH991" i="1" s="1"/>
  <c r="AF991" i="1"/>
  <c r="AB548" i="1"/>
  <c r="U724" i="1"/>
  <c r="AC724" i="1"/>
  <c r="AD724" i="1" s="1"/>
  <c r="AB724" i="1"/>
  <c r="AG670" i="1"/>
  <c r="AH670" i="1" s="1"/>
  <c r="AF670" i="1"/>
  <c r="AG680" i="1"/>
  <c r="AH680" i="1" s="1"/>
  <c r="AF680" i="1"/>
  <c r="AF489" i="1"/>
  <c r="AG489" i="1"/>
  <c r="AH489" i="1" s="1"/>
  <c r="AG477" i="1"/>
  <c r="AH477" i="1" s="1"/>
  <c r="AF477" i="1"/>
  <c r="AF37" i="1"/>
  <c r="AG37" i="1" s="1"/>
  <c r="AH37" i="1" s="1"/>
  <c r="AF62" i="1"/>
  <c r="AG62" i="1" s="1"/>
  <c r="AH62" i="1" s="1"/>
  <c r="AF256" i="1"/>
  <c r="AG256" i="1" s="1"/>
  <c r="AH256" i="1" s="1"/>
  <c r="U964" i="1"/>
  <c r="AB964" i="1"/>
  <c r="AC964" i="1"/>
  <c r="AD964" i="1" s="1"/>
  <c r="AF999" i="1"/>
  <c r="AG999" i="1"/>
  <c r="AH999" i="1" s="1"/>
  <c r="AF984" i="1"/>
  <c r="AG984" i="1"/>
  <c r="AH984" i="1" s="1"/>
  <c r="AF500" i="1"/>
  <c r="AG500" i="1"/>
  <c r="AH500" i="1" s="1"/>
  <c r="AF990" i="1"/>
  <c r="AG990" i="1"/>
  <c r="AH990" i="1" s="1"/>
  <c r="AF579" i="1"/>
  <c r="AG579" i="1"/>
  <c r="AH579" i="1" s="1"/>
  <c r="AF116" i="1"/>
  <c r="AG116" i="1"/>
  <c r="AH116" i="1" s="1"/>
  <c r="AF416" i="1"/>
  <c r="AG416" i="1"/>
  <c r="AH416" i="1" s="1"/>
  <c r="AF362" i="1"/>
  <c r="AG362" i="1"/>
  <c r="AH362" i="1" s="1"/>
  <c r="AF74" i="1"/>
  <c r="AG74" i="1" s="1"/>
  <c r="AH74" i="1" s="1"/>
  <c r="AB84" i="1"/>
  <c r="U84" i="1"/>
  <c r="AC84" i="1"/>
  <c r="AD84" i="1" s="1"/>
  <c r="AF60" i="1"/>
  <c r="AG60" i="1" s="1"/>
  <c r="AH60" i="1" s="1"/>
  <c r="AB566" i="1"/>
  <c r="AC566" i="1"/>
  <c r="AD566" i="1" s="1"/>
  <c r="U566" i="1"/>
  <c r="AB820" i="1"/>
  <c r="AC820" i="1"/>
  <c r="AD820" i="1" s="1"/>
  <c r="U820" i="1"/>
  <c r="AG80" i="1"/>
  <c r="AH80" i="1" s="1"/>
  <c r="AF80" i="1"/>
  <c r="AF253" i="1"/>
  <c r="AG253" i="1" s="1"/>
  <c r="AH253" i="1" s="1"/>
  <c r="AC652" i="1"/>
  <c r="AD652" i="1" s="1"/>
  <c r="U652" i="1"/>
  <c r="AB652" i="1"/>
  <c r="AB659" i="1"/>
  <c r="U659" i="1"/>
  <c r="AC659" i="1"/>
  <c r="AD659" i="1" s="1"/>
  <c r="U622" i="1"/>
  <c r="AB622" i="1"/>
  <c r="AC622" i="1"/>
  <c r="AD622" i="1" s="1"/>
  <c r="AB873" i="1"/>
  <c r="U873" i="1"/>
  <c r="AC873" i="1"/>
  <c r="AD873" i="1" s="1"/>
  <c r="AF969" i="1"/>
  <c r="AG969" i="1" s="1"/>
  <c r="AH969" i="1" s="1"/>
  <c r="AB975" i="1"/>
  <c r="U96" i="1"/>
  <c r="AC96" i="1"/>
  <c r="AD96" i="1" s="1"/>
  <c r="AB96" i="1"/>
  <c r="AF169" i="1"/>
  <c r="AG169" i="1" s="1"/>
  <c r="AH169" i="1" s="1"/>
  <c r="AF206" i="1"/>
  <c r="AG206" i="1" s="1"/>
  <c r="AH206" i="1" s="1"/>
  <c r="AC365" i="1"/>
  <c r="AD365" i="1" s="1"/>
  <c r="AB365" i="1"/>
  <c r="U365" i="1"/>
  <c r="AC976" i="1"/>
  <c r="AD976" i="1" s="1"/>
  <c r="U976" i="1"/>
  <c r="AB976" i="1"/>
  <c r="AB940" i="1"/>
  <c r="U940" i="1"/>
  <c r="AC940" i="1"/>
  <c r="AD940" i="1" s="1"/>
  <c r="AC998" i="1"/>
  <c r="AD998" i="1" s="1"/>
  <c r="U998" i="1"/>
  <c r="AF522" i="1"/>
  <c r="AG522" i="1" s="1"/>
  <c r="AH522" i="1" s="1"/>
  <c r="U974" i="1"/>
  <c r="AB974" i="1"/>
  <c r="AC974" i="1"/>
  <c r="AD974" i="1" s="1"/>
  <c r="AG995" i="1"/>
  <c r="AH995" i="1" s="1"/>
  <c r="AF995" i="1"/>
  <c r="AC972" i="1"/>
  <c r="AD972" i="1" s="1"/>
  <c r="U972" i="1"/>
  <c r="AB972" i="1"/>
  <c r="AF712" i="1"/>
  <c r="AG712" i="1"/>
  <c r="AH712" i="1" s="1"/>
  <c r="AF615" i="1"/>
  <c r="AG615" i="1"/>
  <c r="AH615" i="1" s="1"/>
  <c r="AF920" i="1"/>
  <c r="AG920" i="1"/>
  <c r="AH920" i="1" s="1"/>
  <c r="AF697" i="1"/>
  <c r="AG697" i="1"/>
  <c r="AH697" i="1" s="1"/>
  <c r="AF577" i="1"/>
  <c r="AG577" i="1" s="1"/>
  <c r="AH577" i="1" s="1"/>
  <c r="AF364" i="1"/>
  <c r="AG364" i="1" s="1"/>
  <c r="AH364" i="1" s="1"/>
  <c r="AF334" i="1"/>
  <c r="AG334" i="1"/>
  <c r="AH334" i="1" s="1"/>
  <c r="AF124" i="1"/>
  <c r="AG124" i="1"/>
  <c r="AH124" i="1" s="1"/>
  <c r="AF450" i="1"/>
  <c r="AG450" i="1"/>
  <c r="AH450" i="1" s="1"/>
  <c r="AF355" i="1"/>
  <c r="AG355" i="1" s="1"/>
  <c r="AH355" i="1" s="1"/>
  <c r="AF529" i="1"/>
  <c r="AG529" i="1" s="1"/>
  <c r="AH529" i="1" s="1"/>
  <c r="AF88" i="1"/>
  <c r="AG88" i="1"/>
  <c r="AH88" i="1" s="1"/>
  <c r="AF531" i="1"/>
  <c r="AG531" i="1"/>
  <c r="AH531" i="1" s="1"/>
  <c r="AF503" i="1"/>
  <c r="AG503" i="1"/>
  <c r="AH503" i="1" s="1"/>
  <c r="AF412" i="1"/>
  <c r="AG412" i="1" s="1"/>
  <c r="AH412" i="1" s="1"/>
  <c r="AF321" i="1"/>
  <c r="AG321" i="1"/>
  <c r="AH321" i="1" s="1"/>
  <c r="AF46" i="1"/>
  <c r="AG46" i="1"/>
  <c r="AH46" i="1" s="1"/>
  <c r="AF408" i="1"/>
  <c r="AG408" i="1" s="1"/>
  <c r="AH408" i="1" s="1"/>
  <c r="AF302" i="1"/>
  <c r="AG302" i="1"/>
  <c r="AH302" i="1" s="1"/>
  <c r="AF172" i="1"/>
  <c r="AG172" i="1"/>
  <c r="AH172" i="1" s="1"/>
  <c r="AF463" i="1"/>
  <c r="AG463" i="1" s="1"/>
  <c r="AH463" i="1" s="1"/>
  <c r="AF586" i="1"/>
  <c r="AG586" i="1"/>
  <c r="AH586" i="1" s="1"/>
  <c r="AF365" i="1" l="1"/>
  <c r="AG365" i="1" s="1"/>
  <c r="AH365" i="1" s="1"/>
  <c r="AF597" i="1"/>
  <c r="AG597" i="1"/>
  <c r="AH597" i="1" s="1"/>
  <c r="AF891" i="1"/>
  <c r="AG891" i="1" s="1"/>
  <c r="AH891" i="1" s="1"/>
  <c r="AF940" i="1"/>
  <c r="AG940" i="1" s="1"/>
  <c r="AH940" i="1" s="1"/>
  <c r="AF964" i="1"/>
  <c r="AG964" i="1" s="1"/>
  <c r="AH964" i="1" s="1"/>
  <c r="AF866" i="1"/>
  <c r="AG866" i="1"/>
  <c r="AH866" i="1" s="1"/>
  <c r="AF966" i="1"/>
  <c r="AG966" i="1"/>
  <c r="AH966" i="1" s="1"/>
  <c r="AF974" i="1"/>
  <c r="AG974" i="1" s="1"/>
  <c r="AH974" i="1" s="1"/>
  <c r="AF659" i="1"/>
  <c r="AG659" i="1"/>
  <c r="AH659" i="1" s="1"/>
  <c r="AF890" i="1"/>
  <c r="AG890" i="1"/>
  <c r="AH890" i="1" s="1"/>
  <c r="AF280" i="1"/>
  <c r="AG280" i="1"/>
  <c r="AH280" i="1" s="1"/>
  <c r="AF960" i="1"/>
  <c r="AG960" i="1" s="1"/>
  <c r="AH960" i="1" s="1"/>
  <c r="AF548" i="1"/>
  <c r="AG548" i="1"/>
  <c r="AH548" i="1" s="1"/>
  <c r="AF958" i="1"/>
  <c r="AG958" i="1" s="1"/>
  <c r="AH958" i="1" s="1"/>
  <c r="AF860" i="1"/>
  <c r="AG860" i="1"/>
  <c r="AH860" i="1" s="1"/>
  <c r="AF983" i="1"/>
  <c r="AG983" i="1"/>
  <c r="AH983" i="1" s="1"/>
  <c r="AF855" i="1"/>
  <c r="AG855" i="1"/>
  <c r="AH855" i="1" s="1"/>
  <c r="AF84" i="1"/>
  <c r="AG84" i="1" s="1"/>
  <c r="AH84" i="1" s="1"/>
  <c r="AF979" i="1"/>
  <c r="AG979" i="1" s="1"/>
  <c r="AH979" i="1" s="1"/>
  <c r="AF881" i="1"/>
  <c r="AG881" i="1" s="1"/>
  <c r="AH881" i="1" s="1"/>
  <c r="AF976" i="1"/>
  <c r="AG976" i="1" s="1"/>
  <c r="AH976" i="1" s="1"/>
  <c r="AF975" i="1"/>
  <c r="AG975" i="1" s="1"/>
  <c r="AH975" i="1" s="1"/>
  <c r="AF953" i="1"/>
  <c r="AG953" i="1" s="1"/>
  <c r="AH953" i="1" s="1"/>
  <c r="AF401" i="1"/>
  <c r="AG401" i="1" s="1"/>
  <c r="AH401" i="1" s="1"/>
  <c r="AF692" i="1"/>
  <c r="AG692" i="1" s="1"/>
  <c r="AH692" i="1" s="1"/>
  <c r="AF873" i="1"/>
  <c r="AG873" i="1" s="1"/>
  <c r="AH873" i="1" s="1"/>
  <c r="AF411" i="1"/>
  <c r="AG411" i="1"/>
  <c r="AH411" i="1" s="1"/>
  <c r="AF968" i="1"/>
  <c r="AG968" i="1" s="1"/>
  <c r="AH968" i="1" s="1"/>
  <c r="AF988" i="1"/>
  <c r="AG988" i="1" s="1"/>
  <c r="AH988" i="1" s="1"/>
  <c r="AF622" i="1"/>
  <c r="AG622" i="1"/>
  <c r="AH622" i="1" s="1"/>
  <c r="AF424" i="1"/>
  <c r="AG424" i="1" s="1"/>
  <c r="AH424" i="1" s="1"/>
  <c r="AF997" i="1"/>
  <c r="AG997" i="1"/>
  <c r="AH997" i="1" s="1"/>
  <c r="AF435" i="1"/>
  <c r="AG435" i="1"/>
  <c r="AH435" i="1" s="1"/>
  <c r="AF724" i="1"/>
  <c r="AG724" i="1"/>
  <c r="AH724" i="1" s="1"/>
  <c r="AF942" i="1"/>
  <c r="AG942" i="1" s="1"/>
  <c r="AH942" i="1" s="1"/>
  <c r="AF122" i="1"/>
  <c r="AG122" i="1"/>
  <c r="AH122" i="1" s="1"/>
  <c r="AF768" i="1"/>
  <c r="AG768" i="1" s="1"/>
  <c r="AH768" i="1" s="1"/>
  <c r="AF820" i="1"/>
  <c r="AG820" i="1"/>
  <c r="AH820" i="1" s="1"/>
  <c r="AF972" i="1"/>
  <c r="AG972" i="1"/>
  <c r="AH972" i="1" s="1"/>
  <c r="AF96" i="1"/>
  <c r="AG96" i="1"/>
  <c r="AH96" i="1" s="1"/>
  <c r="AF652" i="1"/>
  <c r="AG652" i="1"/>
  <c r="AH652" i="1" s="1"/>
  <c r="AF998" i="1"/>
  <c r="AG998" i="1"/>
  <c r="AH998" i="1" s="1"/>
  <c r="AF566" i="1"/>
  <c r="AG566" i="1" s="1"/>
  <c r="AH566" i="1" s="1"/>
  <c r="AF190" i="1"/>
  <c r="AG190" i="1" s="1"/>
  <c r="AH190" i="1" s="1"/>
  <c r="AF967" i="1"/>
  <c r="AG967" i="1" s="1"/>
  <c r="AH967" i="1" s="1"/>
  <c r="AF887" i="1"/>
  <c r="AG887" i="1"/>
  <c r="AH88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<sst xmlns="http://schemas.openxmlformats.org/spreadsheetml/2006/main" count="128" uniqueCount="107">
  <si>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</si>
  <si>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</si>
  <si>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</si>
  <si>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</si>
  <si>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</si>
  <si>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</si>
  <si>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</si>
  <si>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</si>
  <si>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</si>
  <si>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</si>
  <si>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</si>
  <si>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</si>
  <si>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</si>
  <si>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</si>
  <si>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</si>
  <si>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</si>
  <si>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</si>
  <si>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</si>
  <si>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</si>
  <si>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</si>
  <si>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</si>
  <si>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</si>
  <si>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</si>
  <si>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</si>
  <si>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</si>
  <si>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</si>
  <si>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</si>
  <si>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</si>
  <si>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</si>
  <si>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</si>
  <si>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</si>
  <si>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</si>
  <si>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</si>
  <si>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</si>
  <si>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</si>
  <si>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</si>
  <si>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</si>
  <si>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</si>
  <si>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</si>
  <si>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</si>
  <si>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</si>
  <si>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</si>
  <si>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</si>
  <si>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</si>
  <si>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</si>
  <si>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</si>
  <si>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</si>
  <si>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</si>
  <si>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</si>
  <si>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</si>
  <si>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</si>
  <si>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</si>
  <si>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</si>
  <si>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</si>
  <si>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</si>
  <si>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</si>
  <si>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</si>
  <si>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</si>
  <si>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</si>
  <si>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</si>
  <si>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</si>
  <si>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</si>
  <si>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</si>
  <si>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</si>
  <si>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</si>
  <si>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</si>
  <si>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</si>
  <si>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</si>
  <si>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</si>
  <si>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</si>
  <si>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</si>
  <si>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</si>
  <si>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</si>
  <si>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</si>
  <si>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</si>
  <si>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</si>
  <si>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</si>
  <si>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</si>
  <si>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</si>
  <si>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</si>
  <si>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</si>
  <si>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</si>
  <si>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</si>
  <si>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</si>
  <si>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</si>
  <si>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</si>
  <si>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</si>
  <si>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</si>
  <si>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</si>
  <si>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</si>
  <si>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</si>
  <si>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</si>
  <si>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</si>
  <si>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</si>
  <si>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</si>
  <si>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</si>
  <si>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</si>
  <si>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</si>
  <si>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</si>
  <si>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</si>
  <si>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</si>
  <si>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</si>
  <si>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110708_HV600_K2_3rd</t>
  </si>
  <si>
    <t>測定日：2011/07/08</t>
  </si>
  <si>
    <t xml:space="preserve"> Relaxation proc.</t>
  </si>
  <si>
    <t xml:space="preserve"> ON</t>
  </si>
  <si>
    <t>D:\FUJIKI\論文 準備中\database\FRRF_2 Calc V1.5.4\MR11-05 flash 変更必要\K2\110708\fr165359.bin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</si>
</sst>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29</c:v>
                </c:pt>
                <c:pt idx="18">
                  <c:v>22</c:v>
                </c:pt>
                <c:pt idx="19">
                  <c:v>21.1</c:v>
                </c:pt>
                <c:pt idx="20">
                  <c:v>19.3</c:v>
                </c:pt>
                <c:pt idx="21">
                  <c:v>15.8</c:v>
                </c:pt>
                <c:pt idx="22">
                  <c:v>14.1</c:v>
                </c:pt>
                <c:pt idx="23">
                  <c:v>13.2</c:v>
                </c:pt>
                <c:pt idx="24">
                  <c:v>11.4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7.9</c:v>
                </c:pt>
                <c:pt idx="28">
                  <c:v>7</c:v>
                </c:pt>
                <c:pt idx="29">
                  <c:v>7</c:v>
                </c:pt>
                <c:pt idx="30">
                  <c:v>6.2</c:v>
                </c:pt>
                <c:pt idx="31">
                  <c:v>5.3</c:v>
                </c:pt>
                <c:pt idx="32">
                  <c:v>5.3</c:v>
                </c:pt>
                <c:pt idx="33">
                  <c:v>4.4000000000000004</c:v>
                </c:pt>
                <c:pt idx="34">
                  <c:v>4.4000000000000004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2.6</c:v>
                </c:pt>
                <c:pt idx="40">
                  <c:v>2.6</c:v>
                </c:pt>
                <c:pt idx="41">
                  <c:v>2.6</c:v>
                </c:pt>
                <c:pt idx="42">
                  <c:v>2.6</c:v>
                </c:pt>
                <c:pt idx="43">
                  <c:v>1.8</c:v>
                </c:pt>
                <c:pt idx="44">
                  <c:v>1.8</c:v>
                </c:pt>
                <c:pt idx="45">
                  <c:v>1.8</c:v>
                </c:pt>
                <c:pt idx="46">
                  <c:v>1.8</c:v>
                </c:pt>
                <c:pt idx="47">
                  <c:v>1.8</c:v>
                </c:pt>
                <c:pt idx="48">
                  <c:v>1.8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0.9</c:v>
                </c:pt>
                <c:pt idx="66">
                  <c:v>0.9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0.9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0.9</c:v>
                </c:pt>
                <c:pt idx="210">
                  <c:v>0.9</c:v>
                </c:pt>
                <c:pt idx="211">
                  <c:v>1.8</c:v>
                </c:pt>
                <c:pt idx="212">
                  <c:v>1.8</c:v>
                </c:pt>
                <c:pt idx="213">
                  <c:v>1.8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3.5</c:v>
                </c:pt>
                <c:pt idx="227">
                  <c:v>3.5</c:v>
                </c:pt>
                <c:pt idx="228">
                  <c:v>4.4000000000000004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5.3</c:v>
                </c:pt>
                <c:pt idx="232">
                  <c:v>6.2</c:v>
                </c:pt>
                <c:pt idx="233">
                  <c:v>6.2</c:v>
                </c:pt>
                <c:pt idx="234">
                  <c:v>7</c:v>
                </c:pt>
                <c:pt idx="235">
                  <c:v>7.9</c:v>
                </c:pt>
                <c:pt idx="236">
                  <c:v>8.8000000000000007</c:v>
                </c:pt>
                <c:pt idx="237">
                  <c:v>9.6999999999999993</c:v>
                </c:pt>
                <c:pt idx="238">
                  <c:v>11.4</c:v>
                </c:pt>
                <c:pt idx="239">
                  <c:v>13.2</c:v>
                </c:pt>
                <c:pt idx="240">
                  <c:v>16.7</c:v>
                </c:pt>
                <c:pt idx="241">
                  <c:v>19.3</c:v>
                </c:pt>
                <c:pt idx="242">
                  <c:v>26.4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D-CB44-8877-CCF01812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091295"/>
        <c:axId val="1"/>
      </c:scatterChart>
      <c:valAx>
        <c:axId val="19970912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0912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-13.342929389193205</c:v>
                </c:pt>
                <c:pt idx="17">
                  <c:v>1.1540898971867148</c:v>
                </c:pt>
                <c:pt idx="18">
                  <c:v>0.85003670028717737</c:v>
                </c:pt>
                <c:pt idx="19">
                  <c:v>0.85909432634002114</c:v>
                </c:pt>
                <c:pt idx="20">
                  <c:v>0.76125747939604582</c:v>
                </c:pt>
                <c:pt idx="21">
                  <c:v>0.62096315873908525</c:v>
                </c:pt>
                <c:pt idx="22">
                  <c:v>0.56509886984538582</c:v>
                </c:pt>
                <c:pt idx="23">
                  <c:v>0.55682249631839298</c:v>
                </c:pt>
                <c:pt idx="24">
                  <c:v>0.46917163583816729</c:v>
                </c:pt>
                <c:pt idx="25">
                  <c:v>0.37152457277823392</c:v>
                </c:pt>
                <c:pt idx="26">
                  <c:v>0.38030159749749914</c:v>
                </c:pt>
                <c:pt idx="27">
                  <c:v>0.33952422776317032</c:v>
                </c:pt>
                <c:pt idx="28">
                  <c:v>0.30305016328196621</c:v>
                </c:pt>
                <c:pt idx="29">
                  <c:v>0.30532438693233005</c:v>
                </c:pt>
                <c:pt idx="30">
                  <c:v>0.26708933448260525</c:v>
                </c:pt>
                <c:pt idx="31">
                  <c:v>0.22903446872060346</c:v>
                </c:pt>
                <c:pt idx="32">
                  <c:v>0.23093991354408408</c:v>
                </c:pt>
                <c:pt idx="33">
                  <c:v>0.19204257523324675</c:v>
                </c:pt>
                <c:pt idx="34">
                  <c:v>0.20095179722392281</c:v>
                </c:pt>
                <c:pt idx="35">
                  <c:v>0.1576295888107376</c:v>
                </c:pt>
                <c:pt idx="36">
                  <c:v>0.16083117298786218</c:v>
                </c:pt>
                <c:pt idx="37">
                  <c:v>0.16698484986647957</c:v>
                </c:pt>
                <c:pt idx="38">
                  <c:v>0.16917907979343788</c:v>
                </c:pt>
                <c:pt idx="39">
                  <c:v>0.13027136981322512</c:v>
                </c:pt>
                <c:pt idx="40">
                  <c:v>0.12340524678830213</c:v>
                </c:pt>
                <c:pt idx="41">
                  <c:v>0.13105164892917553</c:v>
                </c:pt>
                <c:pt idx="42">
                  <c:v>0.13490436764362657</c:v>
                </c:pt>
                <c:pt idx="43">
                  <c:v>9.3201951160957627E-2</c:v>
                </c:pt>
                <c:pt idx="44">
                  <c:v>9.8685298629807863E-2</c:v>
                </c:pt>
                <c:pt idx="45">
                  <c:v>9.7367971166683151E-2</c:v>
                </c:pt>
                <c:pt idx="46">
                  <c:v>9.8314653542165439E-2</c:v>
                </c:pt>
                <c:pt idx="47">
                  <c:v>0.1014939222269247</c:v>
                </c:pt>
                <c:pt idx="48">
                  <c:v>0.10024593266826223</c:v>
                </c:pt>
                <c:pt idx="49">
                  <c:v>5.3339854802834964E-2</c:v>
                </c:pt>
                <c:pt idx="50">
                  <c:v>5.0350606024484386E-2</c:v>
                </c:pt>
                <c:pt idx="51">
                  <c:v>5.0853121046556413E-2</c:v>
                </c:pt>
                <c:pt idx="52">
                  <c:v>5.2634305343088501E-2</c:v>
                </c:pt>
                <c:pt idx="53">
                  <c:v>5.0957336656384224E-2</c:v>
                </c:pt>
                <c:pt idx="54">
                  <c:v>5.2912821807542976E-2</c:v>
                </c:pt>
                <c:pt idx="55">
                  <c:v>5.3828240280026064E-2</c:v>
                </c:pt>
                <c:pt idx="56">
                  <c:v>5.3057478111800713E-2</c:v>
                </c:pt>
                <c:pt idx="57">
                  <c:v>5.2937233788661671E-2</c:v>
                </c:pt>
                <c:pt idx="58">
                  <c:v>5.5795159202694115E-2</c:v>
                </c:pt>
                <c:pt idx="59">
                  <c:v>5.4832359187190489E-2</c:v>
                </c:pt>
                <c:pt idx="60">
                  <c:v>5.6781762902516596E-2</c:v>
                </c:pt>
                <c:pt idx="61">
                  <c:v>5.6052155357368003E-2</c:v>
                </c:pt>
                <c:pt idx="62">
                  <c:v>5.7062893785188994E-2</c:v>
                </c:pt>
                <c:pt idx="63">
                  <c:v>5.7342691991525765E-2</c:v>
                </c:pt>
                <c:pt idx="64">
                  <c:v>5.6984022806689287E-2</c:v>
                </c:pt>
                <c:pt idx="65">
                  <c:v>5.7427400970186351E-2</c:v>
                </c:pt>
                <c:pt idx="66">
                  <c:v>5.8164807127040086E-2</c:v>
                </c:pt>
                <c:pt idx="67">
                  <c:v>5.8230871714615565E-2</c:v>
                </c:pt>
                <c:pt idx="68">
                  <c:v>5.7589431185540531E-2</c:v>
                </c:pt>
                <c:pt idx="69">
                  <c:v>5.7729594048776124E-2</c:v>
                </c:pt>
                <c:pt idx="70">
                  <c:v>5.9080575198524422E-2</c:v>
                </c:pt>
                <c:pt idx="71">
                  <c:v>5.7723930848544006E-2</c:v>
                </c:pt>
                <c:pt idx="72">
                  <c:v>5.9168265287804341E-2</c:v>
                </c:pt>
                <c:pt idx="73">
                  <c:v>5.5667325087707512E-2</c:v>
                </c:pt>
                <c:pt idx="74">
                  <c:v>5.9236991206535715E-2</c:v>
                </c:pt>
                <c:pt idx="75">
                  <c:v>5.7054591118455386E-2</c:v>
                </c:pt>
                <c:pt idx="76">
                  <c:v>5.8118935191759487E-2</c:v>
                </c:pt>
                <c:pt idx="77">
                  <c:v>5.2869766471555418E-2</c:v>
                </c:pt>
                <c:pt idx="78">
                  <c:v>5.7343720900228511E-2</c:v>
                </c:pt>
                <c:pt idx="79">
                  <c:v>5.7999573748806453E-2</c:v>
                </c:pt>
                <c:pt idx="80">
                  <c:v>5.3495278503556981E-2</c:v>
                </c:pt>
                <c:pt idx="81">
                  <c:v>5.6456625649554247E-2</c:v>
                </c:pt>
                <c:pt idx="82">
                  <c:v>5.9312591161298396E-2</c:v>
                </c:pt>
                <c:pt idx="83">
                  <c:v>5.3447495112699611E-2</c:v>
                </c:pt>
                <c:pt idx="84">
                  <c:v>5.9077973666791343E-2</c:v>
                </c:pt>
                <c:pt idx="85">
                  <c:v>5.1619969786675136E-2</c:v>
                </c:pt>
                <c:pt idx="86">
                  <c:v>5.0782243868156607E-2</c:v>
                </c:pt>
                <c:pt idx="87">
                  <c:v>5.0027344285359474E-2</c:v>
                </c:pt>
                <c:pt idx="88">
                  <c:v>5.4406873165611838E-2</c:v>
                </c:pt>
                <c:pt idx="89">
                  <c:v>5.5626271931388832E-2</c:v>
                </c:pt>
                <c:pt idx="90">
                  <c:v>5.593068756856092E-2</c:v>
                </c:pt>
                <c:pt idx="91">
                  <c:v>5.2992875839894142E-2</c:v>
                </c:pt>
                <c:pt idx="92">
                  <c:v>4.8188155306016688E-2</c:v>
                </c:pt>
                <c:pt idx="93">
                  <c:v>4.9253054086713766E-2</c:v>
                </c:pt>
                <c:pt idx="94">
                  <c:v>4.7573899308708367E-2</c:v>
                </c:pt>
                <c:pt idx="95">
                  <c:v>5.4108864408601555E-2</c:v>
                </c:pt>
                <c:pt idx="96">
                  <c:v>5.7234589223424677E-2</c:v>
                </c:pt>
                <c:pt idx="97">
                  <c:v>4.3584161629490602E-2</c:v>
                </c:pt>
                <c:pt idx="98">
                  <c:v>5.2151786004821454E-2</c:v>
                </c:pt>
                <c:pt idx="99">
                  <c:v>4.495393778146043E-2</c:v>
                </c:pt>
                <c:pt idx="100">
                  <c:v>4.5894713712278858E-2</c:v>
                </c:pt>
                <c:pt idx="101">
                  <c:v>4.4045254582992042E-2</c:v>
                </c:pt>
                <c:pt idx="102">
                  <c:v>4.5503446380861678E-2</c:v>
                </c:pt>
                <c:pt idx="103">
                  <c:v>3.908247485107514E-2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4.196619350287057E-2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4.8301463262737959E-2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4.3600086446228599E-2</c:v>
                </c:pt>
                <c:pt idx="162">
                  <c:v>4.0057777525184711E-2</c:v>
                </c:pt>
                <c:pt idx="163">
                  <c:v>0</c:v>
                </c:pt>
                <c:pt idx="164">
                  <c:v>4.6037625032160287E-2</c:v>
                </c:pt>
                <c:pt idx="165">
                  <c:v>4.0535470077884939E-2</c:v>
                </c:pt>
                <c:pt idx="166">
                  <c:v>5.0590914685690942E-2</c:v>
                </c:pt>
                <c:pt idx="167">
                  <c:v>5.5075221355224836E-2</c:v>
                </c:pt>
                <c:pt idx="168">
                  <c:v>3.9233862040862155E-2</c:v>
                </c:pt>
                <c:pt idx="169">
                  <c:v>4.9886885813178052E-2</c:v>
                </c:pt>
                <c:pt idx="170">
                  <c:v>4.5390243155764759E-2</c:v>
                </c:pt>
                <c:pt idx="171">
                  <c:v>4.6833567030018099E-2</c:v>
                </c:pt>
                <c:pt idx="172">
                  <c:v>5.0798787900374814E-2</c:v>
                </c:pt>
                <c:pt idx="173">
                  <c:v>5.3758477877184963E-2</c:v>
                </c:pt>
                <c:pt idx="174">
                  <c:v>4.9904330513911618E-2</c:v>
                </c:pt>
                <c:pt idx="175">
                  <c:v>5.2918965386964174E-2</c:v>
                </c:pt>
                <c:pt idx="176">
                  <c:v>5.3544326905217481E-2</c:v>
                </c:pt>
                <c:pt idx="177">
                  <c:v>4.9151111502852923E-2</c:v>
                </c:pt>
                <c:pt idx="178">
                  <c:v>5.9200303233201752E-2</c:v>
                </c:pt>
                <c:pt idx="179">
                  <c:v>5.2498863928554351E-2</c:v>
                </c:pt>
                <c:pt idx="180">
                  <c:v>5.2380801586790787E-2</c:v>
                </c:pt>
                <c:pt idx="181">
                  <c:v>5.681232829646192E-2</c:v>
                </c:pt>
                <c:pt idx="182">
                  <c:v>5.1153642036299907E-2</c:v>
                </c:pt>
                <c:pt idx="183">
                  <c:v>5.6515299452169362E-2</c:v>
                </c:pt>
                <c:pt idx="184">
                  <c:v>5.2632507457788406E-2</c:v>
                </c:pt>
                <c:pt idx="185">
                  <c:v>5.4427001665916325E-2</c:v>
                </c:pt>
                <c:pt idx="186">
                  <c:v>6.0642391790062387E-2</c:v>
                </c:pt>
                <c:pt idx="187">
                  <c:v>5.9402964474644999E-2</c:v>
                </c:pt>
                <c:pt idx="188">
                  <c:v>5.798850643535676E-2</c:v>
                </c:pt>
                <c:pt idx="189">
                  <c:v>5.5378292815043195E-2</c:v>
                </c:pt>
                <c:pt idx="190">
                  <c:v>5.7225140292473678E-2</c:v>
                </c:pt>
                <c:pt idx="191">
                  <c:v>5.6849280285709305E-2</c:v>
                </c:pt>
                <c:pt idx="192">
                  <c:v>5.8405668400682162E-2</c:v>
                </c:pt>
                <c:pt idx="193">
                  <c:v>5.6945526768124602E-2</c:v>
                </c:pt>
                <c:pt idx="194">
                  <c:v>5.7706765911012668E-2</c:v>
                </c:pt>
                <c:pt idx="195">
                  <c:v>5.6136183421075202E-2</c:v>
                </c:pt>
                <c:pt idx="196">
                  <c:v>5.5820754949624414E-2</c:v>
                </c:pt>
                <c:pt idx="197">
                  <c:v>5.850829471811729E-2</c:v>
                </c:pt>
                <c:pt idx="198">
                  <c:v>5.5508341576728494E-2</c:v>
                </c:pt>
                <c:pt idx="199">
                  <c:v>5.5325057242028394E-2</c:v>
                </c:pt>
                <c:pt idx="200">
                  <c:v>5.7673435655536794E-2</c:v>
                </c:pt>
                <c:pt idx="201">
                  <c:v>5.6357200136187981E-2</c:v>
                </c:pt>
                <c:pt idx="202">
                  <c:v>5.5973776922535669E-2</c:v>
                </c:pt>
                <c:pt idx="203">
                  <c:v>5.589760862596109E-2</c:v>
                </c:pt>
                <c:pt idx="204">
                  <c:v>5.4285018290877285E-2</c:v>
                </c:pt>
                <c:pt idx="205">
                  <c:v>5.3713011981015094E-2</c:v>
                </c:pt>
                <c:pt idx="206">
                  <c:v>5.1798233115041607E-2</c:v>
                </c:pt>
                <c:pt idx="207">
                  <c:v>5.1140803668249454E-2</c:v>
                </c:pt>
                <c:pt idx="208">
                  <c:v>5.3067550425989846E-2</c:v>
                </c:pt>
                <c:pt idx="209">
                  <c:v>4.9151278699619327E-2</c:v>
                </c:pt>
                <c:pt idx="210">
                  <c:v>4.9785415669271985E-2</c:v>
                </c:pt>
                <c:pt idx="211">
                  <c:v>9.9004116719255422E-2</c:v>
                </c:pt>
                <c:pt idx="212">
                  <c:v>9.8916851491167954E-2</c:v>
                </c:pt>
                <c:pt idx="213">
                  <c:v>9.9846209709270065E-2</c:v>
                </c:pt>
                <c:pt idx="214">
                  <c:v>9.3677126864335047E-2</c:v>
                </c:pt>
                <c:pt idx="215">
                  <c:v>9.561725882421146E-2</c:v>
                </c:pt>
                <c:pt idx="216">
                  <c:v>9.2449867791244866E-2</c:v>
                </c:pt>
                <c:pt idx="217">
                  <c:v>9.4540688186105074E-2</c:v>
                </c:pt>
                <c:pt idx="218">
                  <c:v>9.3062351086987738E-2</c:v>
                </c:pt>
                <c:pt idx="219">
                  <c:v>9.0733077804698609E-2</c:v>
                </c:pt>
                <c:pt idx="220">
                  <c:v>8.8079646119151117E-2</c:v>
                </c:pt>
                <c:pt idx="221">
                  <c:v>8.8852059500525354E-2</c:v>
                </c:pt>
                <c:pt idx="222">
                  <c:v>0.1253075839420387</c:v>
                </c:pt>
                <c:pt idx="223">
                  <c:v>0.12094282488153262</c:v>
                </c:pt>
                <c:pt idx="224">
                  <c:v>0.12250177844009437</c:v>
                </c:pt>
                <c:pt idx="225">
                  <c:v>0.11599541397132908</c:v>
                </c:pt>
                <c:pt idx="226">
                  <c:v>0.16104542487172624</c:v>
                </c:pt>
                <c:pt idx="227">
                  <c:v>0.16086337168858655</c:v>
                </c:pt>
                <c:pt idx="228">
                  <c:v>0.20174900493895306</c:v>
                </c:pt>
                <c:pt idx="229">
                  <c:v>0.18932997145321151</c:v>
                </c:pt>
                <c:pt idx="230">
                  <c:v>0.18564002784801967</c:v>
                </c:pt>
                <c:pt idx="231">
                  <c:v>0.22720960514066724</c:v>
                </c:pt>
                <c:pt idx="232">
                  <c:v>0.26294797573337747</c:v>
                </c:pt>
                <c:pt idx="233">
                  <c:v>0.25942829442813553</c:v>
                </c:pt>
                <c:pt idx="234">
                  <c:v>0.29621627732443584</c:v>
                </c:pt>
                <c:pt idx="235">
                  <c:v>0.33670667125651832</c:v>
                </c:pt>
                <c:pt idx="236">
                  <c:v>0.36230777713486739</c:v>
                </c:pt>
                <c:pt idx="237">
                  <c:v>0.41167920456795143</c:v>
                </c:pt>
                <c:pt idx="238">
                  <c:v>0.48199328346724929</c:v>
                </c:pt>
                <c:pt idx="239">
                  <c:v>0.55201965079992721</c:v>
                </c:pt>
                <c:pt idx="240">
                  <c:v>0.71083853360730787</c:v>
                </c:pt>
                <c:pt idx="241">
                  <c:v>0.82501665881208774</c:v>
                </c:pt>
                <c:pt idx="242">
                  <c:v>1.091254858481935</c:v>
                </c:pt>
                <c:pt idx="243">
                  <c:v>-11.473650834476393</c:v>
                </c:pt>
                <c:pt idx="244">
                  <c:v>-11.146464776860642</c:v>
                </c:pt>
                <c:pt idx="245">
                  <c:v>-9.8683903771256052</c:v>
                </c:pt>
                <c:pt idx="246">
                  <c:v>-10.77767342052749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3-5C4D-AC66-43B79DC7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038895"/>
        <c:axId val="1"/>
      </c:scatterChart>
      <c:valAx>
        <c:axId val="1997038895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038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0.65040596390000005</c:v>
                </c:pt>
                <c:pt idx="17">
                  <c:v>0.66514692199999992</c:v>
                </c:pt>
                <c:pt idx="18">
                  <c:v>0.66003789060000007</c:v>
                </c:pt>
                <c:pt idx="19">
                  <c:v>0.65007357690000001</c:v>
                </c:pt>
                <c:pt idx="20">
                  <c:v>0.67990571550000001</c:v>
                </c:pt>
                <c:pt idx="21">
                  <c:v>0.68327093120000004</c:v>
                </c:pt>
                <c:pt idx="22">
                  <c:v>0.70038805100000001</c:v>
                </c:pt>
                <c:pt idx="23">
                  <c:v>0.76884923390000004</c:v>
                </c:pt>
                <c:pt idx="24">
                  <c:v>0.79598984849999999</c:v>
                </c:pt>
                <c:pt idx="25">
                  <c:v>0.80805225380000001</c:v>
                </c:pt>
                <c:pt idx="26">
                  <c:v>0.82284266459999988</c:v>
                </c:pt>
                <c:pt idx="27">
                  <c:v>0.83140365660000004</c:v>
                </c:pt>
                <c:pt idx="28">
                  <c:v>0.84371170400000006</c:v>
                </c:pt>
                <c:pt idx="29">
                  <c:v>0.85657589160000003</c:v>
                </c:pt>
                <c:pt idx="30">
                  <c:v>0.86401649619999998</c:v>
                </c:pt>
                <c:pt idx="31">
                  <c:v>0.90178214499999998</c:v>
                </c:pt>
                <c:pt idx="32">
                  <c:v>0.91404803599999995</c:v>
                </c:pt>
                <c:pt idx="33">
                  <c:v>0.93582100589999995</c:v>
                </c:pt>
                <c:pt idx="34">
                  <c:v>0.95843061819999997</c:v>
                </c:pt>
                <c:pt idx="35">
                  <c:v>0.97474676640000002</c:v>
                </c:pt>
                <c:pt idx="36">
                  <c:v>0.97108483449999994</c:v>
                </c:pt>
                <c:pt idx="37">
                  <c:v>0.96787446249999998</c:v>
                </c:pt>
                <c:pt idx="38">
                  <c:v>0.97250031670000003</c:v>
                </c:pt>
                <c:pt idx="39">
                  <c:v>1.0043746086000001</c:v>
                </c:pt>
                <c:pt idx="40">
                  <c:v>1.0213141850999998</c:v>
                </c:pt>
                <c:pt idx="41">
                  <c:v>1.043435756</c:v>
                </c:pt>
                <c:pt idx="42">
                  <c:v>1.0723339681999999</c:v>
                </c:pt>
                <c:pt idx="43">
                  <c:v>1.0947465803999998</c:v>
                </c:pt>
                <c:pt idx="44">
                  <c:v>1.1452329229</c:v>
                </c:pt>
                <c:pt idx="45">
                  <c:v>1.1706475571999999</c:v>
                </c:pt>
                <c:pt idx="46">
                  <c:v>1.2139373158</c:v>
                </c:pt>
                <c:pt idx="47">
                  <c:v>1.2114387384</c:v>
                </c:pt>
                <c:pt idx="48">
                  <c:v>1.2003524158999999</c:v>
                </c:pt>
                <c:pt idx="49">
                  <c:v>1.1712336933</c:v>
                </c:pt>
                <c:pt idx="50">
                  <c:v>1.1313286071999999</c:v>
                </c:pt>
                <c:pt idx="51">
                  <c:v>1.1999422017000001</c:v>
                </c:pt>
                <c:pt idx="52">
                  <c:v>1.2045510312000001</c:v>
                </c:pt>
                <c:pt idx="53">
                  <c:v>1.1574785463999999</c:v>
                </c:pt>
                <c:pt idx="54">
                  <c:v>1.148778114</c:v>
                </c:pt>
                <c:pt idx="55">
                  <c:v>1.1743443491999999</c:v>
                </c:pt>
                <c:pt idx="56">
                  <c:v>1.0653643803000001</c:v>
                </c:pt>
                <c:pt idx="57">
                  <c:v>1.0922544886000001</c:v>
                </c:pt>
                <c:pt idx="58">
                  <c:v>1.0038581927000001</c:v>
                </c:pt>
                <c:pt idx="59">
                  <c:v>0.9925521705</c:v>
                </c:pt>
                <c:pt idx="60">
                  <c:v>0.87432454670000004</c:v>
                </c:pt>
                <c:pt idx="61">
                  <c:v>0.83219814260000002</c:v>
                </c:pt>
                <c:pt idx="62">
                  <c:v>0.79646816149999999</c:v>
                </c:pt>
                <c:pt idx="63">
                  <c:v>0.71157246819999997</c:v>
                </c:pt>
                <c:pt idx="64">
                  <c:v>0.66550687279999998</c:v>
                </c:pt>
                <c:pt idx="65">
                  <c:v>0.59859980179999994</c:v>
                </c:pt>
                <c:pt idx="66">
                  <c:v>0.61040278309999996</c:v>
                </c:pt>
                <c:pt idx="67">
                  <c:v>0.53119982519999998</c:v>
                </c:pt>
                <c:pt idx="68">
                  <c:v>0.46163446889999998</c:v>
                </c:pt>
                <c:pt idx="69">
                  <c:v>0.37571810429999997</c:v>
                </c:pt>
                <c:pt idx="70">
                  <c:v>0.34709958359999998</c:v>
                </c:pt>
                <c:pt idx="71">
                  <c:v>0.34590136899999996</c:v>
                </c:pt>
                <c:pt idx="72">
                  <c:v>0.31873319059999999</c:v>
                </c:pt>
                <c:pt idx="73">
                  <c:v>0.31245675119999999</c:v>
                </c:pt>
                <c:pt idx="74">
                  <c:v>0.2887316157</c:v>
                </c:pt>
                <c:pt idx="75">
                  <c:v>0.29780172729999999</c:v>
                </c:pt>
                <c:pt idx="76">
                  <c:v>0.25559587459999999</c:v>
                </c:pt>
                <c:pt idx="77">
                  <c:v>0.2527503176</c:v>
                </c:pt>
                <c:pt idx="78">
                  <c:v>0.24981882639999997</c:v>
                </c:pt>
                <c:pt idx="79">
                  <c:v>0.23619014870000002</c:v>
                </c:pt>
                <c:pt idx="80">
                  <c:v>0.20748569379999998</c:v>
                </c:pt>
                <c:pt idx="81">
                  <c:v>0.18295310110000002</c:v>
                </c:pt>
                <c:pt idx="82">
                  <c:v>0.19282337359999999</c:v>
                </c:pt>
                <c:pt idx="83">
                  <c:v>0.16350602950000001</c:v>
                </c:pt>
                <c:pt idx="84">
                  <c:v>0.1472774369</c:v>
                </c:pt>
                <c:pt idx="85">
                  <c:v>0.14586844030000001</c:v>
                </c:pt>
                <c:pt idx="86">
                  <c:v>0.1355466079</c:v>
                </c:pt>
                <c:pt idx="87">
                  <c:v>0.1298976503</c:v>
                </c:pt>
                <c:pt idx="88">
                  <c:v>0.12288509529999998</c:v>
                </c:pt>
                <c:pt idx="89">
                  <c:v>0.1196058138</c:v>
                </c:pt>
                <c:pt idx="90">
                  <c:v>0.11169905669999998</c:v>
                </c:pt>
                <c:pt idx="91">
                  <c:v>0.100510586</c:v>
                </c:pt>
                <c:pt idx="92">
                  <c:v>9.9972281199999999E-2</c:v>
                </c:pt>
                <c:pt idx="93">
                  <c:v>9.3156726299999992E-2</c:v>
                </c:pt>
                <c:pt idx="94">
                  <c:v>8.61384964E-2</c:v>
                </c:pt>
                <c:pt idx="95">
                  <c:v>8.1427518699999993E-2</c:v>
                </c:pt>
                <c:pt idx="96">
                  <c:v>8.5421026900000002E-2</c:v>
                </c:pt>
                <c:pt idx="97">
                  <c:v>7.91551266E-2</c:v>
                </c:pt>
                <c:pt idx="98">
                  <c:v>7.6986504100000006E-2</c:v>
                </c:pt>
                <c:pt idx="99">
                  <c:v>8.0928938199999995E-2</c:v>
                </c:pt>
                <c:pt idx="100">
                  <c:v>6.9316471399999996E-2</c:v>
                </c:pt>
                <c:pt idx="101">
                  <c:v>7.5949618800000007E-2</c:v>
                </c:pt>
                <c:pt idx="102">
                  <c:v>7.1645612499999997E-2</c:v>
                </c:pt>
                <c:pt idx="103">
                  <c:v>6.3666703099999999E-2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5.7804531400000005E-2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5.4557677899999997E-2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6.2406875300000005E-2</c:v>
                </c:pt>
                <c:pt idx="162">
                  <c:v>6.41458268E-2</c:v>
                </c:pt>
                <c:pt idx="163">
                  <c:v>-999</c:v>
                </c:pt>
                <c:pt idx="164">
                  <c:v>6.7276750199999999E-2</c:v>
                </c:pt>
                <c:pt idx="165">
                  <c:v>7.2682497799999995E-2</c:v>
                </c:pt>
                <c:pt idx="166">
                  <c:v>7.6100408999999994E-2</c:v>
                </c:pt>
                <c:pt idx="167">
                  <c:v>7.6076088E-2</c:v>
                </c:pt>
                <c:pt idx="168">
                  <c:v>7.935293739999999E-2</c:v>
                </c:pt>
                <c:pt idx="169">
                  <c:v>7.9064328200000006E-2</c:v>
                </c:pt>
                <c:pt idx="170">
                  <c:v>8.2037975799999996E-2</c:v>
                </c:pt>
                <c:pt idx="171">
                  <c:v>9.3472088599999989E-2</c:v>
                </c:pt>
                <c:pt idx="172">
                  <c:v>9.7263732499999991E-2</c:v>
                </c:pt>
                <c:pt idx="173">
                  <c:v>0.10151828609999999</c:v>
                </c:pt>
                <c:pt idx="174">
                  <c:v>0.1009775492</c:v>
                </c:pt>
                <c:pt idx="175">
                  <c:v>0.10325156269999999</c:v>
                </c:pt>
                <c:pt idx="176">
                  <c:v>0.1238814456</c:v>
                </c:pt>
                <c:pt idx="177">
                  <c:v>0.12473835549999999</c:v>
                </c:pt>
                <c:pt idx="178">
                  <c:v>0.1354525667</c:v>
                </c:pt>
                <c:pt idx="179">
                  <c:v>0.14689478649999999</c:v>
                </c:pt>
                <c:pt idx="180">
                  <c:v>0.15135768999999999</c:v>
                </c:pt>
                <c:pt idx="181">
                  <c:v>0.16227457619999999</c:v>
                </c:pt>
                <c:pt idx="182">
                  <c:v>0.1745372244</c:v>
                </c:pt>
                <c:pt idx="183">
                  <c:v>0.18376136900000001</c:v>
                </c:pt>
                <c:pt idx="184">
                  <c:v>0.21633772709999999</c:v>
                </c:pt>
                <c:pt idx="185">
                  <c:v>0.24159832839999998</c:v>
                </c:pt>
                <c:pt idx="186">
                  <c:v>0.2367219679</c:v>
                </c:pt>
                <c:pt idx="187">
                  <c:v>0.27673974130000001</c:v>
                </c:pt>
                <c:pt idx="188">
                  <c:v>0.2855131367</c:v>
                </c:pt>
                <c:pt idx="189">
                  <c:v>0.28942881770000001</c:v>
                </c:pt>
                <c:pt idx="190">
                  <c:v>0.31245675119999999</c:v>
                </c:pt>
                <c:pt idx="191">
                  <c:v>0.33377572909999997</c:v>
                </c:pt>
                <c:pt idx="192">
                  <c:v>0.38550568539999996</c:v>
                </c:pt>
                <c:pt idx="193">
                  <c:v>0.39858389779999998</c:v>
                </c:pt>
                <c:pt idx="194">
                  <c:v>0.45307915179999997</c:v>
                </c:pt>
                <c:pt idx="195">
                  <c:v>0.5241783525</c:v>
                </c:pt>
                <c:pt idx="196">
                  <c:v>0.58814015040000001</c:v>
                </c:pt>
                <c:pt idx="197">
                  <c:v>0.64605493699999994</c:v>
                </c:pt>
                <c:pt idx="198">
                  <c:v>0.65712585619999997</c:v>
                </c:pt>
                <c:pt idx="199">
                  <c:v>0.76857278519999994</c:v>
                </c:pt>
                <c:pt idx="200">
                  <c:v>0.84179683059999988</c:v>
                </c:pt>
                <c:pt idx="201">
                  <c:v>0.90733381859999995</c:v>
                </c:pt>
                <c:pt idx="202">
                  <c:v>0.94656764510000002</c:v>
                </c:pt>
                <c:pt idx="203">
                  <c:v>0.973423704</c:v>
                </c:pt>
                <c:pt idx="204">
                  <c:v>1.0465569509999999</c:v>
                </c:pt>
                <c:pt idx="205">
                  <c:v>1.0888763017</c:v>
                </c:pt>
                <c:pt idx="206">
                  <c:v>1.1234510353</c:v>
                </c:pt>
                <c:pt idx="207">
                  <c:v>1.1500598307000001</c:v>
                </c:pt>
                <c:pt idx="208">
                  <c:v>1.1605162392999999</c:v>
                </c:pt>
                <c:pt idx="209">
                  <c:v>1.1497209580999999</c:v>
                </c:pt>
                <c:pt idx="210">
                  <c:v>1.1487067724</c:v>
                </c:pt>
                <c:pt idx="211">
                  <c:v>1.1798968335</c:v>
                </c:pt>
                <c:pt idx="212">
                  <c:v>1.1831720615000001</c:v>
                </c:pt>
                <c:pt idx="213">
                  <c:v>1.1585235386999999</c:v>
                </c:pt>
                <c:pt idx="214">
                  <c:v>1.1884910641999999</c:v>
                </c:pt>
                <c:pt idx="215">
                  <c:v>1.1449734989</c:v>
                </c:pt>
                <c:pt idx="216">
                  <c:v>1.1733180029999999</c:v>
                </c:pt>
                <c:pt idx="217">
                  <c:v>1.1440825395999998</c:v>
                </c:pt>
                <c:pt idx="218">
                  <c:v>1.1982737810999999</c:v>
                </c:pt>
                <c:pt idx="219">
                  <c:v>1.1512807449</c:v>
                </c:pt>
                <c:pt idx="220">
                  <c:v>1.1233197019000001</c:v>
                </c:pt>
                <c:pt idx="221">
                  <c:v>1.1042674412</c:v>
                </c:pt>
                <c:pt idx="222">
                  <c:v>1.0671163029999999</c:v>
                </c:pt>
                <c:pt idx="223">
                  <c:v>1.0183170271999999</c:v>
                </c:pt>
                <c:pt idx="224">
                  <c:v>1.0235849557999999</c:v>
                </c:pt>
                <c:pt idx="225">
                  <c:v>1.0231455563999998</c:v>
                </c:pt>
                <c:pt idx="226">
                  <c:v>0.99484401939999989</c:v>
                </c:pt>
                <c:pt idx="227">
                  <c:v>1.0028772456999999</c:v>
                </c:pt>
                <c:pt idx="228">
                  <c:v>0.98593929060000007</c:v>
                </c:pt>
                <c:pt idx="229">
                  <c:v>0.91833663900000007</c:v>
                </c:pt>
                <c:pt idx="230">
                  <c:v>0.8233031422</c:v>
                </c:pt>
                <c:pt idx="231">
                  <c:v>0.7704333417</c:v>
                </c:pt>
                <c:pt idx="232">
                  <c:v>0.75279818460000003</c:v>
                </c:pt>
                <c:pt idx="233">
                  <c:v>0.74699357259999999</c:v>
                </c:pt>
                <c:pt idx="234">
                  <c:v>0.72789591269999998</c:v>
                </c:pt>
                <c:pt idx="235">
                  <c:v>0.72018372360000005</c:v>
                </c:pt>
                <c:pt idx="236">
                  <c:v>0.75284844799999995</c:v>
                </c:pt>
                <c:pt idx="237">
                  <c:v>0.72071959630000004</c:v>
                </c:pt>
                <c:pt idx="238">
                  <c:v>0.70051452020000005</c:v>
                </c:pt>
                <c:pt idx="239">
                  <c:v>0.69086394740000001</c:v>
                </c:pt>
                <c:pt idx="240">
                  <c:v>0.67912663279999996</c:v>
                </c:pt>
                <c:pt idx="241">
                  <c:v>0.67130256710000002</c:v>
                </c:pt>
                <c:pt idx="242">
                  <c:v>0.42695920849999996</c:v>
                </c:pt>
                <c:pt idx="243">
                  <c:v>0.2517474817</c:v>
                </c:pt>
                <c:pt idx="244">
                  <c:v>0.1781545678</c:v>
                </c:pt>
                <c:pt idx="245">
                  <c:v>0.1545713048</c:v>
                </c:pt>
                <c:pt idx="246">
                  <c:v>0.1227424121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D-9544-B99D-5B885F08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062287"/>
        <c:axId val="1"/>
      </c:scatterChart>
      <c:valAx>
        <c:axId val="199706228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70622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6.4172000000000007E-2</c:v>
                </c:pt>
                <c:pt idx="1">
                  <c:v>2.0732E-2</c:v>
                </c:pt>
                <c:pt idx="2">
                  <c:v>2.5038000000000001E-2</c:v>
                </c:pt>
                <c:pt idx="3">
                  <c:v>5.4775999999999998E-2</c:v>
                </c:pt>
                <c:pt idx="4">
                  <c:v>2.3976000000000001E-2</c:v>
                </c:pt>
                <c:pt idx="5">
                  <c:v>3.934E-3</c:v>
                </c:pt>
                <c:pt idx="6">
                  <c:v>2.581E-3</c:v>
                </c:pt>
                <c:pt idx="7">
                  <c:v>2.1475000000000001E-2</c:v>
                </c:pt>
                <c:pt idx="8">
                  <c:v>2.3196999999999999E-2</c:v>
                </c:pt>
                <c:pt idx="9">
                  <c:v>2.5600999999999999E-2</c:v>
                </c:pt>
                <c:pt idx="10">
                  <c:v>3.3785000000000003E-2</c:v>
                </c:pt>
                <c:pt idx="11">
                  <c:v>2.1406000000000001E-2</c:v>
                </c:pt>
                <c:pt idx="12">
                  <c:v>5.2601000000000002E-2</c:v>
                </c:pt>
                <c:pt idx="13">
                  <c:v>4.26E-4</c:v>
                </c:pt>
                <c:pt idx="14">
                  <c:v>1.0491E-2</c:v>
                </c:pt>
                <c:pt idx="15">
                  <c:v>2.7729999999999999E-3</c:v>
                </c:pt>
                <c:pt idx="16">
                  <c:v>0.99433199999999999</c:v>
                </c:pt>
                <c:pt idx="17">
                  <c:v>0.99530099999999999</c:v>
                </c:pt>
                <c:pt idx="18">
                  <c:v>0.99677300000000002</c:v>
                </c:pt>
                <c:pt idx="19">
                  <c:v>0.99521700000000002</c:v>
                </c:pt>
                <c:pt idx="20">
                  <c:v>0.99466699999999997</c:v>
                </c:pt>
                <c:pt idx="21">
                  <c:v>0.995143</c:v>
                </c:pt>
                <c:pt idx="22">
                  <c:v>0.99613499999999999</c:v>
                </c:pt>
                <c:pt idx="23">
                  <c:v>0.99685999999999997</c:v>
                </c:pt>
                <c:pt idx="24">
                  <c:v>0.99499899999999997</c:v>
                </c:pt>
                <c:pt idx="25">
                  <c:v>0.99632100000000001</c:v>
                </c:pt>
                <c:pt idx="26">
                  <c:v>0.99648999999999999</c:v>
                </c:pt>
                <c:pt idx="27">
                  <c:v>0.99710299999999996</c:v>
                </c:pt>
                <c:pt idx="28">
                  <c:v>0.99482599999999999</c:v>
                </c:pt>
                <c:pt idx="29">
                  <c:v>0.99657499999999999</c:v>
                </c:pt>
                <c:pt idx="30">
                  <c:v>0.99586399999999997</c:v>
                </c:pt>
                <c:pt idx="31">
                  <c:v>0.99654299999999996</c:v>
                </c:pt>
                <c:pt idx="32">
                  <c:v>0.99604599999999999</c:v>
                </c:pt>
                <c:pt idx="33">
                  <c:v>0.99737100000000001</c:v>
                </c:pt>
                <c:pt idx="34">
                  <c:v>0.99655400000000005</c:v>
                </c:pt>
                <c:pt idx="35">
                  <c:v>0.99600299999999997</c:v>
                </c:pt>
                <c:pt idx="36">
                  <c:v>0.99724100000000004</c:v>
                </c:pt>
                <c:pt idx="37">
                  <c:v>0.99561299999999997</c:v>
                </c:pt>
                <c:pt idx="38">
                  <c:v>0.99655700000000003</c:v>
                </c:pt>
                <c:pt idx="39">
                  <c:v>0.99612500000000004</c:v>
                </c:pt>
                <c:pt idx="40">
                  <c:v>0.99696499999999999</c:v>
                </c:pt>
                <c:pt idx="41">
                  <c:v>0.99637699999999996</c:v>
                </c:pt>
                <c:pt idx="42">
                  <c:v>0.99649500000000002</c:v>
                </c:pt>
                <c:pt idx="43">
                  <c:v>0.99659200000000003</c:v>
                </c:pt>
                <c:pt idx="44">
                  <c:v>0.995116</c:v>
                </c:pt>
                <c:pt idx="45">
                  <c:v>0.99590500000000004</c:v>
                </c:pt>
                <c:pt idx="46">
                  <c:v>0.994251</c:v>
                </c:pt>
                <c:pt idx="47">
                  <c:v>0.99416400000000005</c:v>
                </c:pt>
                <c:pt idx="48">
                  <c:v>0.99549399999999999</c:v>
                </c:pt>
                <c:pt idx="49">
                  <c:v>0.99354699999999996</c:v>
                </c:pt>
                <c:pt idx="50">
                  <c:v>0.99421599999999999</c:v>
                </c:pt>
                <c:pt idx="51">
                  <c:v>0.99486399999999997</c:v>
                </c:pt>
                <c:pt idx="52">
                  <c:v>0.99393600000000004</c:v>
                </c:pt>
                <c:pt idx="53">
                  <c:v>0.99438700000000002</c:v>
                </c:pt>
                <c:pt idx="54">
                  <c:v>0.99131499999999995</c:v>
                </c:pt>
                <c:pt idx="55">
                  <c:v>0.99503399999999997</c:v>
                </c:pt>
                <c:pt idx="56">
                  <c:v>0.99439999999999995</c:v>
                </c:pt>
                <c:pt idx="57">
                  <c:v>0.99373599999999995</c:v>
                </c:pt>
                <c:pt idx="58">
                  <c:v>0.99068199999999995</c:v>
                </c:pt>
                <c:pt idx="59">
                  <c:v>0.99441199999999996</c:v>
                </c:pt>
                <c:pt idx="60">
                  <c:v>0.99224100000000004</c:v>
                </c:pt>
                <c:pt idx="61">
                  <c:v>0.99337699999999995</c:v>
                </c:pt>
                <c:pt idx="62">
                  <c:v>0.99228000000000005</c:v>
                </c:pt>
                <c:pt idx="63">
                  <c:v>0.993537</c:v>
                </c:pt>
                <c:pt idx="64">
                  <c:v>0.991452</c:v>
                </c:pt>
                <c:pt idx="65">
                  <c:v>0.98836500000000005</c:v>
                </c:pt>
                <c:pt idx="66">
                  <c:v>0.990873</c:v>
                </c:pt>
                <c:pt idx="67">
                  <c:v>0.98424800000000001</c:v>
                </c:pt>
                <c:pt idx="68">
                  <c:v>0.98700500000000002</c:v>
                </c:pt>
                <c:pt idx="69">
                  <c:v>0.98869300000000004</c:v>
                </c:pt>
                <c:pt idx="70">
                  <c:v>0.98840899999999998</c:v>
                </c:pt>
                <c:pt idx="71">
                  <c:v>0.98512200000000005</c:v>
                </c:pt>
                <c:pt idx="72">
                  <c:v>0.98297500000000004</c:v>
                </c:pt>
                <c:pt idx="73">
                  <c:v>0.97943100000000005</c:v>
                </c:pt>
                <c:pt idx="74">
                  <c:v>0.98254799999999998</c:v>
                </c:pt>
                <c:pt idx="75">
                  <c:v>0.98336299999999999</c:v>
                </c:pt>
                <c:pt idx="76">
                  <c:v>0.983406</c:v>
                </c:pt>
                <c:pt idx="77">
                  <c:v>0.98476699999999995</c:v>
                </c:pt>
                <c:pt idx="78">
                  <c:v>0.96502500000000002</c:v>
                </c:pt>
                <c:pt idx="79">
                  <c:v>0.96995500000000001</c:v>
                </c:pt>
                <c:pt idx="80">
                  <c:v>0.98529699999999998</c:v>
                </c:pt>
                <c:pt idx="81">
                  <c:v>0.97302299999999997</c:v>
                </c:pt>
                <c:pt idx="82">
                  <c:v>0.96547400000000005</c:v>
                </c:pt>
                <c:pt idx="83">
                  <c:v>0.96984700000000001</c:v>
                </c:pt>
                <c:pt idx="84">
                  <c:v>0.96686399999999995</c:v>
                </c:pt>
                <c:pt idx="85">
                  <c:v>0.96606199999999998</c:v>
                </c:pt>
                <c:pt idx="86">
                  <c:v>0.97069399999999995</c:v>
                </c:pt>
                <c:pt idx="87">
                  <c:v>0.97165800000000002</c:v>
                </c:pt>
                <c:pt idx="88">
                  <c:v>0.94176400000000005</c:v>
                </c:pt>
                <c:pt idx="89">
                  <c:v>0.94847099999999995</c:v>
                </c:pt>
                <c:pt idx="90">
                  <c:v>0.91410999999999998</c:v>
                </c:pt>
                <c:pt idx="91">
                  <c:v>0.96248400000000001</c:v>
                </c:pt>
                <c:pt idx="92">
                  <c:v>0.94001000000000001</c:v>
                </c:pt>
                <c:pt idx="93">
                  <c:v>0.95235000000000003</c:v>
                </c:pt>
                <c:pt idx="94">
                  <c:v>0.929836</c:v>
                </c:pt>
                <c:pt idx="95">
                  <c:v>0.93008900000000005</c:v>
                </c:pt>
                <c:pt idx="96">
                  <c:v>0.92164900000000005</c:v>
                </c:pt>
                <c:pt idx="97">
                  <c:v>0.90748499999999999</c:v>
                </c:pt>
                <c:pt idx="98">
                  <c:v>0.92177799999999999</c:v>
                </c:pt>
                <c:pt idx="99">
                  <c:v>0.95330899999999996</c:v>
                </c:pt>
                <c:pt idx="100">
                  <c:v>0.85242600000000002</c:v>
                </c:pt>
                <c:pt idx="101">
                  <c:v>0.89510100000000004</c:v>
                </c:pt>
                <c:pt idx="102">
                  <c:v>0.910331</c:v>
                </c:pt>
                <c:pt idx="103">
                  <c:v>0.87525900000000001</c:v>
                </c:pt>
                <c:pt idx="104">
                  <c:v>0.88595999999999997</c:v>
                </c:pt>
                <c:pt idx="105">
                  <c:v>0.89160799999999996</c:v>
                </c:pt>
                <c:pt idx="106">
                  <c:v>0.90766999999999998</c:v>
                </c:pt>
                <c:pt idx="107">
                  <c:v>0.82723100000000005</c:v>
                </c:pt>
                <c:pt idx="108">
                  <c:v>0.87826599999999999</c:v>
                </c:pt>
                <c:pt idx="109">
                  <c:v>0.795512</c:v>
                </c:pt>
                <c:pt idx="110">
                  <c:v>0.83586800000000006</c:v>
                </c:pt>
                <c:pt idx="111">
                  <c:v>0.83316599999999996</c:v>
                </c:pt>
                <c:pt idx="112">
                  <c:v>0.69305000000000005</c:v>
                </c:pt>
                <c:pt idx="113">
                  <c:v>0.69101800000000002</c:v>
                </c:pt>
                <c:pt idx="114">
                  <c:v>0.78370799999999996</c:v>
                </c:pt>
                <c:pt idx="115">
                  <c:v>0.65057100000000001</c:v>
                </c:pt>
                <c:pt idx="116">
                  <c:v>0.77158499999999997</c:v>
                </c:pt>
                <c:pt idx="117">
                  <c:v>0.54736499999999999</c:v>
                </c:pt>
                <c:pt idx="118">
                  <c:v>0.414302</c:v>
                </c:pt>
                <c:pt idx="119">
                  <c:v>0.561415</c:v>
                </c:pt>
                <c:pt idx="120">
                  <c:v>0.63035399999999997</c:v>
                </c:pt>
                <c:pt idx="121">
                  <c:v>0.61852200000000002</c:v>
                </c:pt>
                <c:pt idx="122">
                  <c:v>0.65933699999999995</c:v>
                </c:pt>
                <c:pt idx="123">
                  <c:v>0.3548</c:v>
                </c:pt>
                <c:pt idx="124">
                  <c:v>0.73874899999999999</c:v>
                </c:pt>
                <c:pt idx="125">
                  <c:v>0.61629900000000004</c:v>
                </c:pt>
                <c:pt idx="126">
                  <c:v>0.44201600000000002</c:v>
                </c:pt>
                <c:pt idx="127">
                  <c:v>0.64591100000000001</c:v>
                </c:pt>
                <c:pt idx="128">
                  <c:v>0.51315100000000002</c:v>
                </c:pt>
                <c:pt idx="129">
                  <c:v>0.58156699999999995</c:v>
                </c:pt>
                <c:pt idx="130">
                  <c:v>0.43267699999999998</c:v>
                </c:pt>
                <c:pt idx="131">
                  <c:v>0.46818199999999999</c:v>
                </c:pt>
                <c:pt idx="132">
                  <c:v>0.428869</c:v>
                </c:pt>
                <c:pt idx="133">
                  <c:v>0.198935</c:v>
                </c:pt>
                <c:pt idx="134">
                  <c:v>0.33683299999999999</c:v>
                </c:pt>
                <c:pt idx="135">
                  <c:v>0.42201499999999997</c:v>
                </c:pt>
                <c:pt idx="136">
                  <c:v>0.37745299999999998</c:v>
                </c:pt>
                <c:pt idx="137">
                  <c:v>0.3649</c:v>
                </c:pt>
                <c:pt idx="138">
                  <c:v>0.44808900000000002</c:v>
                </c:pt>
                <c:pt idx="139">
                  <c:v>0.59462099999999996</c:v>
                </c:pt>
                <c:pt idx="140">
                  <c:v>0.32098599999999999</c:v>
                </c:pt>
                <c:pt idx="141">
                  <c:v>0.69372299999999998</c:v>
                </c:pt>
                <c:pt idx="142">
                  <c:v>0.51024599999999998</c:v>
                </c:pt>
                <c:pt idx="143">
                  <c:v>0.46559200000000001</c:v>
                </c:pt>
                <c:pt idx="144">
                  <c:v>0.429143</c:v>
                </c:pt>
                <c:pt idx="145">
                  <c:v>0.68239000000000005</c:v>
                </c:pt>
                <c:pt idx="146">
                  <c:v>0.54835900000000004</c:v>
                </c:pt>
                <c:pt idx="147">
                  <c:v>0.58087599999999995</c:v>
                </c:pt>
                <c:pt idx="148">
                  <c:v>0.34628399999999998</c:v>
                </c:pt>
                <c:pt idx="149">
                  <c:v>0.67639899999999997</c:v>
                </c:pt>
                <c:pt idx="150">
                  <c:v>0.70722700000000005</c:v>
                </c:pt>
                <c:pt idx="151">
                  <c:v>0.76011899999999999</c:v>
                </c:pt>
                <c:pt idx="152">
                  <c:v>0.59933199999999998</c:v>
                </c:pt>
                <c:pt idx="153">
                  <c:v>0.70171399999999995</c:v>
                </c:pt>
                <c:pt idx="154">
                  <c:v>0.78320900000000004</c:v>
                </c:pt>
                <c:pt idx="155">
                  <c:v>0.72284599999999999</c:v>
                </c:pt>
                <c:pt idx="156">
                  <c:v>0.80070600000000003</c:v>
                </c:pt>
                <c:pt idx="157">
                  <c:v>0.84516100000000005</c:v>
                </c:pt>
                <c:pt idx="158">
                  <c:v>0.85653599999999996</c:v>
                </c:pt>
                <c:pt idx="159">
                  <c:v>0.85105600000000003</c:v>
                </c:pt>
                <c:pt idx="160">
                  <c:v>0.87937799999999999</c:v>
                </c:pt>
                <c:pt idx="161">
                  <c:v>0.89865499999999998</c:v>
                </c:pt>
                <c:pt idx="162">
                  <c:v>0.85808499999999999</c:v>
                </c:pt>
                <c:pt idx="163">
                  <c:v>0.88026899999999997</c:v>
                </c:pt>
                <c:pt idx="164">
                  <c:v>0.90765600000000002</c:v>
                </c:pt>
                <c:pt idx="165">
                  <c:v>0.88736700000000002</c:v>
                </c:pt>
                <c:pt idx="166">
                  <c:v>0.88744400000000001</c:v>
                </c:pt>
                <c:pt idx="167">
                  <c:v>0.89467799999999997</c:v>
                </c:pt>
                <c:pt idx="168">
                  <c:v>0.93883399999999995</c:v>
                </c:pt>
                <c:pt idx="169">
                  <c:v>0.93585700000000005</c:v>
                </c:pt>
                <c:pt idx="170">
                  <c:v>0.90371500000000005</c:v>
                </c:pt>
                <c:pt idx="171">
                  <c:v>0.90756300000000001</c:v>
                </c:pt>
                <c:pt idx="172">
                  <c:v>0.93660500000000002</c:v>
                </c:pt>
                <c:pt idx="173">
                  <c:v>0.95404100000000003</c:v>
                </c:pt>
                <c:pt idx="174">
                  <c:v>0.94722499999999998</c:v>
                </c:pt>
                <c:pt idx="175">
                  <c:v>0.95778399999999997</c:v>
                </c:pt>
                <c:pt idx="176">
                  <c:v>0.94490300000000005</c:v>
                </c:pt>
                <c:pt idx="177">
                  <c:v>0.95355299999999998</c:v>
                </c:pt>
                <c:pt idx="178">
                  <c:v>0.955785</c:v>
                </c:pt>
                <c:pt idx="179">
                  <c:v>0.96021500000000004</c:v>
                </c:pt>
                <c:pt idx="180">
                  <c:v>0.97783799999999998</c:v>
                </c:pt>
                <c:pt idx="181">
                  <c:v>0.96729699999999996</c:v>
                </c:pt>
                <c:pt idx="182">
                  <c:v>0.97029399999999999</c:v>
                </c:pt>
                <c:pt idx="183">
                  <c:v>0.96784400000000004</c:v>
                </c:pt>
                <c:pt idx="184">
                  <c:v>0.97144900000000001</c:v>
                </c:pt>
                <c:pt idx="185">
                  <c:v>0.97923099999999996</c:v>
                </c:pt>
                <c:pt idx="186">
                  <c:v>0.96826100000000004</c:v>
                </c:pt>
                <c:pt idx="187">
                  <c:v>0.97875000000000001</c:v>
                </c:pt>
                <c:pt idx="188">
                  <c:v>0.98145000000000004</c:v>
                </c:pt>
                <c:pt idx="189">
                  <c:v>0.98136299999999999</c:v>
                </c:pt>
                <c:pt idx="190">
                  <c:v>0.97926899999999995</c:v>
                </c:pt>
                <c:pt idx="191">
                  <c:v>0.98267899999999997</c:v>
                </c:pt>
                <c:pt idx="192">
                  <c:v>0.98588699999999996</c:v>
                </c:pt>
                <c:pt idx="193">
                  <c:v>0.98892500000000005</c:v>
                </c:pt>
                <c:pt idx="194">
                  <c:v>0.98420200000000002</c:v>
                </c:pt>
                <c:pt idx="195">
                  <c:v>0.98813300000000004</c:v>
                </c:pt>
                <c:pt idx="196">
                  <c:v>0.98949699999999996</c:v>
                </c:pt>
                <c:pt idx="197">
                  <c:v>0.98975000000000002</c:v>
                </c:pt>
                <c:pt idx="198">
                  <c:v>0.98655199999999998</c:v>
                </c:pt>
                <c:pt idx="199">
                  <c:v>0.99370000000000003</c:v>
                </c:pt>
                <c:pt idx="200">
                  <c:v>0.98776200000000003</c:v>
                </c:pt>
                <c:pt idx="201">
                  <c:v>0.99454600000000004</c:v>
                </c:pt>
                <c:pt idx="202">
                  <c:v>0.98994199999999999</c:v>
                </c:pt>
                <c:pt idx="203">
                  <c:v>0.99281299999999995</c:v>
                </c:pt>
                <c:pt idx="204">
                  <c:v>0.98989199999999999</c:v>
                </c:pt>
                <c:pt idx="205">
                  <c:v>0.99477400000000005</c:v>
                </c:pt>
                <c:pt idx="206">
                  <c:v>0.99404300000000001</c:v>
                </c:pt>
                <c:pt idx="207">
                  <c:v>0.99434</c:v>
                </c:pt>
                <c:pt idx="208">
                  <c:v>0.99521700000000002</c:v>
                </c:pt>
                <c:pt idx="209">
                  <c:v>0.99381600000000003</c:v>
                </c:pt>
                <c:pt idx="210">
                  <c:v>0.99622900000000003</c:v>
                </c:pt>
                <c:pt idx="211">
                  <c:v>0.99571500000000002</c:v>
                </c:pt>
                <c:pt idx="212">
                  <c:v>0.99546500000000004</c:v>
                </c:pt>
                <c:pt idx="213">
                  <c:v>0.99597000000000002</c:v>
                </c:pt>
                <c:pt idx="214">
                  <c:v>0.99665499999999996</c:v>
                </c:pt>
                <c:pt idx="215">
                  <c:v>0.99671299999999996</c:v>
                </c:pt>
                <c:pt idx="216">
                  <c:v>0.99604400000000004</c:v>
                </c:pt>
                <c:pt idx="217">
                  <c:v>0.99658599999999997</c:v>
                </c:pt>
                <c:pt idx="218">
                  <c:v>0.99728300000000003</c:v>
                </c:pt>
                <c:pt idx="219">
                  <c:v>0.99582000000000004</c:v>
                </c:pt>
                <c:pt idx="220">
                  <c:v>0.997394</c:v>
                </c:pt>
                <c:pt idx="221">
                  <c:v>0.99617199999999995</c:v>
                </c:pt>
                <c:pt idx="222">
                  <c:v>0.99745600000000001</c:v>
                </c:pt>
                <c:pt idx="223">
                  <c:v>0.99666399999999999</c:v>
                </c:pt>
                <c:pt idx="224">
                  <c:v>0.99666900000000003</c:v>
                </c:pt>
                <c:pt idx="225">
                  <c:v>0.99528700000000003</c:v>
                </c:pt>
                <c:pt idx="226">
                  <c:v>0.99757099999999999</c:v>
                </c:pt>
                <c:pt idx="227">
                  <c:v>0.99649100000000002</c:v>
                </c:pt>
                <c:pt idx="228">
                  <c:v>0.996062</c:v>
                </c:pt>
                <c:pt idx="229">
                  <c:v>0.99704700000000002</c:v>
                </c:pt>
                <c:pt idx="230">
                  <c:v>0.99700699999999998</c:v>
                </c:pt>
                <c:pt idx="231">
                  <c:v>0.99665300000000001</c:v>
                </c:pt>
                <c:pt idx="232">
                  <c:v>0.995004</c:v>
                </c:pt>
                <c:pt idx="233">
                  <c:v>0.99672799999999995</c:v>
                </c:pt>
                <c:pt idx="234">
                  <c:v>0.99627500000000002</c:v>
                </c:pt>
                <c:pt idx="235">
                  <c:v>0.99506300000000003</c:v>
                </c:pt>
                <c:pt idx="236">
                  <c:v>0.99561699999999997</c:v>
                </c:pt>
                <c:pt idx="237">
                  <c:v>0.99523300000000003</c:v>
                </c:pt>
                <c:pt idx="238">
                  <c:v>0.99627699999999997</c:v>
                </c:pt>
                <c:pt idx="239">
                  <c:v>0.99624999999999997</c:v>
                </c:pt>
                <c:pt idx="240">
                  <c:v>0.99352499999999999</c:v>
                </c:pt>
                <c:pt idx="241">
                  <c:v>0.99338400000000004</c:v>
                </c:pt>
                <c:pt idx="242">
                  <c:v>0.98855099999999996</c:v>
                </c:pt>
                <c:pt idx="243">
                  <c:v>0.97221100000000005</c:v>
                </c:pt>
                <c:pt idx="244">
                  <c:v>0.933083</c:v>
                </c:pt>
                <c:pt idx="245">
                  <c:v>0.95617099999999999</c:v>
                </c:pt>
                <c:pt idx="246">
                  <c:v>0.92780499999999999</c:v>
                </c:pt>
                <c:pt idx="247">
                  <c:v>0.29898799999999998</c:v>
                </c:pt>
                <c:pt idx="248">
                  <c:v>1.025E-2</c:v>
                </c:pt>
                <c:pt idx="249">
                  <c:v>8.0268000000000006E-2</c:v>
                </c:pt>
                <c:pt idx="250">
                  <c:v>0.17305599999999999</c:v>
                </c:pt>
                <c:pt idx="251">
                  <c:v>1.7939E-2</c:v>
                </c:pt>
                <c:pt idx="252">
                  <c:v>0.246422</c:v>
                </c:pt>
                <c:pt idx="253">
                  <c:v>0.26074700000000001</c:v>
                </c:pt>
                <c:pt idx="254">
                  <c:v>4.6959000000000001E-2</c:v>
                </c:pt>
                <c:pt idx="255">
                  <c:v>0.34328199999999998</c:v>
                </c:pt>
                <c:pt idx="256">
                  <c:v>0.29265200000000002</c:v>
                </c:pt>
                <c:pt idx="257">
                  <c:v>0.103245</c:v>
                </c:pt>
                <c:pt idx="258">
                  <c:v>0.44425199999999998</c:v>
                </c:pt>
                <c:pt idx="259">
                  <c:v>4.6873999999999999E-2</c:v>
                </c:pt>
                <c:pt idx="260">
                  <c:v>1.5398E-2</c:v>
                </c:pt>
                <c:pt idx="261">
                  <c:v>3.0019000000000001E-2</c:v>
                </c:pt>
                <c:pt idx="262">
                  <c:v>3.2200000000000002E-4</c:v>
                </c:pt>
                <c:pt idx="263">
                  <c:v>2.2110000000000001E-2</c:v>
                </c:pt>
                <c:pt idx="264">
                  <c:v>2.9228000000000001E-2</c:v>
                </c:pt>
                <c:pt idx="265">
                  <c:v>3.7248999999999997E-2</c:v>
                </c:pt>
                <c:pt idx="266">
                  <c:v>1.4803999999999999E-2</c:v>
                </c:pt>
                <c:pt idx="267">
                  <c:v>2.8764000000000001E-2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8-F145-955B-E3220EA313E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5.7190000000000001E-3</c:v>
                </c:pt>
                <c:pt idx="1">
                  <c:v>4.1194000000000001E-2</c:v>
                </c:pt>
                <c:pt idx="2">
                  <c:v>2.2727000000000001E-2</c:v>
                </c:pt>
                <c:pt idx="3">
                  <c:v>6.4840000000000002E-3</c:v>
                </c:pt>
                <c:pt idx="4">
                  <c:v>1.8148000000000001E-2</c:v>
                </c:pt>
                <c:pt idx="5">
                  <c:v>9.3550000000000005E-3</c:v>
                </c:pt>
                <c:pt idx="6">
                  <c:v>2.8443E-2</c:v>
                </c:pt>
                <c:pt idx="7">
                  <c:v>2.7309999999999999E-3</c:v>
                </c:pt>
                <c:pt idx="8">
                  <c:v>4.1342999999999998E-2</c:v>
                </c:pt>
                <c:pt idx="9">
                  <c:v>4.5317000000000003E-2</c:v>
                </c:pt>
                <c:pt idx="10">
                  <c:v>8.6268999999999998E-2</c:v>
                </c:pt>
                <c:pt idx="11">
                  <c:v>2.2076999999999999E-2</c:v>
                </c:pt>
                <c:pt idx="12">
                  <c:v>1.7233999999999999E-2</c:v>
                </c:pt>
                <c:pt idx="13">
                  <c:v>0.10532999999999999</c:v>
                </c:pt>
                <c:pt idx="14">
                  <c:v>6.6397999999999999E-2</c:v>
                </c:pt>
                <c:pt idx="15">
                  <c:v>4.7482000000000003E-2</c:v>
                </c:pt>
                <c:pt idx="16">
                  <c:v>0.99374099999999999</c:v>
                </c:pt>
                <c:pt idx="17">
                  <c:v>0.99548700000000001</c:v>
                </c:pt>
                <c:pt idx="18">
                  <c:v>0.99315100000000001</c:v>
                </c:pt>
                <c:pt idx="19">
                  <c:v>0.99686300000000005</c:v>
                </c:pt>
                <c:pt idx="20">
                  <c:v>0.99449200000000004</c:v>
                </c:pt>
                <c:pt idx="21">
                  <c:v>0.99475400000000003</c:v>
                </c:pt>
                <c:pt idx="22">
                  <c:v>0.99660000000000004</c:v>
                </c:pt>
                <c:pt idx="23">
                  <c:v>0.99765599999999999</c:v>
                </c:pt>
                <c:pt idx="24">
                  <c:v>0.99407800000000002</c:v>
                </c:pt>
                <c:pt idx="25">
                  <c:v>0.99543000000000004</c:v>
                </c:pt>
                <c:pt idx="26">
                  <c:v>0.99729699999999999</c:v>
                </c:pt>
                <c:pt idx="27">
                  <c:v>0.995533</c:v>
                </c:pt>
                <c:pt idx="28">
                  <c:v>0.99589099999999997</c:v>
                </c:pt>
                <c:pt idx="29">
                  <c:v>0.99515100000000001</c:v>
                </c:pt>
                <c:pt idx="30">
                  <c:v>0.99602599999999997</c:v>
                </c:pt>
                <c:pt idx="31">
                  <c:v>0.99548300000000001</c:v>
                </c:pt>
                <c:pt idx="32">
                  <c:v>0.99623600000000001</c:v>
                </c:pt>
                <c:pt idx="33">
                  <c:v>0.99668800000000002</c:v>
                </c:pt>
                <c:pt idx="34">
                  <c:v>0.99634199999999995</c:v>
                </c:pt>
                <c:pt idx="35">
                  <c:v>0.996004</c:v>
                </c:pt>
                <c:pt idx="36">
                  <c:v>0.99707800000000002</c:v>
                </c:pt>
                <c:pt idx="37">
                  <c:v>0.99541299999999999</c:v>
                </c:pt>
                <c:pt idx="38">
                  <c:v>0.99621499999999996</c:v>
                </c:pt>
                <c:pt idx="39">
                  <c:v>0.99652300000000005</c:v>
                </c:pt>
                <c:pt idx="40">
                  <c:v>0.99674600000000002</c:v>
                </c:pt>
                <c:pt idx="41">
                  <c:v>0.99675499999999995</c:v>
                </c:pt>
                <c:pt idx="42">
                  <c:v>0.994834</c:v>
                </c:pt>
                <c:pt idx="43">
                  <c:v>0.99677800000000005</c:v>
                </c:pt>
                <c:pt idx="44">
                  <c:v>0.99668900000000005</c:v>
                </c:pt>
                <c:pt idx="45">
                  <c:v>0.99691700000000005</c:v>
                </c:pt>
                <c:pt idx="46">
                  <c:v>0.99602000000000002</c:v>
                </c:pt>
                <c:pt idx="47">
                  <c:v>0.99517299999999997</c:v>
                </c:pt>
                <c:pt idx="48">
                  <c:v>0.99531499999999995</c:v>
                </c:pt>
                <c:pt idx="49">
                  <c:v>0.996058</c:v>
                </c:pt>
                <c:pt idx="50">
                  <c:v>0.99521400000000004</c:v>
                </c:pt>
                <c:pt idx="51">
                  <c:v>0.99672899999999998</c:v>
                </c:pt>
                <c:pt idx="52">
                  <c:v>0.99447700000000006</c:v>
                </c:pt>
                <c:pt idx="53">
                  <c:v>0.99408099999999999</c:v>
                </c:pt>
                <c:pt idx="54">
                  <c:v>0.99278599999999995</c:v>
                </c:pt>
                <c:pt idx="55">
                  <c:v>0.99170000000000003</c:v>
                </c:pt>
                <c:pt idx="56">
                  <c:v>0.99264799999999997</c:v>
                </c:pt>
                <c:pt idx="57">
                  <c:v>0.99368000000000001</c:v>
                </c:pt>
                <c:pt idx="58">
                  <c:v>0.98971200000000004</c:v>
                </c:pt>
                <c:pt idx="59">
                  <c:v>0.99249699999999996</c:v>
                </c:pt>
                <c:pt idx="60">
                  <c:v>0.99018799999999996</c:v>
                </c:pt>
                <c:pt idx="61">
                  <c:v>0.99228700000000003</c:v>
                </c:pt>
                <c:pt idx="62">
                  <c:v>0.99135399999999996</c:v>
                </c:pt>
                <c:pt idx="63">
                  <c:v>0.99048700000000001</c:v>
                </c:pt>
                <c:pt idx="64">
                  <c:v>0.99128000000000005</c:v>
                </c:pt>
                <c:pt idx="65">
                  <c:v>0.99032900000000001</c:v>
                </c:pt>
                <c:pt idx="66">
                  <c:v>0.99343499999999996</c:v>
                </c:pt>
                <c:pt idx="67">
                  <c:v>0.98776600000000003</c:v>
                </c:pt>
                <c:pt idx="68">
                  <c:v>0.99100699999999997</c:v>
                </c:pt>
                <c:pt idx="69">
                  <c:v>0.98893399999999998</c:v>
                </c:pt>
                <c:pt idx="70">
                  <c:v>0.98187199999999997</c:v>
                </c:pt>
                <c:pt idx="71">
                  <c:v>0.97909199999999996</c:v>
                </c:pt>
                <c:pt idx="72">
                  <c:v>0.98050800000000005</c:v>
                </c:pt>
                <c:pt idx="73">
                  <c:v>0.98096899999999998</c:v>
                </c:pt>
                <c:pt idx="74">
                  <c:v>0.98667400000000005</c:v>
                </c:pt>
                <c:pt idx="75">
                  <c:v>0.97969399999999995</c:v>
                </c:pt>
                <c:pt idx="76">
                  <c:v>0.988348</c:v>
                </c:pt>
                <c:pt idx="77">
                  <c:v>0.97929900000000003</c:v>
                </c:pt>
                <c:pt idx="78">
                  <c:v>0.97138100000000005</c:v>
                </c:pt>
                <c:pt idx="79">
                  <c:v>0.98070500000000005</c:v>
                </c:pt>
                <c:pt idx="80">
                  <c:v>0.98276300000000005</c:v>
                </c:pt>
                <c:pt idx="81">
                  <c:v>0.97272499999999995</c:v>
                </c:pt>
                <c:pt idx="82">
                  <c:v>0.98105299999999995</c:v>
                </c:pt>
                <c:pt idx="83">
                  <c:v>0.95749200000000001</c:v>
                </c:pt>
                <c:pt idx="84">
                  <c:v>0.94754700000000003</c:v>
                </c:pt>
                <c:pt idx="85">
                  <c:v>0.96841699999999997</c:v>
                </c:pt>
                <c:pt idx="86">
                  <c:v>0.931975</c:v>
                </c:pt>
                <c:pt idx="87">
                  <c:v>0.95233999999999996</c:v>
                </c:pt>
                <c:pt idx="88">
                  <c:v>0.94761499999999999</c:v>
                </c:pt>
                <c:pt idx="89">
                  <c:v>0.94004200000000004</c:v>
                </c:pt>
                <c:pt idx="90">
                  <c:v>0.93482500000000002</c:v>
                </c:pt>
                <c:pt idx="91">
                  <c:v>0.90854199999999996</c:v>
                </c:pt>
                <c:pt idx="92">
                  <c:v>0.91038799999999998</c:v>
                </c:pt>
                <c:pt idx="93">
                  <c:v>0.931921</c:v>
                </c:pt>
                <c:pt idx="94">
                  <c:v>0.89114199999999999</c:v>
                </c:pt>
                <c:pt idx="95">
                  <c:v>0.90668800000000005</c:v>
                </c:pt>
                <c:pt idx="96">
                  <c:v>0.91252900000000003</c:v>
                </c:pt>
                <c:pt idx="97">
                  <c:v>0.85179499999999997</c:v>
                </c:pt>
                <c:pt idx="98">
                  <c:v>0.88956999999999997</c:v>
                </c:pt>
                <c:pt idx="99">
                  <c:v>0.89597000000000004</c:v>
                </c:pt>
                <c:pt idx="100">
                  <c:v>0.85538599999999998</c:v>
                </c:pt>
                <c:pt idx="101">
                  <c:v>0.89986200000000005</c:v>
                </c:pt>
                <c:pt idx="102">
                  <c:v>0.84110600000000002</c:v>
                </c:pt>
                <c:pt idx="103">
                  <c:v>0.84728199999999998</c:v>
                </c:pt>
                <c:pt idx="104">
                  <c:v>0.75281600000000004</c:v>
                </c:pt>
                <c:pt idx="105">
                  <c:v>0.78326399999999996</c:v>
                </c:pt>
                <c:pt idx="106">
                  <c:v>0.75668899999999994</c:v>
                </c:pt>
                <c:pt idx="107">
                  <c:v>0.84217500000000001</c:v>
                </c:pt>
                <c:pt idx="108">
                  <c:v>0.75758400000000004</c:v>
                </c:pt>
                <c:pt idx="109">
                  <c:v>0.81094500000000003</c:v>
                </c:pt>
                <c:pt idx="110">
                  <c:v>0.78855299999999995</c:v>
                </c:pt>
                <c:pt idx="111">
                  <c:v>0.63242500000000001</c:v>
                </c:pt>
                <c:pt idx="112">
                  <c:v>0.65577600000000003</c:v>
                </c:pt>
                <c:pt idx="113">
                  <c:v>0.67493400000000003</c:v>
                </c:pt>
                <c:pt idx="114">
                  <c:v>0.672759</c:v>
                </c:pt>
                <c:pt idx="115">
                  <c:v>0.57631500000000002</c:v>
                </c:pt>
                <c:pt idx="116">
                  <c:v>0.48016300000000001</c:v>
                </c:pt>
                <c:pt idx="117">
                  <c:v>0.491535</c:v>
                </c:pt>
                <c:pt idx="118">
                  <c:v>0.52004600000000001</c:v>
                </c:pt>
                <c:pt idx="119">
                  <c:v>0.28090700000000002</c:v>
                </c:pt>
                <c:pt idx="120">
                  <c:v>0.57426699999999997</c:v>
                </c:pt>
                <c:pt idx="121">
                  <c:v>0.66453600000000002</c:v>
                </c:pt>
                <c:pt idx="122">
                  <c:v>0.51097300000000001</c:v>
                </c:pt>
                <c:pt idx="123">
                  <c:v>0.46576899999999999</c:v>
                </c:pt>
                <c:pt idx="124">
                  <c:v>0.50976699999999997</c:v>
                </c:pt>
                <c:pt idx="125">
                  <c:v>0.471248</c:v>
                </c:pt>
                <c:pt idx="126">
                  <c:v>0.50162099999999998</c:v>
                </c:pt>
                <c:pt idx="127">
                  <c:v>0.30582599999999999</c:v>
                </c:pt>
                <c:pt idx="128">
                  <c:v>0.481879</c:v>
                </c:pt>
                <c:pt idx="129">
                  <c:v>0.49271500000000001</c:v>
                </c:pt>
                <c:pt idx="130">
                  <c:v>0.44164599999999998</c:v>
                </c:pt>
                <c:pt idx="131">
                  <c:v>0.29259200000000002</c:v>
                </c:pt>
                <c:pt idx="132">
                  <c:v>0.40225</c:v>
                </c:pt>
                <c:pt idx="133">
                  <c:v>0.292931</c:v>
                </c:pt>
                <c:pt idx="134">
                  <c:v>0.26452900000000001</c:v>
                </c:pt>
                <c:pt idx="135">
                  <c:v>0.13619300000000001</c:v>
                </c:pt>
                <c:pt idx="136">
                  <c:v>0.46199499999999999</c:v>
                </c:pt>
                <c:pt idx="137">
                  <c:v>0.42941600000000002</c:v>
                </c:pt>
                <c:pt idx="138">
                  <c:v>0.44761899999999999</c:v>
                </c:pt>
                <c:pt idx="139">
                  <c:v>0.37827300000000003</c:v>
                </c:pt>
                <c:pt idx="140">
                  <c:v>0.57600499999999999</c:v>
                </c:pt>
                <c:pt idx="141">
                  <c:v>0.45132</c:v>
                </c:pt>
                <c:pt idx="142">
                  <c:v>0.45611699999999999</c:v>
                </c:pt>
                <c:pt idx="143">
                  <c:v>0.49316700000000002</c:v>
                </c:pt>
                <c:pt idx="144">
                  <c:v>0.50423600000000002</c:v>
                </c:pt>
                <c:pt idx="145">
                  <c:v>0.43598100000000001</c:v>
                </c:pt>
                <c:pt idx="146">
                  <c:v>0.563558</c:v>
                </c:pt>
                <c:pt idx="147">
                  <c:v>0.41789100000000001</c:v>
                </c:pt>
                <c:pt idx="148">
                  <c:v>0.61626599999999998</c:v>
                </c:pt>
                <c:pt idx="149">
                  <c:v>0.62800199999999995</c:v>
                </c:pt>
                <c:pt idx="150">
                  <c:v>0.68912200000000001</c:v>
                </c:pt>
                <c:pt idx="151">
                  <c:v>0.62332500000000002</c:v>
                </c:pt>
                <c:pt idx="152">
                  <c:v>0.70690200000000003</c:v>
                </c:pt>
                <c:pt idx="153">
                  <c:v>0.63830600000000004</c:v>
                </c:pt>
                <c:pt idx="154">
                  <c:v>0.66548799999999997</c:v>
                </c:pt>
                <c:pt idx="155">
                  <c:v>0.74172899999999997</c:v>
                </c:pt>
                <c:pt idx="156">
                  <c:v>0.81784999999999997</c:v>
                </c:pt>
                <c:pt idx="157">
                  <c:v>0.75234900000000005</c:v>
                </c:pt>
                <c:pt idx="158">
                  <c:v>0.79061300000000001</c:v>
                </c:pt>
                <c:pt idx="159">
                  <c:v>0.73468100000000003</c:v>
                </c:pt>
                <c:pt idx="160">
                  <c:v>0.79985899999999999</c:v>
                </c:pt>
                <c:pt idx="161">
                  <c:v>0.813388</c:v>
                </c:pt>
                <c:pt idx="162">
                  <c:v>0.83286899999999997</c:v>
                </c:pt>
                <c:pt idx="163">
                  <c:v>0.78422000000000003</c:v>
                </c:pt>
                <c:pt idx="164">
                  <c:v>0.89082099999999997</c:v>
                </c:pt>
                <c:pt idx="165">
                  <c:v>0.85277099999999995</c:v>
                </c:pt>
                <c:pt idx="166">
                  <c:v>0.88366100000000003</c:v>
                </c:pt>
                <c:pt idx="167">
                  <c:v>0.88763000000000003</c:v>
                </c:pt>
                <c:pt idx="168">
                  <c:v>0.88122199999999995</c:v>
                </c:pt>
                <c:pt idx="169">
                  <c:v>0.904783</c:v>
                </c:pt>
                <c:pt idx="170">
                  <c:v>0.88752200000000003</c:v>
                </c:pt>
                <c:pt idx="171">
                  <c:v>0.95089299999999999</c:v>
                </c:pt>
                <c:pt idx="172">
                  <c:v>0.91867500000000002</c:v>
                </c:pt>
                <c:pt idx="173">
                  <c:v>0.92599399999999998</c:v>
                </c:pt>
                <c:pt idx="174">
                  <c:v>0.93594299999999997</c:v>
                </c:pt>
                <c:pt idx="175">
                  <c:v>0.89847900000000003</c:v>
                </c:pt>
                <c:pt idx="176">
                  <c:v>0.94119399999999998</c:v>
                </c:pt>
                <c:pt idx="177">
                  <c:v>0.95022200000000001</c:v>
                </c:pt>
                <c:pt idx="178">
                  <c:v>0.96463699999999997</c:v>
                </c:pt>
                <c:pt idx="179">
                  <c:v>0.95937700000000004</c:v>
                </c:pt>
                <c:pt idx="180">
                  <c:v>0.95305200000000001</c:v>
                </c:pt>
                <c:pt idx="181">
                  <c:v>0.96714999999999995</c:v>
                </c:pt>
                <c:pt idx="182">
                  <c:v>0.98013799999999995</c:v>
                </c:pt>
                <c:pt idx="183">
                  <c:v>0.97626299999999999</c:v>
                </c:pt>
                <c:pt idx="184">
                  <c:v>0.96969099999999997</c:v>
                </c:pt>
                <c:pt idx="185">
                  <c:v>0.97477100000000005</c:v>
                </c:pt>
                <c:pt idx="186">
                  <c:v>0.97640000000000005</c:v>
                </c:pt>
                <c:pt idx="187">
                  <c:v>0.98294400000000004</c:v>
                </c:pt>
                <c:pt idx="188">
                  <c:v>0.98316700000000001</c:v>
                </c:pt>
                <c:pt idx="189">
                  <c:v>0.97514400000000001</c:v>
                </c:pt>
                <c:pt idx="190">
                  <c:v>0.98511099999999996</c:v>
                </c:pt>
                <c:pt idx="191">
                  <c:v>0.98506499999999997</c:v>
                </c:pt>
                <c:pt idx="192">
                  <c:v>0.99033300000000002</c:v>
                </c:pt>
                <c:pt idx="193">
                  <c:v>0.98091700000000004</c:v>
                </c:pt>
                <c:pt idx="194">
                  <c:v>0.98706700000000003</c:v>
                </c:pt>
                <c:pt idx="195">
                  <c:v>0.98944900000000002</c:v>
                </c:pt>
                <c:pt idx="196">
                  <c:v>0.99174200000000001</c:v>
                </c:pt>
                <c:pt idx="197">
                  <c:v>0.99015799999999998</c:v>
                </c:pt>
                <c:pt idx="198">
                  <c:v>0.99382800000000004</c:v>
                </c:pt>
                <c:pt idx="199">
                  <c:v>0.99423700000000004</c:v>
                </c:pt>
                <c:pt idx="200">
                  <c:v>0.98936900000000005</c:v>
                </c:pt>
                <c:pt idx="201">
                  <c:v>0.99279600000000001</c:v>
                </c:pt>
                <c:pt idx="202">
                  <c:v>0.99252899999999999</c:v>
                </c:pt>
                <c:pt idx="203">
                  <c:v>0.99379499999999998</c:v>
                </c:pt>
                <c:pt idx="204">
                  <c:v>0.99400599999999995</c:v>
                </c:pt>
                <c:pt idx="205">
                  <c:v>0.99316199999999999</c:v>
                </c:pt>
                <c:pt idx="206">
                  <c:v>0.99290999999999996</c:v>
                </c:pt>
                <c:pt idx="207">
                  <c:v>0.99297800000000003</c:v>
                </c:pt>
                <c:pt idx="208">
                  <c:v>0.99621300000000002</c:v>
                </c:pt>
                <c:pt idx="209">
                  <c:v>0.99494899999999997</c:v>
                </c:pt>
                <c:pt idx="210">
                  <c:v>0.99462799999999996</c:v>
                </c:pt>
                <c:pt idx="211">
                  <c:v>0.99534199999999995</c:v>
                </c:pt>
                <c:pt idx="212">
                  <c:v>0.99433199999999999</c:v>
                </c:pt>
                <c:pt idx="213">
                  <c:v>0.99537600000000004</c:v>
                </c:pt>
                <c:pt idx="214">
                  <c:v>0.99690400000000001</c:v>
                </c:pt>
                <c:pt idx="215">
                  <c:v>0.99530399999999997</c:v>
                </c:pt>
                <c:pt idx="216">
                  <c:v>0.99480299999999999</c:v>
                </c:pt>
                <c:pt idx="217">
                  <c:v>0.997614</c:v>
                </c:pt>
                <c:pt idx="218">
                  <c:v>0.99563100000000004</c:v>
                </c:pt>
                <c:pt idx="219">
                  <c:v>0.99699599999999999</c:v>
                </c:pt>
                <c:pt idx="220">
                  <c:v>0.99615799999999999</c:v>
                </c:pt>
                <c:pt idx="221">
                  <c:v>0.99661299999999997</c:v>
                </c:pt>
                <c:pt idx="222">
                  <c:v>0.99716400000000005</c:v>
                </c:pt>
                <c:pt idx="223">
                  <c:v>0.99473699999999998</c:v>
                </c:pt>
                <c:pt idx="224">
                  <c:v>0.99648999999999999</c:v>
                </c:pt>
                <c:pt idx="225">
                  <c:v>0.99519100000000005</c:v>
                </c:pt>
                <c:pt idx="226">
                  <c:v>0.99528300000000003</c:v>
                </c:pt>
                <c:pt idx="227">
                  <c:v>0.99562499999999998</c:v>
                </c:pt>
                <c:pt idx="228">
                  <c:v>0.99693699999999996</c:v>
                </c:pt>
                <c:pt idx="229">
                  <c:v>0.99546999999999997</c:v>
                </c:pt>
                <c:pt idx="230">
                  <c:v>0.99529599999999996</c:v>
                </c:pt>
                <c:pt idx="231">
                  <c:v>0.99548899999999996</c:v>
                </c:pt>
                <c:pt idx="232">
                  <c:v>0.996197</c:v>
                </c:pt>
                <c:pt idx="233">
                  <c:v>0.99536899999999995</c:v>
                </c:pt>
                <c:pt idx="234">
                  <c:v>0.99490100000000004</c:v>
                </c:pt>
                <c:pt idx="235">
                  <c:v>0.995946</c:v>
                </c:pt>
                <c:pt idx="236">
                  <c:v>0.99486399999999997</c:v>
                </c:pt>
                <c:pt idx="237">
                  <c:v>0.99531999999999998</c:v>
                </c:pt>
                <c:pt idx="238">
                  <c:v>0.99565700000000001</c:v>
                </c:pt>
                <c:pt idx="239">
                  <c:v>0.99511400000000005</c:v>
                </c:pt>
                <c:pt idx="240">
                  <c:v>0.99576699999999996</c:v>
                </c:pt>
                <c:pt idx="241">
                  <c:v>0.99377000000000004</c:v>
                </c:pt>
                <c:pt idx="242">
                  <c:v>0.98450199999999999</c:v>
                </c:pt>
                <c:pt idx="243">
                  <c:v>0.94712200000000002</c:v>
                </c:pt>
                <c:pt idx="244">
                  <c:v>0.87483699999999998</c:v>
                </c:pt>
                <c:pt idx="245">
                  <c:v>0.84207900000000002</c:v>
                </c:pt>
                <c:pt idx="246">
                  <c:v>0.82763500000000001</c:v>
                </c:pt>
                <c:pt idx="247">
                  <c:v>0.14532400000000001</c:v>
                </c:pt>
                <c:pt idx="248">
                  <c:v>0.19211600000000001</c:v>
                </c:pt>
                <c:pt idx="249">
                  <c:v>0.12764900000000001</c:v>
                </c:pt>
                <c:pt idx="250">
                  <c:v>6.5047999999999995E-2</c:v>
                </c:pt>
                <c:pt idx="251">
                  <c:v>6.0434000000000002E-2</c:v>
                </c:pt>
                <c:pt idx="252">
                  <c:v>8.1997E-2</c:v>
                </c:pt>
                <c:pt idx="253">
                  <c:v>0.18554499999999999</c:v>
                </c:pt>
                <c:pt idx="254">
                  <c:v>4.3484000000000002E-2</c:v>
                </c:pt>
                <c:pt idx="255">
                  <c:v>4.5201999999999999E-2</c:v>
                </c:pt>
                <c:pt idx="256">
                  <c:v>8.3920999999999996E-2</c:v>
                </c:pt>
                <c:pt idx="257">
                  <c:v>5.5287999999999997E-2</c:v>
                </c:pt>
                <c:pt idx="258">
                  <c:v>0.39680199999999999</c:v>
                </c:pt>
                <c:pt idx="259">
                  <c:v>2.716E-2</c:v>
                </c:pt>
                <c:pt idx="260">
                  <c:v>1.6069999999999999E-3</c:v>
                </c:pt>
                <c:pt idx="261">
                  <c:v>3.1161000000000001E-2</c:v>
                </c:pt>
                <c:pt idx="262">
                  <c:v>6.6699999999999997E-3</c:v>
                </c:pt>
                <c:pt idx="263">
                  <c:v>1.5911999999999999E-2</c:v>
                </c:pt>
                <c:pt idx="264">
                  <c:v>2.8118000000000001E-2</c:v>
                </c:pt>
                <c:pt idx="265">
                  <c:v>6.8329999999999997E-3</c:v>
                </c:pt>
                <c:pt idx="266">
                  <c:v>1.4477E-2</c:v>
                </c:pt>
                <c:pt idx="267">
                  <c:v>5.8630000000000002E-2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C8-F145-955B-E3220EA3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90399"/>
        <c:axId val="1"/>
      </c:scatterChart>
      <c:valAx>
        <c:axId val="19969903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903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0.32570983124527081</c:v>
                </c:pt>
                <c:pt idx="17">
                  <c:v>0.33946259650895794</c:v>
                </c:pt>
                <c:pt idx="18">
                  <c:v>0.35058012069847583</c:v>
                </c:pt>
                <c:pt idx="19">
                  <c:v>0.35238416252583871</c:v>
                </c:pt>
                <c:pt idx="20">
                  <c:v>0.35238049764546486</c:v>
                </c:pt>
                <c:pt idx="21">
                  <c:v>0.35125475784839655</c:v>
                </c:pt>
                <c:pt idx="22">
                  <c:v>0.35466478081970648</c:v>
                </c:pt>
                <c:pt idx="23">
                  <c:v>0.35292588638197098</c:v>
                </c:pt>
                <c:pt idx="24">
                  <c:v>0.34733385099612968</c:v>
                </c:pt>
                <c:pt idx="25">
                  <c:v>0.34824100129235819</c:v>
                </c:pt>
                <c:pt idx="26">
                  <c:v>0.35000713351444801</c:v>
                </c:pt>
                <c:pt idx="27">
                  <c:v>0.34918064463605941</c:v>
                </c:pt>
                <c:pt idx="28">
                  <c:v>0.34879342454916418</c:v>
                </c:pt>
                <c:pt idx="29">
                  <c:v>0.34758848448511415</c:v>
                </c:pt>
                <c:pt idx="30">
                  <c:v>0.34497664318087651</c:v>
                </c:pt>
                <c:pt idx="31">
                  <c:v>0.3435532003598622</c:v>
                </c:pt>
                <c:pt idx="32">
                  <c:v>0.34460994364486297</c:v>
                </c:pt>
                <c:pt idx="33">
                  <c:v>0.34098190447938298</c:v>
                </c:pt>
                <c:pt idx="34">
                  <c:v>0.34602749694846319</c:v>
                </c:pt>
                <c:pt idx="35">
                  <c:v>0.33825154744324626</c:v>
                </c:pt>
                <c:pt idx="36">
                  <c:v>0.34878354100163339</c:v>
                </c:pt>
                <c:pt idx="37">
                  <c:v>0.35410170745113329</c:v>
                </c:pt>
                <c:pt idx="38">
                  <c:v>0.35760537678794913</c:v>
                </c:pt>
                <c:pt idx="39">
                  <c:v>0.3486610840458349</c:v>
                </c:pt>
                <c:pt idx="40">
                  <c:v>0.35051903411063001</c:v>
                </c:pt>
                <c:pt idx="41">
                  <c:v>0.35141082291475179</c:v>
                </c:pt>
                <c:pt idx="42">
                  <c:v>0.35157770962906815</c:v>
                </c:pt>
                <c:pt idx="43">
                  <c:v>0.35090240891415647</c:v>
                </c:pt>
                <c:pt idx="44">
                  <c:v>0.35445844988385644</c:v>
                </c:pt>
                <c:pt idx="45">
                  <c:v>0.35313487579795017</c:v>
                </c:pt>
                <c:pt idx="46">
                  <c:v>0.36343704336518484</c:v>
                </c:pt>
                <c:pt idx="47">
                  <c:v>0.36384564396264196</c:v>
                </c:pt>
                <c:pt idx="48">
                  <c:v>0.36198416478432888</c:v>
                </c:pt>
                <c:pt idx="49">
                  <c:v>0.36093685811297815</c:v>
                </c:pt>
                <c:pt idx="50">
                  <c:v>0.37268821537529484</c:v>
                </c:pt>
                <c:pt idx="51">
                  <c:v>0.36369636645361492</c:v>
                </c:pt>
                <c:pt idx="52">
                  <c:v>0.36213639050145296</c:v>
                </c:pt>
                <c:pt idx="53">
                  <c:v>0.37203840472673561</c:v>
                </c:pt>
                <c:pt idx="54">
                  <c:v>0.37317725482817476</c:v>
                </c:pt>
                <c:pt idx="55">
                  <c:v>0.37012092602656871</c:v>
                </c:pt>
                <c:pt idx="56">
                  <c:v>0.36763729990268124</c:v>
                </c:pt>
                <c:pt idx="57">
                  <c:v>0.36828375521185269</c:v>
                </c:pt>
                <c:pt idx="58">
                  <c:v>0.37555476478305772</c:v>
                </c:pt>
                <c:pt idx="59">
                  <c:v>0.37743336810519562</c:v>
                </c:pt>
                <c:pt idx="60">
                  <c:v>0.3874488582948038</c:v>
                </c:pt>
                <c:pt idx="61">
                  <c:v>0.3883975257602868</c:v>
                </c:pt>
                <c:pt idx="62">
                  <c:v>0.4018847400501756</c:v>
                </c:pt>
                <c:pt idx="63">
                  <c:v>0.40237634131630529</c:v>
                </c:pt>
                <c:pt idx="64">
                  <c:v>0.40142567696322251</c:v>
                </c:pt>
                <c:pt idx="65">
                  <c:v>0.41389065891790561</c:v>
                </c:pt>
                <c:pt idx="66">
                  <c:v>0.40233740649042948</c:v>
                </c:pt>
                <c:pt idx="67">
                  <c:v>0.40430338512119973</c:v>
                </c:pt>
                <c:pt idx="68">
                  <c:v>0.40847495576466208</c:v>
                </c:pt>
                <c:pt idx="69">
                  <c:v>0.40983638547633811</c:v>
                </c:pt>
                <c:pt idx="70">
                  <c:v>0.41365173169498187</c:v>
                </c:pt>
                <c:pt idx="71">
                  <c:v>0.41466259427294921</c:v>
                </c:pt>
                <c:pt idx="72">
                  <c:v>0.42333360715521468</c:v>
                </c:pt>
                <c:pt idx="73">
                  <c:v>0.40800585110797577</c:v>
                </c:pt>
                <c:pt idx="74">
                  <c:v>0.42302731976508184</c:v>
                </c:pt>
                <c:pt idx="75">
                  <c:v>0.39497588781723636</c:v>
                </c:pt>
                <c:pt idx="76">
                  <c:v>0.41373409349494478</c:v>
                </c:pt>
                <c:pt idx="77">
                  <c:v>0.40771636185010574</c:v>
                </c:pt>
                <c:pt idx="78">
                  <c:v>0.40012131145425328</c:v>
                </c:pt>
                <c:pt idx="79">
                  <c:v>0.38314995284501724</c:v>
                </c:pt>
                <c:pt idx="80">
                  <c:v>0.40535128961926942</c:v>
                </c:pt>
                <c:pt idx="81">
                  <c:v>0.41425605536332177</c:v>
                </c:pt>
                <c:pt idx="82">
                  <c:v>0.41049837540164297</c:v>
                </c:pt>
                <c:pt idx="83">
                  <c:v>0.39760257832323292</c:v>
                </c:pt>
                <c:pt idx="84">
                  <c:v>0.40215859628612882</c:v>
                </c:pt>
                <c:pt idx="85">
                  <c:v>0.40044262871107988</c:v>
                </c:pt>
                <c:pt idx="86">
                  <c:v>0.37977777903817683</c:v>
                </c:pt>
                <c:pt idx="87">
                  <c:v>0.39001024699528219</c:v>
                </c:pt>
                <c:pt idx="88">
                  <c:v>0.3636852600094454</c:v>
                </c:pt>
                <c:pt idx="89">
                  <c:v>0.37834013317551529</c:v>
                </c:pt>
                <c:pt idx="90">
                  <c:v>0.35303752950811768</c:v>
                </c:pt>
                <c:pt idx="91">
                  <c:v>0.34761650546413758</c:v>
                </c:pt>
                <c:pt idx="92">
                  <c:v>0.3669196378852243</c:v>
                </c:pt>
                <c:pt idx="93">
                  <c:v>0.36022366145058132</c:v>
                </c:pt>
                <c:pt idx="94">
                  <c:v>0.36718664277093011</c:v>
                </c:pt>
                <c:pt idx="95">
                  <c:v>0.36635300566416951</c:v>
                </c:pt>
                <c:pt idx="96">
                  <c:v>0.356811195524744</c:v>
                </c:pt>
                <c:pt idx="97">
                  <c:v>0.34335512836850929</c:v>
                </c:pt>
                <c:pt idx="98">
                  <c:v>0.35344072663584714</c:v>
                </c:pt>
                <c:pt idx="99">
                  <c:v>0.34643353652015824</c:v>
                </c:pt>
                <c:pt idx="100">
                  <c:v>0.34335989681698831</c:v>
                </c:pt>
                <c:pt idx="101">
                  <c:v>0.3518626513331311</c:v>
                </c:pt>
                <c:pt idx="102">
                  <c:v>0.35757596402779662</c:v>
                </c:pt>
                <c:pt idx="103">
                  <c:v>0.3096274171537452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0.29785561427261209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0.2827616599338964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0.35175641564997906</c:v>
                </c:pt>
                <c:pt idx="162">
                  <c:v>0.2839131624101659</c:v>
                </c:pt>
                <c:pt idx="163">
                  <c:v>0</c:v>
                </c:pt>
                <c:pt idx="164">
                  <c:v>0.34079076648559525</c:v>
                </c:pt>
                <c:pt idx="165">
                  <c:v>0.29821179648022306</c:v>
                </c:pt>
                <c:pt idx="166">
                  <c:v>0.32159098894700389</c:v>
                </c:pt>
                <c:pt idx="167">
                  <c:v>0.35507820947163554</c:v>
                </c:pt>
                <c:pt idx="168">
                  <c:v>0.34505328179010447</c:v>
                </c:pt>
                <c:pt idx="169">
                  <c:v>0.3437325502037103</c:v>
                </c:pt>
                <c:pt idx="170">
                  <c:v>0.32871569376385767</c:v>
                </c:pt>
                <c:pt idx="171">
                  <c:v>0.36238934593566208</c:v>
                </c:pt>
                <c:pt idx="172">
                  <c:v>0.36728632890258789</c:v>
                </c:pt>
                <c:pt idx="173">
                  <c:v>0.36998560610801678</c:v>
                </c:pt>
                <c:pt idx="174">
                  <c:v>0.35105027400151656</c:v>
                </c:pt>
                <c:pt idx="175">
                  <c:v>0.37395281071674291</c:v>
                </c:pt>
                <c:pt idx="176">
                  <c:v>0.35505704652059772</c:v>
                </c:pt>
                <c:pt idx="177">
                  <c:v>0.38290490270888977</c:v>
                </c:pt>
                <c:pt idx="178">
                  <c:v>0.38348917031601365</c:v>
                </c:pt>
                <c:pt idx="179">
                  <c:v>0.37100432622622509</c:v>
                </c:pt>
                <c:pt idx="180">
                  <c:v>0.38790182774976467</c:v>
                </c:pt>
                <c:pt idx="181">
                  <c:v>0.39672544080604527</c:v>
                </c:pt>
                <c:pt idx="182">
                  <c:v>0.38850419982112722</c:v>
                </c:pt>
                <c:pt idx="183">
                  <c:v>0.39135439540978967</c:v>
                </c:pt>
                <c:pt idx="184">
                  <c:v>0.39544315109471917</c:v>
                </c:pt>
                <c:pt idx="185">
                  <c:v>0.40603620210841412</c:v>
                </c:pt>
                <c:pt idx="186">
                  <c:v>0.39759348128020333</c:v>
                </c:pt>
                <c:pt idx="187">
                  <c:v>0.4222043230969274</c:v>
                </c:pt>
                <c:pt idx="188">
                  <c:v>0.40648051719512224</c:v>
                </c:pt>
                <c:pt idx="189">
                  <c:v>0.39458102824693247</c:v>
                </c:pt>
                <c:pt idx="190">
                  <c:v>0.40099898584395488</c:v>
                </c:pt>
                <c:pt idx="191">
                  <c:v>0.41432062785137502</c:v>
                </c:pt>
                <c:pt idx="192">
                  <c:v>0.41437383726622934</c:v>
                </c:pt>
                <c:pt idx="193">
                  <c:v>0.41393606137097122</c:v>
                </c:pt>
                <c:pt idx="194">
                  <c:v>0.39755541777978309</c:v>
                </c:pt>
                <c:pt idx="195">
                  <c:v>0.39936200423458984</c:v>
                </c:pt>
                <c:pt idx="196">
                  <c:v>0.40807940452133945</c:v>
                </c:pt>
                <c:pt idx="197">
                  <c:v>0.40058590473240668</c:v>
                </c:pt>
                <c:pt idx="198">
                  <c:v>0.39664766665238088</c:v>
                </c:pt>
                <c:pt idx="199">
                  <c:v>0.39664799336907386</c:v>
                </c:pt>
                <c:pt idx="200">
                  <c:v>0.39670343324395407</c:v>
                </c:pt>
                <c:pt idx="201">
                  <c:v>0.38030459412542555</c:v>
                </c:pt>
                <c:pt idx="202">
                  <c:v>0.38077528537216648</c:v>
                </c:pt>
                <c:pt idx="203">
                  <c:v>0.37400808617839992</c:v>
                </c:pt>
                <c:pt idx="204">
                  <c:v>0.37646747429502192</c:v>
                </c:pt>
                <c:pt idx="205">
                  <c:v>0.36429267220276496</c:v>
                </c:pt>
                <c:pt idx="206">
                  <c:v>0.36515465502307332</c:v>
                </c:pt>
                <c:pt idx="207">
                  <c:v>0.36653606825163793</c:v>
                </c:pt>
                <c:pt idx="208">
                  <c:v>0.36924232055826556</c:v>
                </c:pt>
                <c:pt idx="209">
                  <c:v>0.36770941133831997</c:v>
                </c:pt>
                <c:pt idx="210">
                  <c:v>0.37357527585304368</c:v>
                </c:pt>
                <c:pt idx="211">
                  <c:v>0.36806704523724404</c:v>
                </c:pt>
                <c:pt idx="212">
                  <c:v>0.36099668226617759</c:v>
                </c:pt>
                <c:pt idx="213">
                  <c:v>0.36994439579993244</c:v>
                </c:pt>
                <c:pt idx="214">
                  <c:v>0.36072858377768291</c:v>
                </c:pt>
                <c:pt idx="215">
                  <c:v>0.35948156608921888</c:v>
                </c:pt>
                <c:pt idx="216">
                  <c:v>0.35784131123114177</c:v>
                </c:pt>
                <c:pt idx="217">
                  <c:v>0.36205268793231105</c:v>
                </c:pt>
                <c:pt idx="218">
                  <c:v>0.358516196667644</c:v>
                </c:pt>
                <c:pt idx="219">
                  <c:v>0.36002354194108904</c:v>
                </c:pt>
                <c:pt idx="220">
                  <c:v>0.35319467266833343</c:v>
                </c:pt>
                <c:pt idx="221">
                  <c:v>0.35325729399984085</c:v>
                </c:pt>
                <c:pt idx="222">
                  <c:v>0.35412533461711826</c:v>
                </c:pt>
                <c:pt idx="223">
                  <c:v>0.34859382078318313</c:v>
                </c:pt>
                <c:pt idx="224">
                  <c:v>0.35123258254855344</c:v>
                </c:pt>
                <c:pt idx="225">
                  <c:v>0.35188405320935884</c:v>
                </c:pt>
                <c:pt idx="226">
                  <c:v>0.34741707982643649</c:v>
                </c:pt>
                <c:pt idx="227">
                  <c:v>0.34525005974458778</c:v>
                </c:pt>
                <c:pt idx="228">
                  <c:v>0.3432603579677353</c:v>
                </c:pt>
                <c:pt idx="229">
                  <c:v>0.33544752586025656</c:v>
                </c:pt>
                <c:pt idx="230">
                  <c:v>0.36489165061166723</c:v>
                </c:pt>
                <c:pt idx="231">
                  <c:v>0.35796157812626744</c:v>
                </c:pt>
                <c:pt idx="232">
                  <c:v>0.35824259190781099</c:v>
                </c:pt>
                <c:pt idx="233">
                  <c:v>0.3532313396612799</c:v>
                </c:pt>
                <c:pt idx="234">
                  <c:v>0.34617618134325367</c:v>
                </c:pt>
                <c:pt idx="235">
                  <c:v>0.33450686986206868</c:v>
                </c:pt>
                <c:pt idx="236">
                  <c:v>0.35359957495793864</c:v>
                </c:pt>
                <c:pt idx="237">
                  <c:v>0.34971999193378489</c:v>
                </c:pt>
                <c:pt idx="238">
                  <c:v>0.34584225269054991</c:v>
                </c:pt>
                <c:pt idx="239">
                  <c:v>0.35280683425655784</c:v>
                </c:pt>
                <c:pt idx="240">
                  <c:v>0.34487414129818744</c:v>
                </c:pt>
                <c:pt idx="241">
                  <c:v>0.34266124472558224</c:v>
                </c:pt>
                <c:pt idx="242">
                  <c:v>0.29567763962014004</c:v>
                </c:pt>
                <c:pt idx="243">
                  <c:v>0.29845551446595608</c:v>
                </c:pt>
                <c:pt idx="244">
                  <c:v>0.27862093492572859</c:v>
                </c:pt>
                <c:pt idx="245">
                  <c:v>0.30635475833036702</c:v>
                </c:pt>
                <c:pt idx="246">
                  <c:v>0.28515734676123894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AF-4948-BCC9-8648384AE80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0.35882120514485638</c:v>
                </c:pt>
                <c:pt idx="17">
                  <c:v>0.36942325037174262</c:v>
                </c:pt>
                <c:pt idx="18">
                  <c:v>0.36146300840868723</c:v>
                </c:pt>
                <c:pt idx="19">
                  <c:v>0.36985684658428386</c:v>
                </c:pt>
                <c:pt idx="20">
                  <c:v>0.37385606887136108</c:v>
                </c:pt>
                <c:pt idx="21">
                  <c:v>0.36649161857392354</c:v>
                </c:pt>
                <c:pt idx="22">
                  <c:v>0.37035639461530445</c:v>
                </c:pt>
                <c:pt idx="23">
                  <c:v>0.37403796169666709</c:v>
                </c:pt>
                <c:pt idx="24">
                  <c:v>0.37068915471225389</c:v>
                </c:pt>
                <c:pt idx="25">
                  <c:v>0.37595687515425374</c:v>
                </c:pt>
                <c:pt idx="26">
                  <c:v>0.37779341030051877</c:v>
                </c:pt>
                <c:pt idx="27">
                  <c:v>0.36929494567729326</c:v>
                </c:pt>
                <c:pt idx="28">
                  <c:v>0.36384906603120926</c:v>
                </c:pt>
                <c:pt idx="29">
                  <c:v>0.36178624023744366</c:v>
                </c:pt>
                <c:pt idx="30">
                  <c:v>0.35890054664907678</c:v>
                </c:pt>
                <c:pt idx="31">
                  <c:v>0.35869645345439827</c:v>
                </c:pt>
                <c:pt idx="32">
                  <c:v>0.35418810089757691</c:v>
                </c:pt>
                <c:pt idx="33">
                  <c:v>0.35477854387410263</c:v>
                </c:pt>
                <c:pt idx="34">
                  <c:v>0.35683955521194766</c:v>
                </c:pt>
                <c:pt idx="35">
                  <c:v>0.35751676713641267</c:v>
                </c:pt>
                <c:pt idx="36">
                  <c:v>0.36348161474660534</c:v>
                </c:pt>
                <c:pt idx="37">
                  <c:v>0.36253962935818246</c:v>
                </c:pt>
                <c:pt idx="38">
                  <c:v>0.36549345146346934</c:v>
                </c:pt>
                <c:pt idx="39">
                  <c:v>0.3684855411825671</c:v>
                </c:pt>
                <c:pt idx="40">
                  <c:v>0.36045683695654762</c:v>
                </c:pt>
                <c:pt idx="41">
                  <c:v>0.3683990117164434</c:v>
                </c:pt>
                <c:pt idx="42">
                  <c:v>0.36056598267517237</c:v>
                </c:pt>
                <c:pt idx="43">
                  <c:v>0.36554001415906134</c:v>
                </c:pt>
                <c:pt idx="44">
                  <c:v>0.37312506238288828</c:v>
                </c:pt>
                <c:pt idx="45">
                  <c:v>0.36655918714456276</c:v>
                </c:pt>
                <c:pt idx="46">
                  <c:v>0.36569333121409592</c:v>
                </c:pt>
                <c:pt idx="47">
                  <c:v>0.37026604885726677</c:v>
                </c:pt>
                <c:pt idx="48">
                  <c:v>0.36623966576547795</c:v>
                </c:pt>
                <c:pt idx="49">
                  <c:v>0.37520998893210383</c:v>
                </c:pt>
                <c:pt idx="50">
                  <c:v>0.36601466432006979</c:v>
                </c:pt>
                <c:pt idx="51">
                  <c:v>0.36964160604703239</c:v>
                </c:pt>
                <c:pt idx="52">
                  <c:v>0.37268342782686414</c:v>
                </c:pt>
                <c:pt idx="53">
                  <c:v>0.36380337761740128</c:v>
                </c:pt>
                <c:pt idx="54">
                  <c:v>0.36723476027155577</c:v>
                </c:pt>
                <c:pt idx="55">
                  <c:v>0.36906270796572588</c:v>
                </c:pt>
                <c:pt idx="56">
                  <c:v>0.36922326499148866</c:v>
                </c:pt>
                <c:pt idx="57">
                  <c:v>0.37320622460658304</c:v>
                </c:pt>
                <c:pt idx="58">
                  <c:v>0.38383587951167003</c:v>
                </c:pt>
                <c:pt idx="59">
                  <c:v>0.38383912636862244</c:v>
                </c:pt>
                <c:pt idx="60">
                  <c:v>0.38210223453171643</c:v>
                </c:pt>
                <c:pt idx="61">
                  <c:v>0.39480457235041178</c:v>
                </c:pt>
                <c:pt idx="62">
                  <c:v>0.40259556514614048</c:v>
                </c:pt>
                <c:pt idx="63">
                  <c:v>0.40795419071555367</c:v>
                </c:pt>
                <c:pt idx="64">
                  <c:v>0.4005413544092854</c:v>
                </c:pt>
                <c:pt idx="65">
                  <c:v>0.40391996467914631</c:v>
                </c:pt>
                <c:pt idx="66">
                  <c:v>0.40734700165884608</c:v>
                </c:pt>
                <c:pt idx="67">
                  <c:v>0.40294031463472707</c:v>
                </c:pt>
                <c:pt idx="68">
                  <c:v>0.42046653917007798</c:v>
                </c:pt>
                <c:pt idx="69">
                  <c:v>0.41966645736639846</c:v>
                </c:pt>
                <c:pt idx="70">
                  <c:v>0.42049244653717871</c:v>
                </c:pt>
                <c:pt idx="71">
                  <c:v>0.41911078819696718</c:v>
                </c:pt>
                <c:pt idx="72">
                  <c:v>0.41463482874569507</c:v>
                </c:pt>
                <c:pt idx="73">
                  <c:v>0.4030605890777757</c:v>
                </c:pt>
                <c:pt idx="74">
                  <c:v>0.41774696687640916</c:v>
                </c:pt>
                <c:pt idx="75">
                  <c:v>0.41448906868042878</c:v>
                </c:pt>
                <c:pt idx="76">
                  <c:v>0.40038632571888938</c:v>
                </c:pt>
                <c:pt idx="77">
                  <c:v>0.40097765004747116</c:v>
                </c:pt>
                <c:pt idx="78">
                  <c:v>0.40707832498247609</c:v>
                </c:pt>
                <c:pt idx="79">
                  <c:v>0.42586179082243836</c:v>
                </c:pt>
                <c:pt idx="80">
                  <c:v>0.3965006603264904</c:v>
                </c:pt>
                <c:pt idx="81">
                  <c:v>0.39274968649328901</c:v>
                </c:pt>
                <c:pt idx="82">
                  <c:v>0.42281204803067512</c:v>
                </c:pt>
                <c:pt idx="83">
                  <c:v>0.38916131591342934</c:v>
                </c:pt>
                <c:pt idx="84">
                  <c:v>0.40787264610523649</c:v>
                </c:pt>
                <c:pt idx="85">
                  <c:v>0.37927182388608843</c:v>
                </c:pt>
                <c:pt idx="86">
                  <c:v>0.38455833537683093</c:v>
                </c:pt>
                <c:pt idx="87">
                  <c:v>0.39421702688027765</c:v>
                </c:pt>
                <c:pt idx="88">
                  <c:v>0.38962521193569022</c:v>
                </c:pt>
                <c:pt idx="89">
                  <c:v>0.38871039895888404</c:v>
                </c:pt>
                <c:pt idx="90">
                  <c:v>0.38078544937255493</c:v>
                </c:pt>
                <c:pt idx="91">
                  <c:v>0.36583319890304894</c:v>
                </c:pt>
                <c:pt idx="92">
                  <c:v>0.36134808135197372</c:v>
                </c:pt>
                <c:pt idx="93">
                  <c:v>0.36233019171692377</c:v>
                </c:pt>
                <c:pt idx="94">
                  <c:v>0.33238903738282577</c:v>
                </c:pt>
                <c:pt idx="95">
                  <c:v>0.36908234685038982</c:v>
                </c:pt>
                <c:pt idx="96">
                  <c:v>0.37925536458283898</c:v>
                </c:pt>
                <c:pt idx="97">
                  <c:v>0.33685655175239149</c:v>
                </c:pt>
                <c:pt idx="98">
                  <c:v>0.34667186167244091</c:v>
                </c:pt>
                <c:pt idx="99">
                  <c:v>0.35868411035201253</c:v>
                </c:pt>
                <c:pt idx="100">
                  <c:v>0.30448410563495587</c:v>
                </c:pt>
                <c:pt idx="101">
                  <c:v>0.31675632978950519</c:v>
                </c:pt>
                <c:pt idx="102">
                  <c:v>0.3183140028288543</c:v>
                </c:pt>
                <c:pt idx="103">
                  <c:v>0.31743343562578796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0.33365122997952379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0.32577975244067342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0.32686836669741098</c:v>
                </c:pt>
                <c:pt idx="162">
                  <c:v>0.36179920125372833</c:v>
                </c:pt>
                <c:pt idx="163">
                  <c:v>0</c:v>
                </c:pt>
                <c:pt idx="164">
                  <c:v>0.32171691610633124</c:v>
                </c:pt>
                <c:pt idx="165">
                  <c:v>0.35829968545742519</c:v>
                </c:pt>
                <c:pt idx="166">
                  <c:v>0.34146159582401192</c:v>
                </c:pt>
                <c:pt idx="167">
                  <c:v>0.36426896845694801</c:v>
                </c:pt>
                <c:pt idx="168">
                  <c:v>0.35664371385954513</c:v>
                </c:pt>
                <c:pt idx="169">
                  <c:v>0.37881180403174541</c:v>
                </c:pt>
                <c:pt idx="170">
                  <c:v>0.35147340751427947</c:v>
                </c:pt>
                <c:pt idx="171">
                  <c:v>0.3599108397370292</c:v>
                </c:pt>
                <c:pt idx="172">
                  <c:v>0.35806626380495937</c:v>
                </c:pt>
                <c:pt idx="173">
                  <c:v>0.38044927848717891</c:v>
                </c:pt>
                <c:pt idx="174">
                  <c:v>0.37306914159093096</c:v>
                </c:pt>
                <c:pt idx="175">
                  <c:v>0.37669302219674788</c:v>
                </c:pt>
                <c:pt idx="176">
                  <c:v>0.39145856237893301</c:v>
                </c:pt>
                <c:pt idx="177">
                  <c:v>0.36604815910051014</c:v>
                </c:pt>
                <c:pt idx="178">
                  <c:v>0.403349273705568</c:v>
                </c:pt>
                <c:pt idx="179">
                  <c:v>0.40216893402135817</c:v>
                </c:pt>
                <c:pt idx="180">
                  <c:v>0.39277450455275847</c:v>
                </c:pt>
                <c:pt idx="181">
                  <c:v>0.39183977298841965</c:v>
                </c:pt>
                <c:pt idx="182">
                  <c:v>0.37423592144622186</c:v>
                </c:pt>
                <c:pt idx="183">
                  <c:v>0.39537653858031502</c:v>
                </c:pt>
                <c:pt idx="184">
                  <c:v>0.37848553323365303</c:v>
                </c:pt>
                <c:pt idx="185">
                  <c:v>0.39747057165483268</c:v>
                </c:pt>
                <c:pt idx="186">
                  <c:v>0.42210707644256618</c:v>
                </c:pt>
                <c:pt idx="187">
                  <c:v>0.42256099883114256</c:v>
                </c:pt>
                <c:pt idx="188">
                  <c:v>0.40726501429662593</c:v>
                </c:pt>
                <c:pt idx="189">
                  <c:v>0.40852802854814002</c:v>
                </c:pt>
                <c:pt idx="190">
                  <c:v>0.41496720426759659</c:v>
                </c:pt>
                <c:pt idx="191">
                  <c:v>0.41209046107361197</c:v>
                </c:pt>
                <c:pt idx="192">
                  <c:v>0.42702756129053965</c:v>
                </c:pt>
                <c:pt idx="193">
                  <c:v>0.41574562598900855</c:v>
                </c:pt>
                <c:pt idx="194">
                  <c:v>0.4130805870375075</c:v>
                </c:pt>
                <c:pt idx="195">
                  <c:v>0.39885086803541742</c:v>
                </c:pt>
                <c:pt idx="196">
                  <c:v>0.40769871201093905</c:v>
                </c:pt>
                <c:pt idx="197">
                  <c:v>0.41460892698046209</c:v>
                </c:pt>
                <c:pt idx="198">
                  <c:v>0.4027333986374953</c:v>
                </c:pt>
                <c:pt idx="199">
                  <c:v>0.40474623326540343</c:v>
                </c:pt>
                <c:pt idx="200">
                  <c:v>0.40021938483644365</c:v>
                </c:pt>
                <c:pt idx="201">
                  <c:v>0.39293404741609611</c:v>
                </c:pt>
                <c:pt idx="202">
                  <c:v>0.39212893533962612</c:v>
                </c:pt>
                <c:pt idx="203">
                  <c:v>0.38713605170231191</c:v>
                </c:pt>
                <c:pt idx="204">
                  <c:v>0.3814234699015438</c:v>
                </c:pt>
                <c:pt idx="205">
                  <c:v>0.37470581797307934</c:v>
                </c:pt>
                <c:pt idx="206">
                  <c:v>0.37522072422803354</c:v>
                </c:pt>
                <c:pt idx="207">
                  <c:v>0.37193262940037403</c:v>
                </c:pt>
                <c:pt idx="208">
                  <c:v>0.37658007445342262</c:v>
                </c:pt>
                <c:pt idx="209">
                  <c:v>0.36660501500864134</c:v>
                </c:pt>
                <c:pt idx="210">
                  <c:v>0.37105873817515589</c:v>
                </c:pt>
                <c:pt idx="211">
                  <c:v>0.37715069001411977</c:v>
                </c:pt>
                <c:pt idx="212">
                  <c:v>0.37068954294269396</c:v>
                </c:pt>
                <c:pt idx="213">
                  <c:v>0.37737125806747318</c:v>
                </c:pt>
                <c:pt idx="214">
                  <c:v>0.36345826688294591</c:v>
                </c:pt>
                <c:pt idx="215">
                  <c:v>0.36039387478962026</c:v>
                </c:pt>
                <c:pt idx="216">
                  <c:v>0.36473616206841752</c:v>
                </c:pt>
                <c:pt idx="217">
                  <c:v>0.36715116196674097</c:v>
                </c:pt>
                <c:pt idx="218">
                  <c:v>0.37189705785844135</c:v>
                </c:pt>
                <c:pt idx="219">
                  <c:v>0.36607664070383428</c:v>
                </c:pt>
                <c:pt idx="220">
                  <c:v>0.36113514773562977</c:v>
                </c:pt>
                <c:pt idx="221">
                  <c:v>0.36240452355012354</c:v>
                </c:pt>
                <c:pt idx="222">
                  <c:v>0.36008554345926808</c:v>
                </c:pt>
                <c:pt idx="223">
                  <c:v>0.36229396479250003</c:v>
                </c:pt>
                <c:pt idx="224">
                  <c:v>0.36962158857083122</c:v>
                </c:pt>
                <c:pt idx="225">
                  <c:v>0.3600762884572109</c:v>
                </c:pt>
                <c:pt idx="226">
                  <c:v>0.35883133329313149</c:v>
                </c:pt>
                <c:pt idx="227">
                  <c:v>0.35726902124487991</c:v>
                </c:pt>
                <c:pt idx="228">
                  <c:v>0.36483335224534974</c:v>
                </c:pt>
                <c:pt idx="229">
                  <c:v>0.3646238865789172</c:v>
                </c:pt>
                <c:pt idx="230">
                  <c:v>0.37583723435472149</c:v>
                </c:pt>
                <c:pt idx="231">
                  <c:v>0.37752319981143423</c:v>
                </c:pt>
                <c:pt idx="232">
                  <c:v>0.37804578613751355</c:v>
                </c:pt>
                <c:pt idx="233">
                  <c:v>0.37716432715662168</c:v>
                </c:pt>
                <c:pt idx="234">
                  <c:v>0.36571696509816115</c:v>
                </c:pt>
                <c:pt idx="235">
                  <c:v>0.36575193505247949</c:v>
                </c:pt>
                <c:pt idx="236">
                  <c:v>0.3676193142660234</c:v>
                </c:pt>
                <c:pt idx="237">
                  <c:v>0.37919526124032499</c:v>
                </c:pt>
                <c:pt idx="238">
                  <c:v>0.3748504199813445</c:v>
                </c:pt>
                <c:pt idx="239">
                  <c:v>0.36873226611216858</c:v>
                </c:pt>
                <c:pt idx="240">
                  <c:v>0.37752953310477216</c:v>
                </c:pt>
                <c:pt idx="241">
                  <c:v>0.37229017949334159</c:v>
                </c:pt>
                <c:pt idx="242">
                  <c:v>0.33926764200472792</c:v>
                </c:pt>
                <c:pt idx="243">
                  <c:v>0.30855212523065334</c:v>
                </c:pt>
                <c:pt idx="244">
                  <c:v>0.29975336057591678</c:v>
                </c:pt>
                <c:pt idx="245">
                  <c:v>0.2653830822808711</c:v>
                </c:pt>
                <c:pt idx="246">
                  <c:v>0.28983573641209226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AF-4948-BCC9-8648384A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40975"/>
        <c:axId val="1"/>
      </c:scatterChart>
      <c:valAx>
        <c:axId val="199694097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40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525.4</c:v>
                </c:pt>
                <c:pt idx="17">
                  <c:v>497.4</c:v>
                </c:pt>
                <c:pt idx="18">
                  <c:v>493.3</c:v>
                </c:pt>
                <c:pt idx="19">
                  <c:v>502.4</c:v>
                </c:pt>
                <c:pt idx="20">
                  <c:v>483.8</c:v>
                </c:pt>
                <c:pt idx="21">
                  <c:v>489.3</c:v>
                </c:pt>
                <c:pt idx="22">
                  <c:v>495</c:v>
                </c:pt>
                <c:pt idx="23">
                  <c:v>513</c:v>
                </c:pt>
                <c:pt idx="24">
                  <c:v>505.1</c:v>
                </c:pt>
                <c:pt idx="25">
                  <c:v>506.7</c:v>
                </c:pt>
                <c:pt idx="26">
                  <c:v>517.70000000000005</c:v>
                </c:pt>
                <c:pt idx="27">
                  <c:v>526.79999999999995</c:v>
                </c:pt>
                <c:pt idx="28">
                  <c:v>536.29999999999995</c:v>
                </c:pt>
                <c:pt idx="29">
                  <c:v>544.4</c:v>
                </c:pt>
                <c:pt idx="30">
                  <c:v>541</c:v>
                </c:pt>
                <c:pt idx="31">
                  <c:v>544.29999999999995</c:v>
                </c:pt>
                <c:pt idx="32">
                  <c:v>553.29999999999995</c:v>
                </c:pt>
                <c:pt idx="33">
                  <c:v>553.1</c:v>
                </c:pt>
                <c:pt idx="34">
                  <c:v>575.29999999999995</c:v>
                </c:pt>
                <c:pt idx="35">
                  <c:v>565.4</c:v>
                </c:pt>
                <c:pt idx="36">
                  <c:v>567.70000000000005</c:v>
                </c:pt>
                <c:pt idx="37">
                  <c:v>591.9</c:v>
                </c:pt>
                <c:pt idx="38">
                  <c:v>594.4</c:v>
                </c:pt>
                <c:pt idx="39">
                  <c:v>610</c:v>
                </c:pt>
                <c:pt idx="40">
                  <c:v>590</c:v>
                </c:pt>
                <c:pt idx="41">
                  <c:v>613.70000000000005</c:v>
                </c:pt>
                <c:pt idx="42">
                  <c:v>644.9</c:v>
                </c:pt>
                <c:pt idx="43">
                  <c:v>634.4</c:v>
                </c:pt>
                <c:pt idx="44">
                  <c:v>658.1</c:v>
                </c:pt>
                <c:pt idx="45">
                  <c:v>660.8</c:v>
                </c:pt>
                <c:pt idx="46">
                  <c:v>668.9</c:v>
                </c:pt>
                <c:pt idx="47">
                  <c:v>682.6</c:v>
                </c:pt>
                <c:pt idx="48">
                  <c:v>681.7</c:v>
                </c:pt>
                <c:pt idx="49">
                  <c:v>706.3</c:v>
                </c:pt>
                <c:pt idx="50">
                  <c:v>683.3</c:v>
                </c:pt>
                <c:pt idx="51">
                  <c:v>683.7</c:v>
                </c:pt>
                <c:pt idx="52">
                  <c:v>701.7</c:v>
                </c:pt>
                <c:pt idx="53">
                  <c:v>696.2</c:v>
                </c:pt>
                <c:pt idx="54">
                  <c:v>715.8</c:v>
                </c:pt>
                <c:pt idx="55">
                  <c:v>724.5</c:v>
                </c:pt>
                <c:pt idx="56">
                  <c:v>713.7</c:v>
                </c:pt>
                <c:pt idx="57">
                  <c:v>704.6</c:v>
                </c:pt>
                <c:pt idx="58">
                  <c:v>722.6</c:v>
                </c:pt>
                <c:pt idx="59">
                  <c:v>709.9</c:v>
                </c:pt>
                <c:pt idx="60">
                  <c:v>738.2</c:v>
                </c:pt>
                <c:pt idx="61">
                  <c:v>705.6</c:v>
                </c:pt>
                <c:pt idx="62">
                  <c:v>704.6</c:v>
                </c:pt>
                <c:pt idx="63">
                  <c:v>698.1</c:v>
                </c:pt>
                <c:pt idx="64">
                  <c:v>706.8</c:v>
                </c:pt>
                <c:pt idx="65">
                  <c:v>706.5</c:v>
                </c:pt>
                <c:pt idx="66">
                  <c:v>710.2</c:v>
                </c:pt>
                <c:pt idx="67">
                  <c:v>718.3</c:v>
                </c:pt>
                <c:pt idx="68">
                  <c:v>680.3</c:v>
                </c:pt>
                <c:pt idx="69">
                  <c:v>683.6</c:v>
                </c:pt>
                <c:pt idx="70">
                  <c:v>698</c:v>
                </c:pt>
                <c:pt idx="71">
                  <c:v>684.2</c:v>
                </c:pt>
                <c:pt idx="72">
                  <c:v>709.6</c:v>
                </c:pt>
                <c:pt idx="73">
                  <c:v>687.1</c:v>
                </c:pt>
                <c:pt idx="74">
                  <c:v>704.5</c:v>
                </c:pt>
                <c:pt idx="75">
                  <c:v>683.9</c:v>
                </c:pt>
                <c:pt idx="76">
                  <c:v>721.5</c:v>
                </c:pt>
                <c:pt idx="77">
                  <c:v>655.1</c:v>
                </c:pt>
                <c:pt idx="78">
                  <c:v>700.1</c:v>
                </c:pt>
                <c:pt idx="79">
                  <c:v>676.9</c:v>
                </c:pt>
                <c:pt idx="80">
                  <c:v>670.6</c:v>
                </c:pt>
                <c:pt idx="81">
                  <c:v>714.4</c:v>
                </c:pt>
                <c:pt idx="82">
                  <c:v>697.1</c:v>
                </c:pt>
                <c:pt idx="83">
                  <c:v>682.8</c:v>
                </c:pt>
                <c:pt idx="84">
                  <c:v>719.5</c:v>
                </c:pt>
                <c:pt idx="85">
                  <c:v>676.3</c:v>
                </c:pt>
                <c:pt idx="86">
                  <c:v>657.2</c:v>
                </c:pt>
                <c:pt idx="87">
                  <c:v>630.5</c:v>
                </c:pt>
                <c:pt idx="88">
                  <c:v>694.1</c:v>
                </c:pt>
                <c:pt idx="89">
                  <c:v>711</c:v>
                </c:pt>
                <c:pt idx="90">
                  <c:v>729.9</c:v>
                </c:pt>
                <c:pt idx="91">
                  <c:v>720.1</c:v>
                </c:pt>
                <c:pt idx="92">
                  <c:v>663.6</c:v>
                </c:pt>
                <c:pt idx="93">
                  <c:v>675.7</c:v>
                </c:pt>
                <c:pt idx="94">
                  <c:v>711.6</c:v>
                </c:pt>
                <c:pt idx="95">
                  <c:v>728.8</c:v>
                </c:pt>
                <c:pt idx="96">
                  <c:v>750.7</c:v>
                </c:pt>
                <c:pt idx="97">
                  <c:v>643.6</c:v>
                </c:pt>
                <c:pt idx="98">
                  <c:v>748.8</c:v>
                </c:pt>
                <c:pt idx="99">
                  <c:v>623</c:v>
                </c:pt>
                <c:pt idx="100">
                  <c:v>749.4</c:v>
                </c:pt>
                <c:pt idx="101">
                  <c:v>692.3</c:v>
                </c:pt>
                <c:pt idx="102">
                  <c:v>712.7</c:v>
                </c:pt>
                <c:pt idx="103">
                  <c:v>612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626.20000000000005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738.5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663.3</c:v>
                </c:pt>
                <c:pt idx="162">
                  <c:v>549.9</c:v>
                </c:pt>
                <c:pt idx="163">
                  <c:v>-999</c:v>
                </c:pt>
                <c:pt idx="164">
                  <c:v>712.4</c:v>
                </c:pt>
                <c:pt idx="165">
                  <c:v>562.5</c:v>
                </c:pt>
                <c:pt idx="166">
                  <c:v>736.5</c:v>
                </c:pt>
                <c:pt idx="167">
                  <c:v>752</c:v>
                </c:pt>
                <c:pt idx="168">
                  <c:v>546.79999999999995</c:v>
                </c:pt>
                <c:pt idx="169">
                  <c:v>654.9</c:v>
                </c:pt>
                <c:pt idx="170">
                  <c:v>641.9</c:v>
                </c:pt>
                <c:pt idx="171">
                  <c:v>646.4</c:v>
                </c:pt>
                <c:pt idx="172">
                  <c:v>705.2</c:v>
                </c:pt>
                <c:pt idx="173">
                  <c:v>702.7</c:v>
                </c:pt>
                <c:pt idx="174">
                  <c:v>665.1</c:v>
                </c:pt>
                <c:pt idx="175">
                  <c:v>698.8</c:v>
                </c:pt>
                <c:pt idx="176">
                  <c:v>679.7</c:v>
                </c:pt>
                <c:pt idx="177">
                  <c:v>667.5</c:v>
                </c:pt>
                <c:pt idx="178">
                  <c:v>729.6</c:v>
                </c:pt>
                <c:pt idx="179">
                  <c:v>649</c:v>
                </c:pt>
                <c:pt idx="180">
                  <c:v>662.5</c:v>
                </c:pt>
                <c:pt idx="181">
                  <c:v>720.7</c:v>
                </c:pt>
                <c:pt idx="182">
                  <c:v>679.2</c:v>
                </c:pt>
                <c:pt idx="183">
                  <c:v>710.3</c:v>
                </c:pt>
                <c:pt idx="184">
                  <c:v>691.1</c:v>
                </c:pt>
                <c:pt idx="185">
                  <c:v>680.1</c:v>
                </c:pt>
                <c:pt idx="186">
                  <c:v>714.2</c:v>
                </c:pt>
                <c:pt idx="187">
                  <c:v>698.3</c:v>
                </c:pt>
                <c:pt idx="188">
                  <c:v>707.6</c:v>
                </c:pt>
                <c:pt idx="189">
                  <c:v>673.6</c:v>
                </c:pt>
                <c:pt idx="190">
                  <c:v>685.5</c:v>
                </c:pt>
                <c:pt idx="191">
                  <c:v>685.5</c:v>
                </c:pt>
                <c:pt idx="192">
                  <c:v>679.4</c:v>
                </c:pt>
                <c:pt idx="193">
                  <c:v>681</c:v>
                </c:pt>
                <c:pt idx="194">
                  <c:v>693.7</c:v>
                </c:pt>
                <c:pt idx="195">
                  <c:v>699.3</c:v>
                </c:pt>
                <c:pt idx="196">
                  <c:v>680.3</c:v>
                </c:pt>
                <c:pt idx="197">
                  <c:v>701.4</c:v>
                </c:pt>
                <c:pt idx="198">
                  <c:v>685</c:v>
                </c:pt>
                <c:pt idx="199">
                  <c:v>679.4</c:v>
                </c:pt>
                <c:pt idx="200">
                  <c:v>716.1</c:v>
                </c:pt>
                <c:pt idx="201">
                  <c:v>712.6</c:v>
                </c:pt>
                <c:pt idx="202">
                  <c:v>709.4</c:v>
                </c:pt>
                <c:pt idx="203">
                  <c:v>717.3</c:v>
                </c:pt>
                <c:pt idx="204">
                  <c:v>707.4</c:v>
                </c:pt>
                <c:pt idx="205">
                  <c:v>712.1</c:v>
                </c:pt>
                <c:pt idx="206">
                  <c:v>686.2</c:v>
                </c:pt>
                <c:pt idx="207">
                  <c:v>683.4</c:v>
                </c:pt>
                <c:pt idx="208">
                  <c:v>700.2</c:v>
                </c:pt>
                <c:pt idx="209">
                  <c:v>666</c:v>
                </c:pt>
                <c:pt idx="210">
                  <c:v>666.6</c:v>
                </c:pt>
                <c:pt idx="211">
                  <c:v>653.29999999999995</c:v>
                </c:pt>
                <c:pt idx="212">
                  <c:v>664.1</c:v>
                </c:pt>
                <c:pt idx="213">
                  <c:v>657.9</c:v>
                </c:pt>
                <c:pt idx="214">
                  <c:v>641.20000000000005</c:v>
                </c:pt>
                <c:pt idx="215">
                  <c:v>659.8</c:v>
                </c:pt>
                <c:pt idx="216">
                  <c:v>630</c:v>
                </c:pt>
                <c:pt idx="217">
                  <c:v>640.4</c:v>
                </c:pt>
                <c:pt idx="218">
                  <c:v>622.4</c:v>
                </c:pt>
                <c:pt idx="219">
                  <c:v>616.20000000000005</c:v>
                </c:pt>
                <c:pt idx="220">
                  <c:v>606.9</c:v>
                </c:pt>
                <c:pt idx="221">
                  <c:v>609.9</c:v>
                </c:pt>
                <c:pt idx="222">
                  <c:v>600.70000000000005</c:v>
                </c:pt>
                <c:pt idx="223">
                  <c:v>575.6</c:v>
                </c:pt>
                <c:pt idx="224">
                  <c:v>572.20000000000005</c:v>
                </c:pt>
                <c:pt idx="225">
                  <c:v>555.79999999999995</c:v>
                </c:pt>
                <c:pt idx="226">
                  <c:v>575.70000000000005</c:v>
                </c:pt>
                <c:pt idx="227">
                  <c:v>578.29999999999995</c:v>
                </c:pt>
                <c:pt idx="228">
                  <c:v>565.20000000000005</c:v>
                </c:pt>
                <c:pt idx="229">
                  <c:v>530.5</c:v>
                </c:pt>
                <c:pt idx="230">
                  <c:v>504.9</c:v>
                </c:pt>
                <c:pt idx="231">
                  <c:v>510.5</c:v>
                </c:pt>
                <c:pt idx="232">
                  <c:v>504.7</c:v>
                </c:pt>
                <c:pt idx="233">
                  <c:v>500.2</c:v>
                </c:pt>
                <c:pt idx="234">
                  <c:v>521.5</c:v>
                </c:pt>
                <c:pt idx="235">
                  <c:v>524.79999999999995</c:v>
                </c:pt>
                <c:pt idx="236">
                  <c:v>504.7</c:v>
                </c:pt>
                <c:pt idx="237">
                  <c:v>507.4</c:v>
                </c:pt>
                <c:pt idx="238">
                  <c:v>510.3</c:v>
                </c:pt>
                <c:pt idx="239">
                  <c:v>512.9</c:v>
                </c:pt>
                <c:pt idx="240">
                  <c:v>512.29999999999995</c:v>
                </c:pt>
                <c:pt idx="241">
                  <c:v>526.1</c:v>
                </c:pt>
                <c:pt idx="242">
                  <c:v>567.29999999999995</c:v>
                </c:pt>
                <c:pt idx="243">
                  <c:v>573.4</c:v>
                </c:pt>
                <c:pt idx="244">
                  <c:v>547.6</c:v>
                </c:pt>
                <c:pt idx="245">
                  <c:v>622.9</c:v>
                </c:pt>
                <c:pt idx="246">
                  <c:v>638.4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1-C948-9719-40FD46DA44D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522.9</c:v>
                </c:pt>
                <c:pt idx="17">
                  <c:v>512.79999999999995</c:v>
                </c:pt>
                <c:pt idx="18">
                  <c:v>510.2</c:v>
                </c:pt>
                <c:pt idx="19">
                  <c:v>522.5</c:v>
                </c:pt>
                <c:pt idx="20">
                  <c:v>479.2</c:v>
                </c:pt>
                <c:pt idx="21">
                  <c:v>474.2</c:v>
                </c:pt>
                <c:pt idx="22">
                  <c:v>499.8</c:v>
                </c:pt>
                <c:pt idx="23">
                  <c:v>510.7</c:v>
                </c:pt>
                <c:pt idx="24">
                  <c:v>523.79999999999995</c:v>
                </c:pt>
                <c:pt idx="25">
                  <c:v>519</c:v>
                </c:pt>
                <c:pt idx="26">
                  <c:v>512.29999999999995</c:v>
                </c:pt>
                <c:pt idx="27">
                  <c:v>524.6</c:v>
                </c:pt>
                <c:pt idx="28">
                  <c:v>538.29999999999995</c:v>
                </c:pt>
                <c:pt idx="29">
                  <c:v>542.79999999999995</c:v>
                </c:pt>
                <c:pt idx="30">
                  <c:v>560.1</c:v>
                </c:pt>
                <c:pt idx="31">
                  <c:v>569.9</c:v>
                </c:pt>
                <c:pt idx="32">
                  <c:v>558.79999999999995</c:v>
                </c:pt>
                <c:pt idx="33">
                  <c:v>561.29999999999995</c:v>
                </c:pt>
                <c:pt idx="34">
                  <c:v>570.4</c:v>
                </c:pt>
                <c:pt idx="35">
                  <c:v>591.29999999999995</c:v>
                </c:pt>
                <c:pt idx="36">
                  <c:v>602.70000000000005</c:v>
                </c:pt>
                <c:pt idx="37">
                  <c:v>596.9</c:v>
                </c:pt>
                <c:pt idx="38">
                  <c:v>611.9</c:v>
                </c:pt>
                <c:pt idx="39">
                  <c:v>614.6</c:v>
                </c:pt>
                <c:pt idx="40">
                  <c:v>589.5</c:v>
                </c:pt>
                <c:pt idx="41">
                  <c:v>607.79999999999995</c:v>
                </c:pt>
                <c:pt idx="42">
                  <c:v>617.29999999999995</c:v>
                </c:pt>
                <c:pt idx="43">
                  <c:v>611.1</c:v>
                </c:pt>
                <c:pt idx="44">
                  <c:v>639.6</c:v>
                </c:pt>
                <c:pt idx="45">
                  <c:v>650.29999999999995</c:v>
                </c:pt>
                <c:pt idx="46">
                  <c:v>662.5</c:v>
                </c:pt>
                <c:pt idx="47">
                  <c:v>659.6</c:v>
                </c:pt>
                <c:pt idx="48">
                  <c:v>649.4</c:v>
                </c:pt>
                <c:pt idx="49">
                  <c:v>657.5</c:v>
                </c:pt>
                <c:pt idx="50">
                  <c:v>660.1</c:v>
                </c:pt>
                <c:pt idx="51">
                  <c:v>687.6</c:v>
                </c:pt>
                <c:pt idx="52">
                  <c:v>671.4</c:v>
                </c:pt>
                <c:pt idx="53">
                  <c:v>682.8</c:v>
                </c:pt>
                <c:pt idx="54">
                  <c:v>683.2</c:v>
                </c:pt>
                <c:pt idx="55">
                  <c:v>700.5</c:v>
                </c:pt>
                <c:pt idx="56">
                  <c:v>694.3</c:v>
                </c:pt>
                <c:pt idx="57">
                  <c:v>711.6</c:v>
                </c:pt>
                <c:pt idx="58">
                  <c:v>697.6</c:v>
                </c:pt>
                <c:pt idx="59">
                  <c:v>708.1</c:v>
                </c:pt>
                <c:pt idx="60">
                  <c:v>703.2</c:v>
                </c:pt>
                <c:pt idx="61">
                  <c:v>688.6</c:v>
                </c:pt>
                <c:pt idx="62">
                  <c:v>657.9</c:v>
                </c:pt>
                <c:pt idx="63">
                  <c:v>670.2</c:v>
                </c:pt>
                <c:pt idx="64">
                  <c:v>673.2</c:v>
                </c:pt>
                <c:pt idx="65">
                  <c:v>670.4</c:v>
                </c:pt>
                <c:pt idx="66">
                  <c:v>669.1</c:v>
                </c:pt>
                <c:pt idx="67">
                  <c:v>692.2</c:v>
                </c:pt>
                <c:pt idx="68">
                  <c:v>684.6</c:v>
                </c:pt>
                <c:pt idx="69">
                  <c:v>658.1</c:v>
                </c:pt>
                <c:pt idx="70">
                  <c:v>685.1</c:v>
                </c:pt>
                <c:pt idx="71">
                  <c:v>678.1</c:v>
                </c:pt>
                <c:pt idx="72">
                  <c:v>673.7</c:v>
                </c:pt>
                <c:pt idx="73">
                  <c:v>642.20000000000005</c:v>
                </c:pt>
                <c:pt idx="74">
                  <c:v>674.6</c:v>
                </c:pt>
                <c:pt idx="75">
                  <c:v>681.6</c:v>
                </c:pt>
                <c:pt idx="76">
                  <c:v>655.29999999999995</c:v>
                </c:pt>
                <c:pt idx="77">
                  <c:v>664.1</c:v>
                </c:pt>
                <c:pt idx="78">
                  <c:v>708.6</c:v>
                </c:pt>
                <c:pt idx="79">
                  <c:v>704.8</c:v>
                </c:pt>
                <c:pt idx="80">
                  <c:v>673.8</c:v>
                </c:pt>
                <c:pt idx="81">
                  <c:v>678.8</c:v>
                </c:pt>
                <c:pt idx="82">
                  <c:v>659.5</c:v>
                </c:pt>
                <c:pt idx="83">
                  <c:v>667.7</c:v>
                </c:pt>
                <c:pt idx="84">
                  <c:v>685.4</c:v>
                </c:pt>
                <c:pt idx="85">
                  <c:v>642.1</c:v>
                </c:pt>
                <c:pt idx="86">
                  <c:v>713.6</c:v>
                </c:pt>
                <c:pt idx="87">
                  <c:v>641.5</c:v>
                </c:pt>
                <c:pt idx="88">
                  <c:v>694.8</c:v>
                </c:pt>
                <c:pt idx="89">
                  <c:v>700.4</c:v>
                </c:pt>
                <c:pt idx="90">
                  <c:v>714.9</c:v>
                </c:pt>
                <c:pt idx="91">
                  <c:v>664.3</c:v>
                </c:pt>
                <c:pt idx="92">
                  <c:v>604.6</c:v>
                </c:pt>
                <c:pt idx="93">
                  <c:v>665.3</c:v>
                </c:pt>
                <c:pt idx="94">
                  <c:v>683.7</c:v>
                </c:pt>
                <c:pt idx="95">
                  <c:v>618.70000000000005</c:v>
                </c:pt>
                <c:pt idx="96">
                  <c:v>579.1</c:v>
                </c:pt>
                <c:pt idx="97">
                  <c:v>675.1</c:v>
                </c:pt>
                <c:pt idx="98">
                  <c:v>621.4</c:v>
                </c:pt>
                <c:pt idx="99">
                  <c:v>559.79999999999995</c:v>
                </c:pt>
                <c:pt idx="100">
                  <c:v>645.5</c:v>
                </c:pt>
                <c:pt idx="101">
                  <c:v>567.6</c:v>
                </c:pt>
                <c:pt idx="102">
                  <c:v>632.20000000000005</c:v>
                </c:pt>
                <c:pt idx="103">
                  <c:v>757.8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596.79999999999995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599.9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667.5</c:v>
                </c:pt>
                <c:pt idx="162">
                  <c:v>757.8</c:v>
                </c:pt>
                <c:pt idx="163">
                  <c:v>-999</c:v>
                </c:pt>
                <c:pt idx="164">
                  <c:v>519.1</c:v>
                </c:pt>
                <c:pt idx="165">
                  <c:v>677.2</c:v>
                </c:pt>
                <c:pt idx="166">
                  <c:v>612.70000000000005</c:v>
                </c:pt>
                <c:pt idx="167">
                  <c:v>606.9</c:v>
                </c:pt>
                <c:pt idx="168">
                  <c:v>703.3</c:v>
                </c:pt>
                <c:pt idx="169">
                  <c:v>794.4</c:v>
                </c:pt>
                <c:pt idx="170">
                  <c:v>701.5</c:v>
                </c:pt>
                <c:pt idx="171">
                  <c:v>574.4</c:v>
                </c:pt>
                <c:pt idx="172">
                  <c:v>607.29999999999995</c:v>
                </c:pt>
                <c:pt idx="173">
                  <c:v>737.8</c:v>
                </c:pt>
                <c:pt idx="174">
                  <c:v>715.2</c:v>
                </c:pt>
                <c:pt idx="175">
                  <c:v>685.9</c:v>
                </c:pt>
                <c:pt idx="176">
                  <c:v>698.3</c:v>
                </c:pt>
                <c:pt idx="177">
                  <c:v>660.5</c:v>
                </c:pt>
                <c:pt idx="178">
                  <c:v>690.4</c:v>
                </c:pt>
                <c:pt idx="179">
                  <c:v>689.6</c:v>
                </c:pt>
                <c:pt idx="180">
                  <c:v>695.3</c:v>
                </c:pt>
                <c:pt idx="181">
                  <c:v>668.7</c:v>
                </c:pt>
                <c:pt idx="182">
                  <c:v>642.20000000000005</c:v>
                </c:pt>
                <c:pt idx="183">
                  <c:v>645.6</c:v>
                </c:pt>
                <c:pt idx="184">
                  <c:v>678.6</c:v>
                </c:pt>
                <c:pt idx="185">
                  <c:v>678.7</c:v>
                </c:pt>
                <c:pt idx="186">
                  <c:v>708.8</c:v>
                </c:pt>
                <c:pt idx="187">
                  <c:v>674.5</c:v>
                </c:pt>
                <c:pt idx="188">
                  <c:v>654.5</c:v>
                </c:pt>
                <c:pt idx="189">
                  <c:v>665.6</c:v>
                </c:pt>
                <c:pt idx="190">
                  <c:v>658.9</c:v>
                </c:pt>
                <c:pt idx="191">
                  <c:v>668.3</c:v>
                </c:pt>
                <c:pt idx="192">
                  <c:v>674</c:v>
                </c:pt>
                <c:pt idx="193">
                  <c:v>663</c:v>
                </c:pt>
                <c:pt idx="194">
                  <c:v>680.4</c:v>
                </c:pt>
                <c:pt idx="195">
                  <c:v>656.8</c:v>
                </c:pt>
                <c:pt idx="196">
                  <c:v>644.9</c:v>
                </c:pt>
                <c:pt idx="197">
                  <c:v>670.7</c:v>
                </c:pt>
                <c:pt idx="198">
                  <c:v>672.5</c:v>
                </c:pt>
                <c:pt idx="199">
                  <c:v>667.4</c:v>
                </c:pt>
                <c:pt idx="200">
                  <c:v>705.3</c:v>
                </c:pt>
                <c:pt idx="201">
                  <c:v>707.7</c:v>
                </c:pt>
                <c:pt idx="202">
                  <c:v>695</c:v>
                </c:pt>
                <c:pt idx="203">
                  <c:v>687.4</c:v>
                </c:pt>
                <c:pt idx="204">
                  <c:v>681.4</c:v>
                </c:pt>
                <c:pt idx="205">
                  <c:v>680.1</c:v>
                </c:pt>
                <c:pt idx="206">
                  <c:v>661.5</c:v>
                </c:pt>
                <c:pt idx="207">
                  <c:v>679</c:v>
                </c:pt>
                <c:pt idx="208">
                  <c:v>671.9</c:v>
                </c:pt>
                <c:pt idx="209">
                  <c:v>664.1</c:v>
                </c:pt>
                <c:pt idx="210">
                  <c:v>661</c:v>
                </c:pt>
                <c:pt idx="211">
                  <c:v>671.5</c:v>
                </c:pt>
                <c:pt idx="212">
                  <c:v>653</c:v>
                </c:pt>
                <c:pt idx="213">
                  <c:v>636.5</c:v>
                </c:pt>
                <c:pt idx="214">
                  <c:v>626.20000000000005</c:v>
                </c:pt>
                <c:pt idx="215">
                  <c:v>615.1</c:v>
                </c:pt>
                <c:pt idx="216">
                  <c:v>627.9</c:v>
                </c:pt>
                <c:pt idx="217">
                  <c:v>611.79999999999995</c:v>
                </c:pt>
                <c:pt idx="218">
                  <c:v>616.4</c:v>
                </c:pt>
                <c:pt idx="219">
                  <c:v>614.9</c:v>
                </c:pt>
                <c:pt idx="220">
                  <c:v>587.1</c:v>
                </c:pt>
                <c:pt idx="221">
                  <c:v>601.20000000000005</c:v>
                </c:pt>
                <c:pt idx="222">
                  <c:v>598.6</c:v>
                </c:pt>
                <c:pt idx="223">
                  <c:v>572.6</c:v>
                </c:pt>
                <c:pt idx="224">
                  <c:v>579</c:v>
                </c:pt>
                <c:pt idx="225">
                  <c:v>588.4</c:v>
                </c:pt>
                <c:pt idx="226">
                  <c:v>578.29999999999995</c:v>
                </c:pt>
                <c:pt idx="227">
                  <c:v>571.70000000000005</c:v>
                </c:pt>
                <c:pt idx="228">
                  <c:v>564.70000000000005</c:v>
                </c:pt>
                <c:pt idx="229">
                  <c:v>538.1</c:v>
                </c:pt>
                <c:pt idx="230">
                  <c:v>509.2</c:v>
                </c:pt>
                <c:pt idx="231">
                  <c:v>513.20000000000005</c:v>
                </c:pt>
                <c:pt idx="232">
                  <c:v>499.3</c:v>
                </c:pt>
                <c:pt idx="233">
                  <c:v>497.2</c:v>
                </c:pt>
                <c:pt idx="234">
                  <c:v>509</c:v>
                </c:pt>
                <c:pt idx="235">
                  <c:v>518.1</c:v>
                </c:pt>
                <c:pt idx="236">
                  <c:v>525</c:v>
                </c:pt>
                <c:pt idx="237">
                  <c:v>488.5</c:v>
                </c:pt>
                <c:pt idx="238">
                  <c:v>507.8</c:v>
                </c:pt>
                <c:pt idx="239">
                  <c:v>503.4</c:v>
                </c:pt>
                <c:pt idx="240">
                  <c:v>511.6</c:v>
                </c:pt>
                <c:pt idx="241">
                  <c:v>526.6</c:v>
                </c:pt>
                <c:pt idx="242">
                  <c:v>650.29999999999995</c:v>
                </c:pt>
                <c:pt idx="243">
                  <c:v>761.2</c:v>
                </c:pt>
                <c:pt idx="244">
                  <c:v>770.7</c:v>
                </c:pt>
                <c:pt idx="245">
                  <c:v>722.3</c:v>
                </c:pt>
                <c:pt idx="246">
                  <c:v>685.3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B1-C948-9719-40FD46DA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68175"/>
        <c:axId val="1"/>
      </c:scatterChart>
      <c:valAx>
        <c:axId val="199696817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681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480</c:v>
                </c:pt>
                <c:pt idx="17">
                  <c:v>399</c:v>
                </c:pt>
                <c:pt idx="18">
                  <c:v>522</c:v>
                </c:pt>
                <c:pt idx="19">
                  <c:v>355</c:v>
                </c:pt>
                <c:pt idx="20">
                  <c:v>490</c:v>
                </c:pt>
                <c:pt idx="21">
                  <c:v>482</c:v>
                </c:pt>
                <c:pt idx="22">
                  <c:v>595</c:v>
                </c:pt>
                <c:pt idx="23">
                  <c:v>473</c:v>
                </c:pt>
                <c:pt idx="24">
                  <c:v>561</c:v>
                </c:pt>
                <c:pt idx="25">
                  <c:v>413</c:v>
                </c:pt>
                <c:pt idx="26">
                  <c:v>515</c:v>
                </c:pt>
                <c:pt idx="27">
                  <c:v>572</c:v>
                </c:pt>
                <c:pt idx="28">
                  <c:v>442</c:v>
                </c:pt>
                <c:pt idx="29">
                  <c:v>516</c:v>
                </c:pt>
                <c:pt idx="30">
                  <c:v>494</c:v>
                </c:pt>
                <c:pt idx="31">
                  <c:v>713</c:v>
                </c:pt>
                <c:pt idx="32">
                  <c:v>442</c:v>
                </c:pt>
                <c:pt idx="33">
                  <c:v>508</c:v>
                </c:pt>
                <c:pt idx="34">
                  <c:v>475</c:v>
                </c:pt>
                <c:pt idx="35">
                  <c:v>482</c:v>
                </c:pt>
                <c:pt idx="36">
                  <c:v>522</c:v>
                </c:pt>
                <c:pt idx="37">
                  <c:v>630</c:v>
                </c:pt>
                <c:pt idx="38">
                  <c:v>569</c:v>
                </c:pt>
                <c:pt idx="39">
                  <c:v>551</c:v>
                </c:pt>
                <c:pt idx="40">
                  <c:v>437</c:v>
                </c:pt>
                <c:pt idx="41">
                  <c:v>531</c:v>
                </c:pt>
                <c:pt idx="42">
                  <c:v>418</c:v>
                </c:pt>
                <c:pt idx="43">
                  <c:v>520</c:v>
                </c:pt>
                <c:pt idx="44">
                  <c:v>508</c:v>
                </c:pt>
                <c:pt idx="45">
                  <c:v>475</c:v>
                </c:pt>
                <c:pt idx="46">
                  <c:v>489</c:v>
                </c:pt>
                <c:pt idx="47">
                  <c:v>598</c:v>
                </c:pt>
                <c:pt idx="48">
                  <c:v>615</c:v>
                </c:pt>
                <c:pt idx="49">
                  <c:v>517</c:v>
                </c:pt>
                <c:pt idx="50">
                  <c:v>468</c:v>
                </c:pt>
                <c:pt idx="51">
                  <c:v>607</c:v>
                </c:pt>
                <c:pt idx="52">
                  <c:v>527</c:v>
                </c:pt>
                <c:pt idx="53">
                  <c:v>636</c:v>
                </c:pt>
                <c:pt idx="54">
                  <c:v>488</c:v>
                </c:pt>
                <c:pt idx="55">
                  <c:v>455</c:v>
                </c:pt>
                <c:pt idx="56">
                  <c:v>420</c:v>
                </c:pt>
                <c:pt idx="57">
                  <c:v>469</c:v>
                </c:pt>
                <c:pt idx="58">
                  <c:v>644</c:v>
                </c:pt>
                <c:pt idx="59">
                  <c:v>573</c:v>
                </c:pt>
                <c:pt idx="60">
                  <c:v>456</c:v>
                </c:pt>
                <c:pt idx="61">
                  <c:v>600</c:v>
                </c:pt>
                <c:pt idx="62">
                  <c:v>667</c:v>
                </c:pt>
                <c:pt idx="63">
                  <c:v>425</c:v>
                </c:pt>
                <c:pt idx="64">
                  <c:v>504</c:v>
                </c:pt>
                <c:pt idx="65">
                  <c:v>563</c:v>
                </c:pt>
                <c:pt idx="66">
                  <c:v>798</c:v>
                </c:pt>
                <c:pt idx="67">
                  <c:v>616</c:v>
                </c:pt>
                <c:pt idx="68">
                  <c:v>460</c:v>
                </c:pt>
                <c:pt idx="69">
                  <c:v>594</c:v>
                </c:pt>
                <c:pt idx="70">
                  <c:v>497</c:v>
                </c:pt>
                <c:pt idx="71">
                  <c:v>499</c:v>
                </c:pt>
                <c:pt idx="72">
                  <c:v>742</c:v>
                </c:pt>
                <c:pt idx="73">
                  <c:v>890</c:v>
                </c:pt>
                <c:pt idx="74">
                  <c:v>512</c:v>
                </c:pt>
                <c:pt idx="75">
                  <c:v>536</c:v>
                </c:pt>
                <c:pt idx="76">
                  <c:v>616</c:v>
                </c:pt>
                <c:pt idx="77">
                  <c:v>563</c:v>
                </c:pt>
                <c:pt idx="78">
                  <c:v>607</c:v>
                </c:pt>
                <c:pt idx="79">
                  <c:v>638</c:v>
                </c:pt>
                <c:pt idx="80">
                  <c:v>659</c:v>
                </c:pt>
                <c:pt idx="81">
                  <c:v>589</c:v>
                </c:pt>
                <c:pt idx="82">
                  <c:v>575</c:v>
                </c:pt>
                <c:pt idx="83">
                  <c:v>712</c:v>
                </c:pt>
                <c:pt idx="84">
                  <c:v>459</c:v>
                </c:pt>
                <c:pt idx="85">
                  <c:v>578</c:v>
                </c:pt>
                <c:pt idx="86">
                  <c:v>1033</c:v>
                </c:pt>
                <c:pt idx="87">
                  <c:v>580</c:v>
                </c:pt>
                <c:pt idx="88">
                  <c:v>651</c:v>
                </c:pt>
                <c:pt idx="89">
                  <c:v>516</c:v>
                </c:pt>
                <c:pt idx="90">
                  <c:v>548</c:v>
                </c:pt>
                <c:pt idx="91">
                  <c:v>653</c:v>
                </c:pt>
                <c:pt idx="92">
                  <c:v>987</c:v>
                </c:pt>
                <c:pt idx="93">
                  <c:v>675</c:v>
                </c:pt>
                <c:pt idx="94">
                  <c:v>694</c:v>
                </c:pt>
                <c:pt idx="95">
                  <c:v>648</c:v>
                </c:pt>
                <c:pt idx="96">
                  <c:v>786</c:v>
                </c:pt>
                <c:pt idx="97">
                  <c:v>912</c:v>
                </c:pt>
                <c:pt idx="98">
                  <c:v>945</c:v>
                </c:pt>
                <c:pt idx="99">
                  <c:v>737</c:v>
                </c:pt>
                <c:pt idx="100">
                  <c:v>660</c:v>
                </c:pt>
                <c:pt idx="101">
                  <c:v>1087</c:v>
                </c:pt>
                <c:pt idx="102">
                  <c:v>1414</c:v>
                </c:pt>
                <c:pt idx="103">
                  <c:v>743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1192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1131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797</c:v>
                </c:pt>
                <c:pt idx="162">
                  <c:v>550</c:v>
                </c:pt>
                <c:pt idx="163">
                  <c:v>-999</c:v>
                </c:pt>
                <c:pt idx="164">
                  <c:v>1035</c:v>
                </c:pt>
                <c:pt idx="165">
                  <c:v>893</c:v>
                </c:pt>
                <c:pt idx="166">
                  <c:v>629</c:v>
                </c:pt>
                <c:pt idx="167">
                  <c:v>753</c:v>
                </c:pt>
                <c:pt idx="168">
                  <c:v>816</c:v>
                </c:pt>
                <c:pt idx="169">
                  <c:v>818</c:v>
                </c:pt>
                <c:pt idx="170">
                  <c:v>692</c:v>
                </c:pt>
                <c:pt idx="171">
                  <c:v>517</c:v>
                </c:pt>
                <c:pt idx="172">
                  <c:v>645</c:v>
                </c:pt>
                <c:pt idx="173">
                  <c:v>767</c:v>
                </c:pt>
                <c:pt idx="174">
                  <c:v>758</c:v>
                </c:pt>
                <c:pt idx="175">
                  <c:v>838</c:v>
                </c:pt>
                <c:pt idx="176">
                  <c:v>586</c:v>
                </c:pt>
                <c:pt idx="177">
                  <c:v>703</c:v>
                </c:pt>
                <c:pt idx="178">
                  <c:v>635</c:v>
                </c:pt>
                <c:pt idx="179">
                  <c:v>754</c:v>
                </c:pt>
                <c:pt idx="180">
                  <c:v>516</c:v>
                </c:pt>
                <c:pt idx="181">
                  <c:v>630</c:v>
                </c:pt>
                <c:pt idx="182">
                  <c:v>572</c:v>
                </c:pt>
                <c:pt idx="183">
                  <c:v>559</c:v>
                </c:pt>
                <c:pt idx="184">
                  <c:v>605</c:v>
                </c:pt>
                <c:pt idx="185">
                  <c:v>444</c:v>
                </c:pt>
                <c:pt idx="186">
                  <c:v>663</c:v>
                </c:pt>
                <c:pt idx="187">
                  <c:v>469</c:v>
                </c:pt>
                <c:pt idx="188">
                  <c:v>583</c:v>
                </c:pt>
                <c:pt idx="189">
                  <c:v>588</c:v>
                </c:pt>
                <c:pt idx="190">
                  <c:v>671</c:v>
                </c:pt>
                <c:pt idx="191">
                  <c:v>572</c:v>
                </c:pt>
                <c:pt idx="192">
                  <c:v>484</c:v>
                </c:pt>
                <c:pt idx="193">
                  <c:v>726</c:v>
                </c:pt>
                <c:pt idx="194">
                  <c:v>384</c:v>
                </c:pt>
                <c:pt idx="195">
                  <c:v>534</c:v>
                </c:pt>
                <c:pt idx="196">
                  <c:v>557</c:v>
                </c:pt>
                <c:pt idx="197">
                  <c:v>627</c:v>
                </c:pt>
                <c:pt idx="198">
                  <c:v>619</c:v>
                </c:pt>
                <c:pt idx="199">
                  <c:v>647</c:v>
                </c:pt>
                <c:pt idx="200">
                  <c:v>560</c:v>
                </c:pt>
                <c:pt idx="201">
                  <c:v>515</c:v>
                </c:pt>
                <c:pt idx="202">
                  <c:v>589</c:v>
                </c:pt>
                <c:pt idx="203">
                  <c:v>485</c:v>
                </c:pt>
                <c:pt idx="204">
                  <c:v>625</c:v>
                </c:pt>
                <c:pt idx="205">
                  <c:v>477</c:v>
                </c:pt>
                <c:pt idx="206">
                  <c:v>663</c:v>
                </c:pt>
                <c:pt idx="207">
                  <c:v>634</c:v>
                </c:pt>
                <c:pt idx="208">
                  <c:v>545</c:v>
                </c:pt>
                <c:pt idx="209">
                  <c:v>501</c:v>
                </c:pt>
                <c:pt idx="210">
                  <c:v>544</c:v>
                </c:pt>
                <c:pt idx="211">
                  <c:v>538</c:v>
                </c:pt>
                <c:pt idx="212">
                  <c:v>529</c:v>
                </c:pt>
                <c:pt idx="213">
                  <c:v>412</c:v>
                </c:pt>
                <c:pt idx="214">
                  <c:v>495</c:v>
                </c:pt>
                <c:pt idx="215">
                  <c:v>429</c:v>
                </c:pt>
                <c:pt idx="216">
                  <c:v>368</c:v>
                </c:pt>
                <c:pt idx="217">
                  <c:v>450</c:v>
                </c:pt>
                <c:pt idx="218">
                  <c:v>477</c:v>
                </c:pt>
                <c:pt idx="219">
                  <c:v>416</c:v>
                </c:pt>
                <c:pt idx="220">
                  <c:v>557</c:v>
                </c:pt>
                <c:pt idx="221">
                  <c:v>510</c:v>
                </c:pt>
                <c:pt idx="222">
                  <c:v>605</c:v>
                </c:pt>
                <c:pt idx="223">
                  <c:v>507</c:v>
                </c:pt>
                <c:pt idx="224">
                  <c:v>655</c:v>
                </c:pt>
                <c:pt idx="225">
                  <c:v>597</c:v>
                </c:pt>
                <c:pt idx="226">
                  <c:v>497</c:v>
                </c:pt>
                <c:pt idx="227">
                  <c:v>600</c:v>
                </c:pt>
                <c:pt idx="228">
                  <c:v>516</c:v>
                </c:pt>
                <c:pt idx="229">
                  <c:v>521</c:v>
                </c:pt>
                <c:pt idx="230">
                  <c:v>586</c:v>
                </c:pt>
                <c:pt idx="231">
                  <c:v>453</c:v>
                </c:pt>
                <c:pt idx="232">
                  <c:v>430</c:v>
                </c:pt>
                <c:pt idx="233">
                  <c:v>552</c:v>
                </c:pt>
                <c:pt idx="234">
                  <c:v>452</c:v>
                </c:pt>
                <c:pt idx="235">
                  <c:v>367</c:v>
                </c:pt>
                <c:pt idx="236">
                  <c:v>367</c:v>
                </c:pt>
                <c:pt idx="237">
                  <c:v>535</c:v>
                </c:pt>
                <c:pt idx="238">
                  <c:v>394</c:v>
                </c:pt>
                <c:pt idx="239">
                  <c:v>328</c:v>
                </c:pt>
                <c:pt idx="240">
                  <c:v>353</c:v>
                </c:pt>
                <c:pt idx="241">
                  <c:v>437</c:v>
                </c:pt>
                <c:pt idx="242">
                  <c:v>481</c:v>
                </c:pt>
                <c:pt idx="243">
                  <c:v>958</c:v>
                </c:pt>
                <c:pt idx="244">
                  <c:v>1407</c:v>
                </c:pt>
                <c:pt idx="245">
                  <c:v>799</c:v>
                </c:pt>
                <c:pt idx="246">
                  <c:v>1241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A3-4147-98C7-35FABFCAE3B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397</c:v>
                </c:pt>
                <c:pt idx="17">
                  <c:v>453</c:v>
                </c:pt>
                <c:pt idx="18">
                  <c:v>423</c:v>
                </c:pt>
                <c:pt idx="19">
                  <c:v>555</c:v>
                </c:pt>
                <c:pt idx="20">
                  <c:v>644</c:v>
                </c:pt>
                <c:pt idx="21">
                  <c:v>399</c:v>
                </c:pt>
                <c:pt idx="22">
                  <c:v>539</c:v>
                </c:pt>
                <c:pt idx="23">
                  <c:v>525</c:v>
                </c:pt>
                <c:pt idx="24">
                  <c:v>567</c:v>
                </c:pt>
                <c:pt idx="25">
                  <c:v>519</c:v>
                </c:pt>
                <c:pt idx="26">
                  <c:v>506</c:v>
                </c:pt>
                <c:pt idx="27">
                  <c:v>492</c:v>
                </c:pt>
                <c:pt idx="28">
                  <c:v>495</c:v>
                </c:pt>
                <c:pt idx="29">
                  <c:v>402</c:v>
                </c:pt>
                <c:pt idx="30">
                  <c:v>379</c:v>
                </c:pt>
                <c:pt idx="31">
                  <c:v>489</c:v>
                </c:pt>
                <c:pt idx="32">
                  <c:v>444</c:v>
                </c:pt>
                <c:pt idx="33">
                  <c:v>627</c:v>
                </c:pt>
                <c:pt idx="34">
                  <c:v>514</c:v>
                </c:pt>
                <c:pt idx="35">
                  <c:v>371</c:v>
                </c:pt>
                <c:pt idx="36">
                  <c:v>424</c:v>
                </c:pt>
                <c:pt idx="37">
                  <c:v>531</c:v>
                </c:pt>
                <c:pt idx="38">
                  <c:v>398</c:v>
                </c:pt>
                <c:pt idx="39">
                  <c:v>417</c:v>
                </c:pt>
                <c:pt idx="40">
                  <c:v>372</c:v>
                </c:pt>
                <c:pt idx="41">
                  <c:v>438</c:v>
                </c:pt>
                <c:pt idx="42">
                  <c:v>447</c:v>
                </c:pt>
                <c:pt idx="43">
                  <c:v>452</c:v>
                </c:pt>
                <c:pt idx="44">
                  <c:v>576</c:v>
                </c:pt>
                <c:pt idx="45">
                  <c:v>345</c:v>
                </c:pt>
                <c:pt idx="46">
                  <c:v>439</c:v>
                </c:pt>
                <c:pt idx="47">
                  <c:v>489</c:v>
                </c:pt>
                <c:pt idx="48">
                  <c:v>443</c:v>
                </c:pt>
                <c:pt idx="49">
                  <c:v>534</c:v>
                </c:pt>
                <c:pt idx="50">
                  <c:v>482</c:v>
                </c:pt>
                <c:pt idx="51">
                  <c:v>426</c:v>
                </c:pt>
                <c:pt idx="52">
                  <c:v>621</c:v>
                </c:pt>
                <c:pt idx="53">
                  <c:v>445</c:v>
                </c:pt>
                <c:pt idx="54">
                  <c:v>511</c:v>
                </c:pt>
                <c:pt idx="55">
                  <c:v>603</c:v>
                </c:pt>
                <c:pt idx="56">
                  <c:v>572</c:v>
                </c:pt>
                <c:pt idx="57">
                  <c:v>597</c:v>
                </c:pt>
                <c:pt idx="58">
                  <c:v>399</c:v>
                </c:pt>
                <c:pt idx="59">
                  <c:v>407</c:v>
                </c:pt>
                <c:pt idx="60">
                  <c:v>505</c:v>
                </c:pt>
                <c:pt idx="61">
                  <c:v>563</c:v>
                </c:pt>
                <c:pt idx="62">
                  <c:v>559</c:v>
                </c:pt>
                <c:pt idx="63">
                  <c:v>399</c:v>
                </c:pt>
                <c:pt idx="64">
                  <c:v>467</c:v>
                </c:pt>
                <c:pt idx="65">
                  <c:v>362</c:v>
                </c:pt>
                <c:pt idx="66">
                  <c:v>534</c:v>
                </c:pt>
                <c:pt idx="67">
                  <c:v>453</c:v>
                </c:pt>
                <c:pt idx="68">
                  <c:v>566</c:v>
                </c:pt>
                <c:pt idx="69">
                  <c:v>499</c:v>
                </c:pt>
                <c:pt idx="70">
                  <c:v>588</c:v>
                </c:pt>
                <c:pt idx="71">
                  <c:v>664</c:v>
                </c:pt>
                <c:pt idx="72">
                  <c:v>548</c:v>
                </c:pt>
                <c:pt idx="73">
                  <c:v>523</c:v>
                </c:pt>
                <c:pt idx="74">
                  <c:v>537</c:v>
                </c:pt>
                <c:pt idx="75">
                  <c:v>464</c:v>
                </c:pt>
                <c:pt idx="76">
                  <c:v>726</c:v>
                </c:pt>
                <c:pt idx="77">
                  <c:v>530</c:v>
                </c:pt>
                <c:pt idx="78">
                  <c:v>810</c:v>
                </c:pt>
                <c:pt idx="79">
                  <c:v>502</c:v>
                </c:pt>
                <c:pt idx="80">
                  <c:v>651</c:v>
                </c:pt>
                <c:pt idx="81">
                  <c:v>452</c:v>
                </c:pt>
                <c:pt idx="82">
                  <c:v>439</c:v>
                </c:pt>
                <c:pt idx="83">
                  <c:v>753</c:v>
                </c:pt>
                <c:pt idx="84">
                  <c:v>496</c:v>
                </c:pt>
                <c:pt idx="85">
                  <c:v>742</c:v>
                </c:pt>
                <c:pt idx="86">
                  <c:v>725</c:v>
                </c:pt>
                <c:pt idx="87">
                  <c:v>448</c:v>
                </c:pt>
                <c:pt idx="88">
                  <c:v>749</c:v>
                </c:pt>
                <c:pt idx="89">
                  <c:v>675</c:v>
                </c:pt>
                <c:pt idx="90">
                  <c:v>785</c:v>
                </c:pt>
                <c:pt idx="91">
                  <c:v>854</c:v>
                </c:pt>
                <c:pt idx="92">
                  <c:v>702</c:v>
                </c:pt>
                <c:pt idx="93">
                  <c:v>750</c:v>
                </c:pt>
                <c:pt idx="94">
                  <c:v>711</c:v>
                </c:pt>
                <c:pt idx="95">
                  <c:v>726</c:v>
                </c:pt>
                <c:pt idx="96">
                  <c:v>747</c:v>
                </c:pt>
                <c:pt idx="97">
                  <c:v>728</c:v>
                </c:pt>
                <c:pt idx="98">
                  <c:v>1052</c:v>
                </c:pt>
                <c:pt idx="99">
                  <c:v>539</c:v>
                </c:pt>
                <c:pt idx="100">
                  <c:v>614</c:v>
                </c:pt>
                <c:pt idx="101">
                  <c:v>790</c:v>
                </c:pt>
                <c:pt idx="102">
                  <c:v>941</c:v>
                </c:pt>
                <c:pt idx="103">
                  <c:v>854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1018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668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521</c:v>
                </c:pt>
                <c:pt idx="162">
                  <c:v>1160</c:v>
                </c:pt>
                <c:pt idx="163">
                  <c:v>-999</c:v>
                </c:pt>
                <c:pt idx="164">
                  <c:v>821</c:v>
                </c:pt>
                <c:pt idx="165">
                  <c:v>899</c:v>
                </c:pt>
                <c:pt idx="166">
                  <c:v>723</c:v>
                </c:pt>
                <c:pt idx="167">
                  <c:v>1199</c:v>
                </c:pt>
                <c:pt idx="168">
                  <c:v>672</c:v>
                </c:pt>
                <c:pt idx="169">
                  <c:v>1089</c:v>
                </c:pt>
                <c:pt idx="170">
                  <c:v>975</c:v>
                </c:pt>
                <c:pt idx="171">
                  <c:v>532</c:v>
                </c:pt>
                <c:pt idx="172">
                  <c:v>593</c:v>
                </c:pt>
                <c:pt idx="173">
                  <c:v>759</c:v>
                </c:pt>
                <c:pt idx="174">
                  <c:v>857</c:v>
                </c:pt>
                <c:pt idx="175">
                  <c:v>677</c:v>
                </c:pt>
                <c:pt idx="176">
                  <c:v>494</c:v>
                </c:pt>
                <c:pt idx="177">
                  <c:v>652</c:v>
                </c:pt>
                <c:pt idx="178">
                  <c:v>526</c:v>
                </c:pt>
                <c:pt idx="179">
                  <c:v>594</c:v>
                </c:pt>
                <c:pt idx="180">
                  <c:v>639</c:v>
                </c:pt>
                <c:pt idx="181">
                  <c:v>604</c:v>
                </c:pt>
                <c:pt idx="182">
                  <c:v>832</c:v>
                </c:pt>
                <c:pt idx="183">
                  <c:v>559</c:v>
                </c:pt>
                <c:pt idx="184">
                  <c:v>527</c:v>
                </c:pt>
                <c:pt idx="185">
                  <c:v>602</c:v>
                </c:pt>
                <c:pt idx="186">
                  <c:v>532</c:v>
                </c:pt>
                <c:pt idx="187">
                  <c:v>441</c:v>
                </c:pt>
                <c:pt idx="188">
                  <c:v>626</c:v>
                </c:pt>
                <c:pt idx="189">
                  <c:v>464</c:v>
                </c:pt>
                <c:pt idx="190">
                  <c:v>625</c:v>
                </c:pt>
                <c:pt idx="191">
                  <c:v>534</c:v>
                </c:pt>
                <c:pt idx="192">
                  <c:v>626</c:v>
                </c:pt>
                <c:pt idx="193">
                  <c:v>491</c:v>
                </c:pt>
                <c:pt idx="194">
                  <c:v>532</c:v>
                </c:pt>
                <c:pt idx="195">
                  <c:v>400</c:v>
                </c:pt>
                <c:pt idx="196">
                  <c:v>546</c:v>
                </c:pt>
                <c:pt idx="197">
                  <c:v>452</c:v>
                </c:pt>
                <c:pt idx="198">
                  <c:v>487</c:v>
                </c:pt>
                <c:pt idx="199">
                  <c:v>374</c:v>
                </c:pt>
                <c:pt idx="200">
                  <c:v>587</c:v>
                </c:pt>
                <c:pt idx="201">
                  <c:v>401</c:v>
                </c:pt>
                <c:pt idx="202">
                  <c:v>428</c:v>
                </c:pt>
                <c:pt idx="203">
                  <c:v>639</c:v>
                </c:pt>
                <c:pt idx="204">
                  <c:v>560</c:v>
                </c:pt>
                <c:pt idx="205">
                  <c:v>447</c:v>
                </c:pt>
                <c:pt idx="206">
                  <c:v>323</c:v>
                </c:pt>
                <c:pt idx="207">
                  <c:v>470</c:v>
                </c:pt>
                <c:pt idx="208">
                  <c:v>433</c:v>
                </c:pt>
                <c:pt idx="209">
                  <c:v>490</c:v>
                </c:pt>
                <c:pt idx="210">
                  <c:v>517</c:v>
                </c:pt>
                <c:pt idx="211">
                  <c:v>446</c:v>
                </c:pt>
                <c:pt idx="212">
                  <c:v>518</c:v>
                </c:pt>
                <c:pt idx="213">
                  <c:v>469</c:v>
                </c:pt>
                <c:pt idx="214">
                  <c:v>395</c:v>
                </c:pt>
                <c:pt idx="215">
                  <c:v>419</c:v>
                </c:pt>
                <c:pt idx="216">
                  <c:v>392</c:v>
                </c:pt>
                <c:pt idx="217">
                  <c:v>517</c:v>
                </c:pt>
                <c:pt idx="218">
                  <c:v>465</c:v>
                </c:pt>
                <c:pt idx="219">
                  <c:v>356</c:v>
                </c:pt>
                <c:pt idx="220">
                  <c:v>487</c:v>
                </c:pt>
                <c:pt idx="221">
                  <c:v>381</c:v>
                </c:pt>
                <c:pt idx="222">
                  <c:v>479</c:v>
                </c:pt>
                <c:pt idx="223">
                  <c:v>501</c:v>
                </c:pt>
                <c:pt idx="224">
                  <c:v>516</c:v>
                </c:pt>
                <c:pt idx="225">
                  <c:v>432</c:v>
                </c:pt>
                <c:pt idx="226">
                  <c:v>311</c:v>
                </c:pt>
                <c:pt idx="227">
                  <c:v>517</c:v>
                </c:pt>
                <c:pt idx="228">
                  <c:v>466</c:v>
                </c:pt>
                <c:pt idx="229">
                  <c:v>394</c:v>
                </c:pt>
                <c:pt idx="230">
                  <c:v>404</c:v>
                </c:pt>
                <c:pt idx="231">
                  <c:v>471</c:v>
                </c:pt>
                <c:pt idx="232">
                  <c:v>489</c:v>
                </c:pt>
                <c:pt idx="233">
                  <c:v>440</c:v>
                </c:pt>
                <c:pt idx="234">
                  <c:v>313</c:v>
                </c:pt>
                <c:pt idx="235">
                  <c:v>428</c:v>
                </c:pt>
                <c:pt idx="236">
                  <c:v>385</c:v>
                </c:pt>
                <c:pt idx="237">
                  <c:v>392</c:v>
                </c:pt>
                <c:pt idx="238">
                  <c:v>368</c:v>
                </c:pt>
                <c:pt idx="239">
                  <c:v>363</c:v>
                </c:pt>
                <c:pt idx="240">
                  <c:v>416</c:v>
                </c:pt>
                <c:pt idx="241">
                  <c:v>333</c:v>
                </c:pt>
                <c:pt idx="242">
                  <c:v>550</c:v>
                </c:pt>
                <c:pt idx="243">
                  <c:v>551</c:v>
                </c:pt>
                <c:pt idx="244">
                  <c:v>926</c:v>
                </c:pt>
                <c:pt idx="245">
                  <c:v>646</c:v>
                </c:pt>
                <c:pt idx="246">
                  <c:v>748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A3-4147-98C7-35FABFCA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14671"/>
        <c:axId val="1"/>
      </c:scatterChart>
      <c:valAx>
        <c:axId val="199691467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146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-1.9354427490776629</c:v>
                </c:pt>
                <c:pt idx="17">
                  <c:v>0.96651265543525056</c:v>
                </c:pt>
                <c:pt idx="18">
                  <c:v>0.96702105777256564</c:v>
                </c:pt>
                <c:pt idx="19">
                  <c:v>0.97784723490277781</c:v>
                </c:pt>
                <c:pt idx="20">
                  <c:v>0.97319501190868107</c:v>
                </c:pt>
                <c:pt idx="21">
                  <c:v>0.97805976743541356</c:v>
                </c:pt>
                <c:pt idx="22">
                  <c:v>0.97560987883404293</c:v>
                </c:pt>
                <c:pt idx="23">
                  <c:v>0.98108289680204119</c:v>
                </c:pt>
                <c:pt idx="24">
                  <c:v>0.98092444727159889</c:v>
                </c:pt>
                <c:pt idx="25">
                  <c:v>0.98903542090231999</c:v>
                </c:pt>
                <c:pt idx="26">
                  <c:v>0.98607249249011553</c:v>
                </c:pt>
                <c:pt idx="27">
                  <c:v>0.9858718324687038</c:v>
                </c:pt>
                <c:pt idx="28">
                  <c:v>0.99010973500099198</c:v>
                </c:pt>
                <c:pt idx="29">
                  <c:v>0.98830092430428385</c:v>
                </c:pt>
                <c:pt idx="30">
                  <c:v>0.99012352938281212</c:v>
                </c:pt>
                <c:pt idx="31">
                  <c:v>0.98776917661646779</c:v>
                </c:pt>
                <c:pt idx="32">
                  <c:v>0.99225752694833502</c:v>
                </c:pt>
                <c:pt idx="33">
                  <c:v>0.99261252052182858</c:v>
                </c:pt>
                <c:pt idx="34">
                  <c:v>0.99281370707265326</c:v>
                </c:pt>
                <c:pt idx="35">
                  <c:v>0.99429072756260628</c:v>
                </c:pt>
                <c:pt idx="36">
                  <c:v>0.99379487285640367</c:v>
                </c:pt>
                <c:pt idx="37">
                  <c:v>0.99220431047323321</c:v>
                </c:pt>
                <c:pt idx="38">
                  <c:v>0.99292426229093855</c:v>
                </c:pt>
                <c:pt idx="39">
                  <c:v>0.99476673739504717</c:v>
                </c:pt>
                <c:pt idx="40">
                  <c:v>0.99598066508774497</c:v>
                </c:pt>
                <c:pt idx="41">
                  <c:v>0.99492529319844702</c:v>
                </c:pt>
                <c:pt idx="42">
                  <c:v>0.99579844607221746</c:v>
                </c:pt>
                <c:pt idx="43">
                  <c:v>0.99643806635640086</c:v>
                </c:pt>
                <c:pt idx="44">
                  <c:v>0.99639044094279883</c:v>
                </c:pt>
                <c:pt idx="45">
                  <c:v>0.99661032529408378</c:v>
                </c:pt>
                <c:pt idx="46">
                  <c:v>0.99646814819397023</c:v>
                </c:pt>
                <c:pt idx="47">
                  <c:v>0.99559627967787689</c:v>
                </c:pt>
                <c:pt idx="48">
                  <c:v>0.99547760076952596</c:v>
                </c:pt>
                <c:pt idx="49">
                  <c:v>0.99802548525396972</c:v>
                </c:pt>
                <c:pt idx="50">
                  <c:v>0.99827040480339191</c:v>
                </c:pt>
                <c:pt idx="51">
                  <c:v>0.99775654245250667</c:v>
                </c:pt>
                <c:pt idx="52">
                  <c:v>0.99800045201653276</c:v>
                </c:pt>
                <c:pt idx="53">
                  <c:v>0.99760674204674038</c:v>
                </c:pt>
                <c:pt idx="54">
                  <c:v>0.99811101128436208</c:v>
                </c:pt>
                <c:pt idx="55">
                  <c:v>0.9982171540616076</c:v>
                </c:pt>
                <c:pt idx="56">
                  <c:v>0.99837856614549469</c:v>
                </c:pt>
                <c:pt idx="57">
                  <c:v>0.99821278167500416</c:v>
                </c:pt>
                <c:pt idx="58">
                  <c:v>0.9974850507774754</c:v>
                </c:pt>
                <c:pt idx="59">
                  <c:v>0.99780095198120866</c:v>
                </c:pt>
                <c:pt idx="60">
                  <c:v>0.99817951737575394</c:v>
                </c:pt>
                <c:pt idx="61">
                  <c:v>0.99771148483479788</c:v>
                </c:pt>
                <c:pt idx="62">
                  <c:v>0.99746017940635701</c:v>
                </c:pt>
                <c:pt idx="63">
                  <c:v>0.99839509987978903</c:v>
                </c:pt>
                <c:pt idx="64">
                  <c:v>0.99807367890518106</c:v>
                </c:pt>
                <c:pt idx="65">
                  <c:v>0.99784957332958835</c:v>
                </c:pt>
                <c:pt idx="66">
                  <c:v>0.99693880453914396</c:v>
                </c:pt>
                <c:pt idx="67">
                  <c:v>0.99760841575667103</c:v>
                </c:pt>
                <c:pt idx="68">
                  <c:v>0.99830737176393125</c:v>
                </c:pt>
                <c:pt idx="69">
                  <c:v>0.99780480507123059</c:v>
                </c:pt>
                <c:pt idx="70">
                  <c:v>0.99812398932293211</c:v>
                </c:pt>
                <c:pt idx="71">
                  <c:v>0.99815362460382928</c:v>
                </c:pt>
                <c:pt idx="72">
                  <c:v>0.99715541206607261</c:v>
                </c:pt>
                <c:pt idx="73">
                  <c:v>0.99669773116792559</c:v>
                </c:pt>
                <c:pt idx="74">
                  <c:v>0.99804951754469007</c:v>
                </c:pt>
                <c:pt idx="75">
                  <c:v>0.99801785826174594</c:v>
                </c:pt>
                <c:pt idx="76">
                  <c:v>0.99759778693128498</c:v>
                </c:pt>
                <c:pt idx="77">
                  <c:v>0.99800571133140281</c:v>
                </c:pt>
                <c:pt idx="78">
                  <c:v>0.99770285196619435</c:v>
                </c:pt>
                <c:pt idx="79">
                  <c:v>0.99766563262182095</c:v>
                </c:pt>
                <c:pt idx="80">
                  <c:v>0.99761136740958345</c:v>
                </c:pt>
                <c:pt idx="81">
                  <c:v>0.9977253909329159</c:v>
                </c:pt>
                <c:pt idx="82">
                  <c:v>0.99783299562113059</c:v>
                </c:pt>
                <c:pt idx="83">
                  <c:v>0.99737293942076244</c:v>
                </c:pt>
                <c:pt idx="84">
                  <c:v>0.99821389865714782</c:v>
                </c:pt>
                <c:pt idx="85">
                  <c:v>0.99788657225142841</c:v>
                </c:pt>
                <c:pt idx="86">
                  <c:v>0.99633526665309968</c:v>
                </c:pt>
                <c:pt idx="87">
                  <c:v>0.99802260940064413</c:v>
                </c:pt>
                <c:pt idx="88">
                  <c:v>0.99755780630789026</c:v>
                </c:pt>
                <c:pt idx="89">
                  <c:v>0.99801620908099187</c:v>
                </c:pt>
                <c:pt idx="90">
                  <c:v>0.99783756643901567</c:v>
                </c:pt>
                <c:pt idx="91">
                  <c:v>0.99745879350727384</c:v>
                </c:pt>
                <c:pt idx="92">
                  <c:v>0.99646390355266168</c:v>
                </c:pt>
                <c:pt idx="93">
                  <c:v>0.99753495520655944</c:v>
                </c:pt>
                <c:pt idx="94">
                  <c:v>0.99733145869930273</c:v>
                </c:pt>
                <c:pt idx="95">
                  <c:v>0.99744781264371929</c:v>
                </c:pt>
                <c:pt idx="96">
                  <c:v>0.99681329556625831</c:v>
                </c:pt>
                <c:pt idx="97">
                  <c:v>0.99682991478158645</c:v>
                </c:pt>
                <c:pt idx="98">
                  <c:v>0.99618077888438783</c:v>
                </c:pt>
                <c:pt idx="99">
                  <c:v>0.99751849307743412</c:v>
                </c:pt>
                <c:pt idx="100">
                  <c:v>0.99732739747329879</c:v>
                </c:pt>
                <c:pt idx="101">
                  <c:v>0.99593934804118389</c:v>
                </c:pt>
                <c:pt idx="102">
                  <c:v>0.99456961829617396</c:v>
                </c:pt>
                <c:pt idx="103">
                  <c:v>0.9975424033730953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0.99597212944540836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0.99549503724696453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0.99714395411975787</c:v>
                </c:pt>
                <c:pt idx="162">
                  <c:v>0.99836403376118565</c:v>
                </c:pt>
                <c:pt idx="163">
                  <c:v>-999</c:v>
                </c:pt>
                <c:pt idx="164">
                  <c:v>0.99602101991848835</c:v>
                </c:pt>
                <c:pt idx="165">
                  <c:v>0.99728585749288257</c:v>
                </c:pt>
                <c:pt idx="166">
                  <c:v>0.99749634944603405</c:v>
                </c:pt>
                <c:pt idx="167">
                  <c:v>0.99694140867374859</c:v>
                </c:pt>
                <c:pt idx="168">
                  <c:v>0.99758837905686393</c:v>
                </c:pt>
                <c:pt idx="169">
                  <c:v>0.9971059329067139</c:v>
                </c:pt>
                <c:pt idx="170">
                  <c:v>0.99759913061971506</c:v>
                </c:pt>
                <c:pt idx="171">
                  <c:v>0.99819263755515286</c:v>
                </c:pt>
                <c:pt idx="172">
                  <c:v>0.99754165936014572</c:v>
                </c:pt>
                <c:pt idx="173">
                  <c:v>0.9970883580784663</c:v>
                </c:pt>
                <c:pt idx="174">
                  <c:v>0.9972759786163452</c:v>
                </c:pt>
                <c:pt idx="175">
                  <c:v>0.99683728404928484</c:v>
                </c:pt>
                <c:pt idx="176">
                  <c:v>0.99784663483260672</c:v>
                </c:pt>
                <c:pt idx="177">
                  <c:v>0.99746403741175826</c:v>
                </c:pt>
                <c:pt idx="178">
                  <c:v>0.99749614728715985</c:v>
                </c:pt>
                <c:pt idx="179">
                  <c:v>0.99735573405250488</c:v>
                </c:pt>
                <c:pt idx="180">
                  <c:v>0.99815128079289306</c:v>
                </c:pt>
                <c:pt idx="181">
                  <c:v>0.99754604258286117</c:v>
                </c:pt>
                <c:pt idx="182">
                  <c:v>0.99789951531961352</c:v>
                </c:pt>
                <c:pt idx="183">
                  <c:v>0.99785335936057673</c:v>
                </c:pt>
                <c:pt idx="184">
                  <c:v>0.99773977043155349</c:v>
                </c:pt>
                <c:pt idx="185">
                  <c:v>0.99836662914594676</c:v>
                </c:pt>
                <c:pt idx="186">
                  <c:v>0.99744106285582435</c:v>
                </c:pt>
                <c:pt idx="187">
                  <c:v>0.9982287333240446</c:v>
                </c:pt>
                <c:pt idx="188">
                  <c:v>0.99776989262048299</c:v>
                </c:pt>
                <c:pt idx="189">
                  <c:v>0.99785865111261596</c:v>
                </c:pt>
                <c:pt idx="190">
                  <c:v>0.9975140750546948</c:v>
                </c:pt>
                <c:pt idx="191">
                  <c:v>0.99788007332847173</c:v>
                </c:pt>
                <c:pt idx="192">
                  <c:v>0.99822156967648179</c:v>
                </c:pt>
                <c:pt idx="193">
                  <c:v>0.99732846451195933</c:v>
                </c:pt>
                <c:pt idx="194">
                  <c:v>0.99855882879763036</c:v>
                </c:pt>
                <c:pt idx="195">
                  <c:v>0.99798086201511738</c:v>
                </c:pt>
                <c:pt idx="196">
                  <c:v>0.9979511792565614</c:v>
                </c:pt>
                <c:pt idx="197">
                  <c:v>0.99762294772038573</c:v>
                </c:pt>
                <c:pt idx="198">
                  <c:v>0.997707952281639</c:v>
                </c:pt>
                <c:pt idx="199">
                  <c:v>0.99762405852983471</c:v>
                </c:pt>
                <c:pt idx="200">
                  <c:v>0.99783200572332864</c:v>
                </c:pt>
                <c:pt idx="201">
                  <c:v>0.9980155992740436</c:v>
                </c:pt>
                <c:pt idx="202">
                  <c:v>0.99774127469096452</c:v>
                </c:pt>
                <c:pt idx="203">
                  <c:v>0.99811867532481202</c:v>
                </c:pt>
                <c:pt idx="204">
                  <c:v>0.99761029113806576</c:v>
                </c:pt>
                <c:pt idx="205">
                  <c:v>0.99816303936387119</c:v>
                </c:pt>
                <c:pt idx="206">
                  <c:v>0.9975411385517412</c:v>
                </c:pt>
                <c:pt idx="207">
                  <c:v>0.99765801058936576</c:v>
                </c:pt>
                <c:pt idx="208">
                  <c:v>0.99793670841212501</c:v>
                </c:pt>
                <c:pt idx="209">
                  <c:v>0.99819545986396707</c:v>
                </c:pt>
                <c:pt idx="210">
                  <c:v>0.99803912109336967</c:v>
                </c:pt>
                <c:pt idx="211">
                  <c:v>0.99620586286860291</c:v>
                </c:pt>
                <c:pt idx="212">
                  <c:v>0.99620765340107453</c:v>
                </c:pt>
                <c:pt idx="213">
                  <c:v>0.99707145177207934</c:v>
                </c:pt>
                <c:pt idx="214">
                  <c:v>0.99657250672979802</c:v>
                </c:pt>
                <c:pt idx="215">
                  <c:v>0.99694220348677209</c:v>
                </c:pt>
                <c:pt idx="216">
                  <c:v>0.99749407718500394</c:v>
                </c:pt>
                <c:pt idx="217">
                  <c:v>0.99688700253471307</c:v>
                </c:pt>
                <c:pt idx="218">
                  <c:v>0.99679327248971161</c:v>
                </c:pt>
                <c:pt idx="219">
                  <c:v>0.99723000262715489</c:v>
                </c:pt>
                <c:pt idx="220">
                  <c:v>0.99635033167204856</c:v>
                </c:pt>
                <c:pt idx="221">
                  <c:v>0.99664079532593164</c:v>
                </c:pt>
                <c:pt idx="222">
                  <c:v>0.99434386917312512</c:v>
                </c:pt>
                <c:pt idx="223">
                  <c:v>0.99545305847477694</c:v>
                </c:pt>
                <c:pt idx="224">
                  <c:v>0.99416798321244459</c:v>
                </c:pt>
                <c:pt idx="225">
                  <c:v>0.99483330258702718</c:v>
                </c:pt>
                <c:pt idx="226">
                  <c:v>0.99400751683793742</c:v>
                </c:pt>
                <c:pt idx="227">
                  <c:v>0.99274219227857552</c:v>
                </c:pt>
                <c:pt idx="228">
                  <c:v>0.99233417377160194</c:v>
                </c:pt>
                <c:pt idx="229">
                  <c:v>0.99273217640196276</c:v>
                </c:pt>
                <c:pt idx="230">
                  <c:v>0.99222389997650595</c:v>
                </c:pt>
                <c:pt idx="231">
                  <c:v>0.9926755731737914</c:v>
                </c:pt>
                <c:pt idx="232">
                  <c:v>0.99196499249444092</c:v>
                </c:pt>
                <c:pt idx="233">
                  <c:v>0.98979957635094429</c:v>
                </c:pt>
                <c:pt idx="234">
                  <c:v>0.99016454063729586</c:v>
                </c:pt>
                <c:pt idx="235">
                  <c:v>0.99092339253423189</c:v>
                </c:pt>
                <c:pt idx="236">
                  <c:v>0.99028287473951171</c:v>
                </c:pt>
                <c:pt idx="237">
                  <c:v>0.98439577472998996</c:v>
                </c:pt>
                <c:pt idx="238">
                  <c:v>0.98638957748382816</c:v>
                </c:pt>
                <c:pt idx="239">
                  <c:v>0.98680803044739052</c:v>
                </c:pt>
                <c:pt idx="240">
                  <c:v>0.98214387828130234</c:v>
                </c:pt>
                <c:pt idx="241">
                  <c:v>0.97398313426938732</c:v>
                </c:pt>
                <c:pt idx="242">
                  <c:v>0.95843562759807677</c:v>
                </c:pt>
                <c:pt idx="243">
                  <c:v>-0.43410641162175057</c:v>
                </c:pt>
                <c:pt idx="244">
                  <c:v>-0.2752083701046773</c:v>
                </c:pt>
                <c:pt idx="245">
                  <c:v>-0.50172080063281499</c:v>
                </c:pt>
                <c:pt idx="246">
                  <c:v>-0.2656323215709519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1.5</c:v>
                </c:pt>
                <c:pt idx="18">
                  <c:v>2.9</c:v>
                </c:pt>
                <c:pt idx="19">
                  <c:v>3.3</c:v>
                </c:pt>
                <c:pt idx="20">
                  <c:v>3.6</c:v>
                </c:pt>
                <c:pt idx="21">
                  <c:v>5.0999999999999996</c:v>
                </c:pt>
                <c:pt idx="22">
                  <c:v>5.8</c:v>
                </c:pt>
                <c:pt idx="23">
                  <c:v>6.6</c:v>
                </c:pt>
                <c:pt idx="24">
                  <c:v>7.5</c:v>
                </c:pt>
                <c:pt idx="25">
                  <c:v>8.9</c:v>
                </c:pt>
                <c:pt idx="26">
                  <c:v>9.6999999999999993</c:v>
                </c:pt>
                <c:pt idx="27">
                  <c:v>10.199999999999999</c:v>
                </c:pt>
                <c:pt idx="28">
                  <c:v>11.5</c:v>
                </c:pt>
                <c:pt idx="29">
                  <c:v>12.4</c:v>
                </c:pt>
                <c:pt idx="30">
                  <c:v>13.1</c:v>
                </c:pt>
                <c:pt idx="31">
                  <c:v>14</c:v>
                </c:pt>
                <c:pt idx="32">
                  <c:v>14.9</c:v>
                </c:pt>
                <c:pt idx="33">
                  <c:v>16</c:v>
                </c:pt>
                <c:pt idx="34">
                  <c:v>16.8</c:v>
                </c:pt>
                <c:pt idx="35">
                  <c:v>17.7</c:v>
                </c:pt>
                <c:pt idx="36">
                  <c:v>18.8</c:v>
                </c:pt>
                <c:pt idx="37">
                  <c:v>19.5</c:v>
                </c:pt>
                <c:pt idx="38">
                  <c:v>20</c:v>
                </c:pt>
                <c:pt idx="39">
                  <c:v>21.1</c:v>
                </c:pt>
                <c:pt idx="40">
                  <c:v>22.2</c:v>
                </c:pt>
                <c:pt idx="41">
                  <c:v>22.9</c:v>
                </c:pt>
                <c:pt idx="42">
                  <c:v>23.9</c:v>
                </c:pt>
                <c:pt idx="43">
                  <c:v>25</c:v>
                </c:pt>
                <c:pt idx="44">
                  <c:v>25.9</c:v>
                </c:pt>
                <c:pt idx="45">
                  <c:v>26.4</c:v>
                </c:pt>
                <c:pt idx="46">
                  <c:v>27.9</c:v>
                </c:pt>
                <c:pt idx="47">
                  <c:v>28</c:v>
                </c:pt>
                <c:pt idx="48">
                  <c:v>29.5</c:v>
                </c:pt>
                <c:pt idx="49">
                  <c:v>30.2</c:v>
                </c:pt>
                <c:pt idx="50">
                  <c:v>31</c:v>
                </c:pt>
                <c:pt idx="51">
                  <c:v>32.200000000000003</c:v>
                </c:pt>
                <c:pt idx="52">
                  <c:v>33</c:v>
                </c:pt>
                <c:pt idx="53">
                  <c:v>33.9</c:v>
                </c:pt>
                <c:pt idx="54">
                  <c:v>34.799999999999997</c:v>
                </c:pt>
                <c:pt idx="55">
                  <c:v>35.9</c:v>
                </c:pt>
                <c:pt idx="56">
                  <c:v>36.4</c:v>
                </c:pt>
                <c:pt idx="57">
                  <c:v>37.700000000000003</c:v>
                </c:pt>
                <c:pt idx="58">
                  <c:v>38.1</c:v>
                </c:pt>
                <c:pt idx="59">
                  <c:v>39.5</c:v>
                </c:pt>
                <c:pt idx="60">
                  <c:v>40.1</c:v>
                </c:pt>
                <c:pt idx="61">
                  <c:v>41</c:v>
                </c:pt>
                <c:pt idx="62">
                  <c:v>42.3</c:v>
                </c:pt>
                <c:pt idx="63">
                  <c:v>43</c:v>
                </c:pt>
                <c:pt idx="64">
                  <c:v>43.5</c:v>
                </c:pt>
                <c:pt idx="65">
                  <c:v>44.6</c:v>
                </c:pt>
                <c:pt idx="66">
                  <c:v>45.9</c:v>
                </c:pt>
                <c:pt idx="67">
                  <c:v>46.1</c:v>
                </c:pt>
                <c:pt idx="68">
                  <c:v>47.4</c:v>
                </c:pt>
                <c:pt idx="69">
                  <c:v>47.9</c:v>
                </c:pt>
                <c:pt idx="70">
                  <c:v>49.4</c:v>
                </c:pt>
                <c:pt idx="71">
                  <c:v>49.9</c:v>
                </c:pt>
                <c:pt idx="72">
                  <c:v>51</c:v>
                </c:pt>
                <c:pt idx="73">
                  <c:v>51.5</c:v>
                </c:pt>
                <c:pt idx="74">
                  <c:v>52.3</c:v>
                </c:pt>
                <c:pt idx="75">
                  <c:v>53.7</c:v>
                </c:pt>
                <c:pt idx="76">
                  <c:v>53.9</c:v>
                </c:pt>
                <c:pt idx="77">
                  <c:v>55.7</c:v>
                </c:pt>
                <c:pt idx="78">
                  <c:v>55.9</c:v>
                </c:pt>
                <c:pt idx="79">
                  <c:v>57.2</c:v>
                </c:pt>
                <c:pt idx="80">
                  <c:v>58.1</c:v>
                </c:pt>
                <c:pt idx="81">
                  <c:v>58.8</c:v>
                </c:pt>
                <c:pt idx="82">
                  <c:v>59.6</c:v>
                </c:pt>
                <c:pt idx="83">
                  <c:v>60.8</c:v>
                </c:pt>
                <c:pt idx="84">
                  <c:v>61.4</c:v>
                </c:pt>
                <c:pt idx="85">
                  <c:v>62.5</c:v>
                </c:pt>
                <c:pt idx="86">
                  <c:v>63.2</c:v>
                </c:pt>
                <c:pt idx="87">
                  <c:v>64.3</c:v>
                </c:pt>
                <c:pt idx="88">
                  <c:v>65.2</c:v>
                </c:pt>
                <c:pt idx="89">
                  <c:v>66.3</c:v>
                </c:pt>
                <c:pt idx="90">
                  <c:v>67</c:v>
                </c:pt>
                <c:pt idx="91">
                  <c:v>67.8</c:v>
                </c:pt>
                <c:pt idx="92">
                  <c:v>68.7</c:v>
                </c:pt>
                <c:pt idx="93">
                  <c:v>69.8</c:v>
                </c:pt>
                <c:pt idx="94">
                  <c:v>70.5</c:v>
                </c:pt>
                <c:pt idx="95">
                  <c:v>71.400000000000006</c:v>
                </c:pt>
                <c:pt idx="96">
                  <c:v>72.7</c:v>
                </c:pt>
                <c:pt idx="97">
                  <c:v>73</c:v>
                </c:pt>
                <c:pt idx="98">
                  <c:v>74.5</c:v>
                </c:pt>
                <c:pt idx="99">
                  <c:v>75.2</c:v>
                </c:pt>
                <c:pt idx="100">
                  <c:v>75.900000000000006</c:v>
                </c:pt>
                <c:pt idx="101">
                  <c:v>76.900000000000006</c:v>
                </c:pt>
                <c:pt idx="102">
                  <c:v>78.099999999999994</c:v>
                </c:pt>
                <c:pt idx="103">
                  <c:v>78.7</c:v>
                </c:pt>
                <c:pt idx="104">
                  <c:v>79.599999999999994</c:v>
                </c:pt>
                <c:pt idx="105">
                  <c:v>80.900000000000006</c:v>
                </c:pt>
                <c:pt idx="106">
                  <c:v>81.599999999999994</c:v>
                </c:pt>
                <c:pt idx="107">
                  <c:v>82.3</c:v>
                </c:pt>
                <c:pt idx="108">
                  <c:v>83.4</c:v>
                </c:pt>
                <c:pt idx="109">
                  <c:v>84.1</c:v>
                </c:pt>
                <c:pt idx="110">
                  <c:v>84.9</c:v>
                </c:pt>
                <c:pt idx="111">
                  <c:v>86</c:v>
                </c:pt>
                <c:pt idx="112">
                  <c:v>87.1</c:v>
                </c:pt>
                <c:pt idx="113">
                  <c:v>87.4</c:v>
                </c:pt>
                <c:pt idx="114">
                  <c:v>88.5</c:v>
                </c:pt>
                <c:pt idx="115">
                  <c:v>89.8</c:v>
                </c:pt>
                <c:pt idx="116">
                  <c:v>90.2</c:v>
                </c:pt>
                <c:pt idx="117">
                  <c:v>91.6</c:v>
                </c:pt>
                <c:pt idx="118">
                  <c:v>92</c:v>
                </c:pt>
                <c:pt idx="119">
                  <c:v>93.2</c:v>
                </c:pt>
                <c:pt idx="120">
                  <c:v>93.8</c:v>
                </c:pt>
                <c:pt idx="121">
                  <c:v>94.7</c:v>
                </c:pt>
                <c:pt idx="122">
                  <c:v>95.6</c:v>
                </c:pt>
                <c:pt idx="123">
                  <c:v>96.7</c:v>
                </c:pt>
                <c:pt idx="124">
                  <c:v>97.3</c:v>
                </c:pt>
                <c:pt idx="125">
                  <c:v>98.3</c:v>
                </c:pt>
                <c:pt idx="126">
                  <c:v>99.6</c:v>
                </c:pt>
                <c:pt idx="127">
                  <c:v>99.6</c:v>
                </c:pt>
                <c:pt idx="128">
                  <c:v>101.1</c:v>
                </c:pt>
                <c:pt idx="129">
                  <c:v>101.8</c:v>
                </c:pt>
                <c:pt idx="130">
                  <c:v>102.7</c:v>
                </c:pt>
                <c:pt idx="131">
                  <c:v>103.8</c:v>
                </c:pt>
                <c:pt idx="132">
                  <c:v>104.5</c:v>
                </c:pt>
                <c:pt idx="133">
                  <c:v>105.6</c:v>
                </c:pt>
                <c:pt idx="134">
                  <c:v>105.6</c:v>
                </c:pt>
                <c:pt idx="135">
                  <c:v>105.3</c:v>
                </c:pt>
                <c:pt idx="136">
                  <c:v>104.4</c:v>
                </c:pt>
                <c:pt idx="137">
                  <c:v>103.6</c:v>
                </c:pt>
                <c:pt idx="138">
                  <c:v>102.7</c:v>
                </c:pt>
                <c:pt idx="139">
                  <c:v>101.6</c:v>
                </c:pt>
                <c:pt idx="140">
                  <c:v>100.2</c:v>
                </c:pt>
                <c:pt idx="141">
                  <c:v>100</c:v>
                </c:pt>
                <c:pt idx="142">
                  <c:v>98.9</c:v>
                </c:pt>
                <c:pt idx="143">
                  <c:v>98</c:v>
                </c:pt>
                <c:pt idx="144">
                  <c:v>97.1</c:v>
                </c:pt>
                <c:pt idx="145">
                  <c:v>96.2</c:v>
                </c:pt>
                <c:pt idx="146">
                  <c:v>94.9</c:v>
                </c:pt>
                <c:pt idx="147">
                  <c:v>94.7</c:v>
                </c:pt>
                <c:pt idx="148">
                  <c:v>92.9</c:v>
                </c:pt>
                <c:pt idx="149">
                  <c:v>92.7</c:v>
                </c:pt>
                <c:pt idx="150">
                  <c:v>91.8</c:v>
                </c:pt>
                <c:pt idx="151">
                  <c:v>90</c:v>
                </c:pt>
                <c:pt idx="152">
                  <c:v>90</c:v>
                </c:pt>
                <c:pt idx="153">
                  <c:v>88.3</c:v>
                </c:pt>
                <c:pt idx="154">
                  <c:v>87.4</c:v>
                </c:pt>
                <c:pt idx="155">
                  <c:v>86.9</c:v>
                </c:pt>
                <c:pt idx="156">
                  <c:v>85.6</c:v>
                </c:pt>
                <c:pt idx="157">
                  <c:v>85.1</c:v>
                </c:pt>
                <c:pt idx="158">
                  <c:v>84</c:v>
                </c:pt>
                <c:pt idx="159">
                  <c:v>83.2</c:v>
                </c:pt>
                <c:pt idx="160">
                  <c:v>81.8</c:v>
                </c:pt>
                <c:pt idx="161">
                  <c:v>81.400000000000006</c:v>
                </c:pt>
                <c:pt idx="162">
                  <c:v>79.599999999999994</c:v>
                </c:pt>
                <c:pt idx="163">
                  <c:v>79.2</c:v>
                </c:pt>
                <c:pt idx="164">
                  <c:v>77.8</c:v>
                </c:pt>
                <c:pt idx="165">
                  <c:v>77.2</c:v>
                </c:pt>
                <c:pt idx="166">
                  <c:v>76.099999999999994</c:v>
                </c:pt>
                <c:pt idx="167">
                  <c:v>75.2</c:v>
                </c:pt>
                <c:pt idx="168">
                  <c:v>74.3</c:v>
                </c:pt>
                <c:pt idx="169">
                  <c:v>73.2</c:v>
                </c:pt>
                <c:pt idx="170">
                  <c:v>72.3</c:v>
                </c:pt>
                <c:pt idx="171">
                  <c:v>71.400000000000006</c:v>
                </c:pt>
                <c:pt idx="172">
                  <c:v>70.099999999999994</c:v>
                </c:pt>
                <c:pt idx="173">
                  <c:v>69.2</c:v>
                </c:pt>
                <c:pt idx="174">
                  <c:v>68.5</c:v>
                </c:pt>
                <c:pt idx="175">
                  <c:v>67.2</c:v>
                </c:pt>
                <c:pt idx="176">
                  <c:v>66.5</c:v>
                </c:pt>
                <c:pt idx="177">
                  <c:v>65.599999999999994</c:v>
                </c:pt>
                <c:pt idx="178">
                  <c:v>64.5</c:v>
                </c:pt>
                <c:pt idx="179">
                  <c:v>63.6</c:v>
                </c:pt>
                <c:pt idx="180">
                  <c:v>62.5</c:v>
                </c:pt>
                <c:pt idx="181">
                  <c:v>61.7</c:v>
                </c:pt>
                <c:pt idx="182">
                  <c:v>60.3</c:v>
                </c:pt>
                <c:pt idx="183">
                  <c:v>59.7</c:v>
                </c:pt>
                <c:pt idx="184">
                  <c:v>58.5</c:v>
                </c:pt>
                <c:pt idx="185">
                  <c:v>57.6</c:v>
                </c:pt>
                <c:pt idx="186">
                  <c:v>56.6</c:v>
                </c:pt>
                <c:pt idx="187">
                  <c:v>55.9</c:v>
                </c:pt>
                <c:pt idx="188">
                  <c:v>54.8</c:v>
                </c:pt>
                <c:pt idx="189">
                  <c:v>53.9</c:v>
                </c:pt>
                <c:pt idx="190">
                  <c:v>52.8</c:v>
                </c:pt>
                <c:pt idx="191">
                  <c:v>51.9</c:v>
                </c:pt>
                <c:pt idx="192">
                  <c:v>50.8</c:v>
                </c:pt>
                <c:pt idx="193">
                  <c:v>50.3</c:v>
                </c:pt>
                <c:pt idx="194">
                  <c:v>49</c:v>
                </c:pt>
                <c:pt idx="195">
                  <c:v>48.1</c:v>
                </c:pt>
                <c:pt idx="196">
                  <c:v>47.4</c:v>
                </c:pt>
                <c:pt idx="197">
                  <c:v>46.6</c:v>
                </c:pt>
                <c:pt idx="198">
                  <c:v>45</c:v>
                </c:pt>
                <c:pt idx="199">
                  <c:v>44.4</c:v>
                </c:pt>
                <c:pt idx="200">
                  <c:v>43.5</c:v>
                </c:pt>
                <c:pt idx="201">
                  <c:v>42.4</c:v>
                </c:pt>
                <c:pt idx="202">
                  <c:v>41.3</c:v>
                </c:pt>
                <c:pt idx="203">
                  <c:v>40.4</c:v>
                </c:pt>
                <c:pt idx="204">
                  <c:v>39.5</c:v>
                </c:pt>
                <c:pt idx="205">
                  <c:v>38.4</c:v>
                </c:pt>
                <c:pt idx="206">
                  <c:v>37.700000000000003</c:v>
                </c:pt>
                <c:pt idx="207">
                  <c:v>36.4</c:v>
                </c:pt>
                <c:pt idx="208">
                  <c:v>35.9</c:v>
                </c:pt>
                <c:pt idx="209">
                  <c:v>34.799999999999997</c:v>
                </c:pt>
                <c:pt idx="210">
                  <c:v>33.700000000000003</c:v>
                </c:pt>
                <c:pt idx="211">
                  <c:v>32.799999999999997</c:v>
                </c:pt>
                <c:pt idx="212">
                  <c:v>31.9</c:v>
                </c:pt>
                <c:pt idx="213">
                  <c:v>30.6</c:v>
                </c:pt>
                <c:pt idx="214">
                  <c:v>30.1</c:v>
                </c:pt>
                <c:pt idx="215">
                  <c:v>28.8</c:v>
                </c:pt>
                <c:pt idx="216">
                  <c:v>27.9</c:v>
                </c:pt>
                <c:pt idx="217">
                  <c:v>26.8</c:v>
                </c:pt>
                <c:pt idx="218">
                  <c:v>26</c:v>
                </c:pt>
                <c:pt idx="219">
                  <c:v>24.8</c:v>
                </c:pt>
                <c:pt idx="220">
                  <c:v>24</c:v>
                </c:pt>
                <c:pt idx="221">
                  <c:v>23.1</c:v>
                </c:pt>
                <c:pt idx="222">
                  <c:v>21.9</c:v>
                </c:pt>
                <c:pt idx="223">
                  <c:v>20.399999999999999</c:v>
                </c:pt>
                <c:pt idx="224">
                  <c:v>19.100000000000001</c:v>
                </c:pt>
                <c:pt idx="225">
                  <c:v>18</c:v>
                </c:pt>
                <c:pt idx="226">
                  <c:v>17.7</c:v>
                </c:pt>
                <c:pt idx="227">
                  <c:v>16.2</c:v>
                </c:pt>
                <c:pt idx="228">
                  <c:v>15.5</c:v>
                </c:pt>
                <c:pt idx="229">
                  <c:v>14.6</c:v>
                </c:pt>
                <c:pt idx="230">
                  <c:v>13.5</c:v>
                </c:pt>
                <c:pt idx="231">
                  <c:v>12.6</c:v>
                </c:pt>
                <c:pt idx="232">
                  <c:v>11.8</c:v>
                </c:pt>
                <c:pt idx="233">
                  <c:v>10.4</c:v>
                </c:pt>
                <c:pt idx="234">
                  <c:v>9.6999999999999993</c:v>
                </c:pt>
                <c:pt idx="235">
                  <c:v>8.6</c:v>
                </c:pt>
                <c:pt idx="236">
                  <c:v>7.5</c:v>
                </c:pt>
                <c:pt idx="237">
                  <c:v>6.7</c:v>
                </c:pt>
                <c:pt idx="238">
                  <c:v>5.5</c:v>
                </c:pt>
                <c:pt idx="239">
                  <c:v>4.7</c:v>
                </c:pt>
                <c:pt idx="240">
                  <c:v>3.5</c:v>
                </c:pt>
                <c:pt idx="241">
                  <c:v>2.7</c:v>
                </c:pt>
                <c:pt idx="242">
                  <c:v>0.9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0-0E4F-9A07-7C1DC646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35439"/>
        <c:axId val="1"/>
      </c:scatterChart>
      <c:valAx>
        <c:axId val="199693543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35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81" name="グラフ 1">
          <a:extLst>
            <a:ext uri="{FF2B5EF4-FFF2-40B4-BE49-F238E27FC236}">
              <a16:creationId xmlns:a16="http://schemas.microsoft.com/office/drawing/2014/main" id="{2DD64A19-4E57-D58B-616A-D719C6CB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82" name="グラフ 2">
          <a:extLst>
            <a:ext uri="{FF2B5EF4-FFF2-40B4-BE49-F238E27FC236}">
              <a16:creationId xmlns:a16="http://schemas.microsoft.com/office/drawing/2014/main" id="{3C471918-67B4-4D90-C1F8-0584FFF4F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83" name="グラフ 3">
          <a:extLst>
            <a:ext uri="{FF2B5EF4-FFF2-40B4-BE49-F238E27FC236}">
              <a16:creationId xmlns:a16="http://schemas.microsoft.com/office/drawing/2014/main" id="{BF5A773F-455D-2609-519E-B9B4EDCFA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684" name="グラフ 4">
          <a:extLst>
            <a:ext uri="{FF2B5EF4-FFF2-40B4-BE49-F238E27FC236}">
              <a16:creationId xmlns:a16="http://schemas.microsoft.com/office/drawing/2014/main" id="{436ED669-B1BE-78B4-F444-26F4B7B6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685" name="グラフ 5">
          <a:extLst>
            <a:ext uri="{FF2B5EF4-FFF2-40B4-BE49-F238E27FC236}">
              <a16:creationId xmlns:a16="http://schemas.microsoft.com/office/drawing/2014/main" id="{C75089CA-5326-815D-2E92-C472429B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686" name="グラフ 6">
          <a:extLst>
            <a:ext uri="{FF2B5EF4-FFF2-40B4-BE49-F238E27FC236}">
              <a16:creationId xmlns:a16="http://schemas.microsoft.com/office/drawing/2014/main" id="{6A24A140-E63A-5F98-6448-874D6FAC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687" name="グラフ 7">
          <a:extLst>
            <a:ext uri="{FF2B5EF4-FFF2-40B4-BE49-F238E27FC236}">
              <a16:creationId xmlns:a16="http://schemas.microsoft.com/office/drawing/2014/main" id="{34EE0422-562C-F768-4823-0A5E27B67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88" name="グラフ 8">
          <a:extLst>
            <a:ext uri="{FF2B5EF4-FFF2-40B4-BE49-F238E27FC236}">
              <a16:creationId xmlns:a16="http://schemas.microsoft.com/office/drawing/2014/main" id="{CCE8B86A-7C08-E830-3F33-C069C1AE5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6" sqref="G6"/>
      <selection pane="topRight" activeCell="AI9" sqref="AI9"/>
      <selection pane="bottomLeft" activeCell="C171" sqref="C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40732</v>
      </c>
    </row>
    <row r="2" spans="1:34">
      <c r="A2" s="22" t="s">
        <v>98</v>
      </c>
      <c r="B2" s="31">
        <v>0.3291782407407407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0.81069999999999998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0.70417824074074076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6.4172000000000007E-2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5.7190000000000001E-3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0.70422453703703702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2.0732E-2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4.1194000000000001E-2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0.70428240740740744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2.5038000000000001E-2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2.2727000000000001E-2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0.70434027777777775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5.4775999999999998E-2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6.4840000000000002E-3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0.70439814814814816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2.3976000000000001E-2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1.8148000000000001E-2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0.70444444444444443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3.934E-3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9.3550000000000005E-3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0.70450231481481485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2.581E-3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2.8443E-2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0.70456018518518526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2.1475000000000001E-2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2.7309999999999999E-3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0.70461805555555557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2.3196999999999999E-2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4.1342999999999998E-2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0.70466435185185183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2.5600999999999999E-2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4.5317000000000003E-2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0.70472222222222225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3.3785000000000003E-2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8.6268999999999998E-2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0.70478009259259267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2.1406000000000001E-2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2.2076999999999999E-2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0.70482638888888882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5.2601000000000002E-2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1.7233999999999999E-2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0.70488425925925924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4.26E-4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0.10532999999999999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0.70494212962962965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1.0491E-2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6.6397999999999999E-2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0.70500000000000007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2.7729999999999999E-3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4.7482000000000003E-2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0.70504629629629623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0.53110599999999997</v>
      </c>
      <c r="F29" s="9">
        <f>IF(Raw!$G29&gt;$C$8,IF(Raw!$Q29&gt;$C$8,IF(Raw!$N29&gt;$C$9,IF(Raw!$N29&lt;$A$9,IF(Raw!$X29&gt;$C$9,IF(Raw!$X29&lt;$A$9,Raw!I29,-999),-999),-999),-999),-999),-999)</f>
        <v>0.78765200000000002</v>
      </c>
      <c r="G29" s="9">
        <f>Raw!G29</f>
        <v>0.99433199999999999</v>
      </c>
      <c r="H29" s="9">
        <f>IF(Raw!$G29&gt;$C$8,IF(Raw!$Q29&gt;$C$8,IF(Raw!$N29&gt;$C$9,IF(Raw!$N29&lt;$A$9,IF(Raw!$X29&gt;$C$9,IF(Raw!$X29&lt;$A$9,Raw!L29,-999),-999),-999),-999),-999),-999)</f>
        <v>525.4</v>
      </c>
      <c r="I29" s="9">
        <f>IF(Raw!$G29&gt;$C$8,IF(Raw!$Q29&gt;$C$8,IF(Raw!$N29&gt;$C$9,IF(Raw!$N29&lt;$A$9,IF(Raw!$X29&gt;$C$9,IF(Raw!$X29&lt;$A$9,Raw!M29,-999),-999),-999),-999),-999),-999)</f>
        <v>0.16627900000000001</v>
      </c>
      <c r="J29" s="9">
        <f>IF(Raw!$G29&gt;$C$8,IF(Raw!$Q29&gt;$C$8,IF(Raw!$N29&gt;$C$9,IF(Raw!$N29&lt;$A$9,IF(Raw!$X29&gt;$C$9,IF(Raw!$X29&lt;$A$9,Raw!N29,-999),-999),-999),-999),-999),-999)</f>
        <v>480</v>
      </c>
      <c r="K29" s="9">
        <f>IF(Raw!$G29&gt;$C$8,IF(Raw!$Q29&gt;$C$8,IF(Raw!$N29&gt;$C$9,IF(Raw!$N29&lt;$A$9,IF(Raw!$X29&gt;$C$9,IF(Raw!$X29&lt;$A$9,Raw!R29,-999),-999),-999),-999),-999),-999)</f>
        <v>0.51440300000000005</v>
      </c>
      <c r="L29" s="9">
        <f>IF(Raw!$G29&gt;$C$8,IF(Raw!$Q29&gt;$C$8,IF(Raw!$N29&gt;$C$9,IF(Raw!$N29&lt;$A$9,IF(Raw!$X29&gt;$C$9,IF(Raw!$X29&lt;$A$9,Raw!S29,-999),-999),-999),-999),-999),-999)</f>
        <v>0.80227700000000002</v>
      </c>
      <c r="M29" s="9">
        <f>Raw!Q29</f>
        <v>0.99374099999999999</v>
      </c>
      <c r="N29" s="9">
        <f>IF(Raw!$G29&gt;$C$8,IF(Raw!$Q29&gt;$C$8,IF(Raw!$N29&gt;$C$9,IF(Raw!$N29&lt;$A$9,IF(Raw!$X29&gt;$C$9,IF(Raw!$X29&lt;$A$9,Raw!V29,-999),-999),-999),-999),-999),-999)</f>
        <v>522.9</v>
      </c>
      <c r="O29" s="9">
        <f>IF(Raw!$G29&gt;$C$8,IF(Raw!$Q29&gt;$C$8,IF(Raw!$N29&gt;$C$9,IF(Raw!$N29&lt;$A$9,IF(Raw!$X29&gt;$C$9,IF(Raw!$X29&lt;$A$9,Raw!W29,-999),-999),-999),-999),-999),-999)</f>
        <v>8.1237000000000004E-2</v>
      </c>
      <c r="P29" s="9">
        <f>IF(Raw!$G29&gt;$C$8,IF(Raw!$Q29&gt;$C$8,IF(Raw!$N29&gt;$C$9,IF(Raw!$N29&lt;$A$9,IF(Raw!$X29&gt;$C$9,IF(Raw!$X29&lt;$A$9,Raw!X29,-999),-999),-999),-999),-999),-999)</f>
        <v>397</v>
      </c>
      <c r="R29" s="9">
        <f t="shared" si="4"/>
        <v>0.25654600000000005</v>
      </c>
      <c r="S29" s="9">
        <f t="shared" si="5"/>
        <v>0.32570983124527081</v>
      </c>
      <c r="T29" s="9">
        <f t="shared" si="6"/>
        <v>0.28787399999999996</v>
      </c>
      <c r="U29" s="9">
        <f t="shared" si="7"/>
        <v>0.35882120514485638</v>
      </c>
      <c r="V29" s="15">
        <f t="shared" si="0"/>
        <v>0.65040596390000005</v>
      </c>
      <c r="X29" s="11">
        <f t="shared" si="8"/>
        <v>-6.0139799999999993E+20</v>
      </c>
      <c r="Y29" s="11">
        <f t="shared" si="9"/>
        <v>5.2539999999999992E-18</v>
      </c>
      <c r="Z29" s="11">
        <f t="shared" si="10"/>
        <v>4.7999999999999996E-4</v>
      </c>
      <c r="AA29" s="16">
        <f t="shared" si="11"/>
        <v>2.9354427490776631</v>
      </c>
      <c r="AB29" s="9">
        <f t="shared" si="1"/>
        <v>1.3594406459479831</v>
      </c>
      <c r="AC29" s="9">
        <f t="shared" si="2"/>
        <v>-1.9354427490776629</v>
      </c>
      <c r="AD29" s="15">
        <f t="shared" si="3"/>
        <v>-999</v>
      </c>
      <c r="AE29" s="3">
        <f t="shared" si="12"/>
        <v>632.58159999999975</v>
      </c>
      <c r="AF29" s="2">
        <f t="shared" si="13"/>
        <v>0.25</v>
      </c>
      <c r="AG29" s="9">
        <f t="shared" si="14"/>
        <v>-0.27574029533823963</v>
      </c>
      <c r="AH29" s="2">
        <f t="shared" si="15"/>
        <v>-13.342929389193205</v>
      </c>
    </row>
    <row r="30" spans="1:34">
      <c r="A30" s="1">
        <f>Raw!A30</f>
        <v>17</v>
      </c>
      <c r="B30" s="14">
        <f>Raw!B30</f>
        <v>0.70510416666666664</v>
      </c>
      <c r="C30" s="15">
        <f>Raw!C30</f>
        <v>1.5</v>
      </c>
      <c r="D30" s="15">
        <f>IF(C30&gt;0.5,Raw!D30*D$11,-999)</f>
        <v>29</v>
      </c>
      <c r="E30" s="9">
        <f>IF(Raw!$G30&gt;$C$8,IF(Raw!$Q30&gt;$C$8,IF(Raw!$N30&gt;$C$9,IF(Raw!$N30&lt;$A$9,IF(Raw!$X30&gt;$C$9,IF(Raw!$X30&lt;$A$9,Raw!H30,-999),-999),-999),-999),-999),-999)</f>
        <v>0.53334300000000001</v>
      </c>
      <c r="F30" s="9">
        <f>IF(Raw!$G30&gt;$C$8,IF(Raw!$Q30&gt;$C$8,IF(Raw!$N30&gt;$C$9,IF(Raw!$N30&lt;$A$9,IF(Raw!$X30&gt;$C$9,IF(Raw!$X30&lt;$A$9,Raw!I30,-999),-999),-999),-999),-999),-999)</f>
        <v>0.80743799999999999</v>
      </c>
      <c r="G30" s="9">
        <f>Raw!G30</f>
        <v>0.99530099999999999</v>
      </c>
      <c r="H30" s="9">
        <f>IF(Raw!$G30&gt;$C$8,IF(Raw!$Q30&gt;$C$8,IF(Raw!$N30&gt;$C$9,IF(Raw!$N30&lt;$A$9,IF(Raw!$X30&gt;$C$9,IF(Raw!$X30&lt;$A$9,Raw!L30,-999),-999),-999),-999),-999),-999)</f>
        <v>497.4</v>
      </c>
      <c r="I30" s="9">
        <f>IF(Raw!$G30&gt;$C$8,IF(Raw!$Q30&gt;$C$8,IF(Raw!$N30&gt;$C$9,IF(Raw!$N30&lt;$A$9,IF(Raw!$X30&gt;$C$9,IF(Raw!$X30&lt;$A$9,Raw!M30,-999),-999),-999),-999),-999),-999)</f>
        <v>0.104437</v>
      </c>
      <c r="J30" s="9">
        <f>IF(Raw!$G30&gt;$C$8,IF(Raw!$Q30&gt;$C$8,IF(Raw!$N30&gt;$C$9,IF(Raw!$N30&lt;$A$9,IF(Raw!$X30&gt;$C$9,IF(Raw!$X30&lt;$A$9,Raw!N30,-999),-999),-999),-999),-999),-999)</f>
        <v>399</v>
      </c>
      <c r="K30" s="9">
        <f>IF(Raw!$G30&gt;$C$8,IF(Raw!$Q30&gt;$C$8,IF(Raw!$N30&gt;$C$9,IF(Raw!$N30&lt;$A$9,IF(Raw!$X30&gt;$C$9,IF(Raw!$X30&lt;$A$9,Raw!R30,-999),-999),-999),-999),-999),-999)</f>
        <v>0.51736300000000002</v>
      </c>
      <c r="L30" s="9">
        <f>IF(Raw!$G30&gt;$C$8,IF(Raw!$Q30&gt;$C$8,IF(Raw!$N30&gt;$C$9,IF(Raw!$N30&lt;$A$9,IF(Raw!$X30&gt;$C$9,IF(Raw!$X30&lt;$A$9,Raw!S30,-999),-999),-999),-999),-999),-999)</f>
        <v>0.82045999999999997</v>
      </c>
      <c r="M30" s="9">
        <f>Raw!Q30</f>
        <v>0.99548700000000001</v>
      </c>
      <c r="N30" s="9">
        <f>IF(Raw!$G30&gt;$C$8,IF(Raw!$Q30&gt;$C$8,IF(Raw!$N30&gt;$C$9,IF(Raw!$N30&lt;$A$9,IF(Raw!$X30&gt;$C$9,IF(Raw!$X30&lt;$A$9,Raw!V30,-999),-999),-999),-999),-999),-999)</f>
        <v>512.79999999999995</v>
      </c>
      <c r="O30" s="9">
        <f>IF(Raw!$G30&gt;$C$8,IF(Raw!$Q30&gt;$C$8,IF(Raw!$N30&gt;$C$9,IF(Raw!$N30&lt;$A$9,IF(Raw!$X30&gt;$C$9,IF(Raw!$X30&lt;$A$9,Raw!W30,-999),-999),-999),-999),-999),-999)</f>
        <v>4.6143999999999998E-2</v>
      </c>
      <c r="P30" s="9">
        <f>IF(Raw!$G30&gt;$C$8,IF(Raw!$Q30&gt;$C$8,IF(Raw!$N30&gt;$C$9,IF(Raw!$N30&lt;$A$9,IF(Raw!$X30&gt;$C$9,IF(Raw!$X30&lt;$A$9,Raw!X30,-999),-999),-999),-999),-999),-999)</f>
        <v>453</v>
      </c>
      <c r="R30" s="9">
        <f t="shared" si="4"/>
        <v>0.27409499999999998</v>
      </c>
      <c r="S30" s="9">
        <f t="shared" si="5"/>
        <v>0.33946259650895794</v>
      </c>
      <c r="T30" s="9">
        <f t="shared" si="6"/>
        <v>0.30309699999999995</v>
      </c>
      <c r="U30" s="9">
        <f t="shared" si="7"/>
        <v>0.36942325037174262</v>
      </c>
      <c r="V30" s="15">
        <f t="shared" si="0"/>
        <v>0.66514692199999992</v>
      </c>
      <c r="X30" s="11">
        <f t="shared" si="8"/>
        <v>1.7457999999999998E+19</v>
      </c>
      <c r="Y30" s="11">
        <f t="shared" si="9"/>
        <v>4.9739999999999999E-18</v>
      </c>
      <c r="Z30" s="11">
        <f t="shared" si="10"/>
        <v>3.9899999999999999E-4</v>
      </c>
      <c r="AA30" s="16">
        <f t="shared" si="11"/>
        <v>3.3487344564749347E-2</v>
      </c>
      <c r="AB30" s="9">
        <f t="shared" si="1"/>
        <v>0.52751291367554187</v>
      </c>
      <c r="AC30" s="9">
        <f t="shared" si="2"/>
        <v>0.96651265543525056</v>
      </c>
      <c r="AD30" s="15">
        <f t="shared" si="3"/>
        <v>83.928181866539717</v>
      </c>
      <c r="AE30" s="3">
        <f t="shared" si="12"/>
        <v>598.86959999999988</v>
      </c>
      <c r="AF30" s="2">
        <f t="shared" si="13"/>
        <v>0.25</v>
      </c>
      <c r="AG30" s="9">
        <f t="shared" si="14"/>
        <v>2.3850016725329114E-2</v>
      </c>
      <c r="AH30" s="2">
        <f t="shared" si="15"/>
        <v>1.1540898971867148</v>
      </c>
    </row>
    <row r="31" spans="1:34">
      <c r="A31" s="1">
        <f>Raw!A31</f>
        <v>18</v>
      </c>
      <c r="B31" s="14">
        <f>Raw!B31</f>
        <v>0.70516203703703706</v>
      </c>
      <c r="C31" s="15">
        <f>Raw!C31</f>
        <v>2.9</v>
      </c>
      <c r="D31" s="15">
        <f>IF(C31&gt;0.5,Raw!D31*D$11,-999)</f>
        <v>22</v>
      </c>
      <c r="E31" s="9">
        <f>IF(Raw!$G31&gt;$C$8,IF(Raw!$Q31&gt;$C$8,IF(Raw!$N31&gt;$C$9,IF(Raw!$N31&lt;$A$9,IF(Raw!$X31&gt;$C$9,IF(Raw!$X31&lt;$A$9,Raw!H31,-999),-999),-999),-999),-999),-999)</f>
        <v>0.529335</v>
      </c>
      <c r="F31" s="9">
        <f>IF(Raw!$G31&gt;$C$8,IF(Raw!$Q31&gt;$C$8,IF(Raw!$N31&gt;$C$9,IF(Raw!$N31&lt;$A$9,IF(Raw!$X31&gt;$C$9,IF(Raw!$X31&lt;$A$9,Raw!I31,-999),-999),-999),-999),-999),-999)</f>
        <v>0.81508899999999995</v>
      </c>
      <c r="G31" s="9">
        <f>Raw!G31</f>
        <v>0.99677300000000002</v>
      </c>
      <c r="H31" s="9">
        <f>IF(Raw!$G31&gt;$C$8,IF(Raw!$Q31&gt;$C$8,IF(Raw!$N31&gt;$C$9,IF(Raw!$N31&lt;$A$9,IF(Raw!$X31&gt;$C$9,IF(Raw!$X31&lt;$A$9,Raw!L31,-999),-999),-999),-999),-999),-999)</f>
        <v>493.3</v>
      </c>
      <c r="I31" s="9">
        <f>IF(Raw!$G31&gt;$C$8,IF(Raw!$Q31&gt;$C$8,IF(Raw!$N31&gt;$C$9,IF(Raw!$N31&lt;$A$9,IF(Raw!$X31&gt;$C$9,IF(Raw!$X31&lt;$A$9,Raw!M31,-999),-999),-999),-999),-999),-999)</f>
        <v>5.4101999999999997E-2</v>
      </c>
      <c r="J31" s="9">
        <f>IF(Raw!$G31&gt;$C$8,IF(Raw!$Q31&gt;$C$8,IF(Raw!$N31&gt;$C$9,IF(Raw!$N31&lt;$A$9,IF(Raw!$X31&gt;$C$9,IF(Raw!$X31&lt;$A$9,Raw!N31,-999),-999),-999),-999),-999),-999)</f>
        <v>522</v>
      </c>
      <c r="K31" s="9">
        <f>IF(Raw!$G31&gt;$C$8,IF(Raw!$Q31&gt;$C$8,IF(Raw!$N31&gt;$C$9,IF(Raw!$N31&lt;$A$9,IF(Raw!$X31&gt;$C$9,IF(Raw!$X31&lt;$A$9,Raw!R31,-999),-999),-999),-999),-999),-999)</f>
        <v>0.51987000000000005</v>
      </c>
      <c r="L31" s="9">
        <f>IF(Raw!$G31&gt;$C$8,IF(Raw!$Q31&gt;$C$8,IF(Raw!$N31&gt;$C$9,IF(Raw!$N31&lt;$A$9,IF(Raw!$X31&gt;$C$9,IF(Raw!$X31&lt;$A$9,Raw!S31,-999),-999),-999),-999),-999),-999)</f>
        <v>0.81415800000000005</v>
      </c>
      <c r="M31" s="9">
        <f>Raw!Q31</f>
        <v>0.99315100000000001</v>
      </c>
      <c r="N31" s="9">
        <f>IF(Raw!$G31&gt;$C$8,IF(Raw!$Q31&gt;$C$8,IF(Raw!$N31&gt;$C$9,IF(Raw!$N31&lt;$A$9,IF(Raw!$X31&gt;$C$9,IF(Raw!$X31&lt;$A$9,Raw!V31,-999),-999),-999),-999),-999),-999)</f>
        <v>510.2</v>
      </c>
      <c r="O31" s="9">
        <f>IF(Raw!$G31&gt;$C$8,IF(Raw!$Q31&gt;$C$8,IF(Raw!$N31&gt;$C$9,IF(Raw!$N31&lt;$A$9,IF(Raw!$X31&gt;$C$9,IF(Raw!$X31&lt;$A$9,Raw!W31,-999),-999),-999),-999),-999),-999)</f>
        <v>4.9221000000000001E-2</v>
      </c>
      <c r="P31" s="9">
        <f>IF(Raw!$G31&gt;$C$8,IF(Raw!$Q31&gt;$C$8,IF(Raw!$N31&gt;$C$9,IF(Raw!$N31&lt;$A$9,IF(Raw!$X31&gt;$C$9,IF(Raw!$X31&lt;$A$9,Raw!X31,-999),-999),-999),-999),-999),-999)</f>
        <v>423</v>
      </c>
      <c r="R31" s="9">
        <f t="shared" si="4"/>
        <v>0.28575399999999995</v>
      </c>
      <c r="S31" s="9">
        <f t="shared" si="5"/>
        <v>0.35058012069847583</v>
      </c>
      <c r="T31" s="9">
        <f t="shared" si="6"/>
        <v>0.29428799999999999</v>
      </c>
      <c r="U31" s="9">
        <f t="shared" si="7"/>
        <v>0.36146300840868723</v>
      </c>
      <c r="V31" s="15">
        <f t="shared" si="0"/>
        <v>0.66003789060000007</v>
      </c>
      <c r="X31" s="11">
        <f t="shared" si="8"/>
        <v>1.3243999999999998E+19</v>
      </c>
      <c r="Y31" s="11">
        <f t="shared" si="9"/>
        <v>4.9329999999999999E-18</v>
      </c>
      <c r="Z31" s="11">
        <f t="shared" si="10"/>
        <v>5.22E-4</v>
      </c>
      <c r="AA31" s="16">
        <f t="shared" si="11"/>
        <v>3.2978942227434249E-2</v>
      </c>
      <c r="AB31" s="9">
        <f t="shared" si="1"/>
        <v>0.52957530695022725</v>
      </c>
      <c r="AC31" s="9">
        <f t="shared" si="2"/>
        <v>0.96702105777256564</v>
      </c>
      <c r="AD31" s="15">
        <f t="shared" si="3"/>
        <v>63.178050244126908</v>
      </c>
      <c r="AE31" s="3">
        <f t="shared" si="12"/>
        <v>593.93319999999983</v>
      </c>
      <c r="AF31" s="2">
        <f t="shared" si="13"/>
        <v>0.25</v>
      </c>
      <c r="AG31" s="9">
        <f t="shared" si="14"/>
        <v>1.7566560082028702E-2</v>
      </c>
      <c r="AH31" s="2">
        <f t="shared" si="15"/>
        <v>0.85003670028717737</v>
      </c>
    </row>
    <row r="32" spans="1:34">
      <c r="A32" s="1">
        <f>Raw!A32</f>
        <v>19</v>
      </c>
      <c r="B32" s="14">
        <f>Raw!B32</f>
        <v>0.70521990740740748</v>
      </c>
      <c r="C32" s="15">
        <f>Raw!C32</f>
        <v>3.3</v>
      </c>
      <c r="D32" s="15">
        <f>IF(C32&gt;0.5,Raw!D32*D$11,-999)</f>
        <v>21.1</v>
      </c>
      <c r="E32" s="9">
        <f>IF(Raw!$G32&gt;$C$8,IF(Raw!$Q32&gt;$C$8,IF(Raw!$N32&gt;$C$9,IF(Raw!$N32&lt;$A$9,IF(Raw!$X32&gt;$C$9,IF(Raw!$X32&lt;$A$9,Raw!H32,-999),-999),-999),-999),-999),-999)</f>
        <v>0.536053</v>
      </c>
      <c r="F32" s="9">
        <f>IF(Raw!$G32&gt;$C$8,IF(Raw!$Q32&gt;$C$8,IF(Raw!$N32&gt;$C$9,IF(Raw!$N32&lt;$A$9,IF(Raw!$X32&gt;$C$9,IF(Raw!$X32&lt;$A$9,Raw!I32,-999),-999),-999),-999),-999),-999)</f>
        <v>0.82773300000000005</v>
      </c>
      <c r="G32" s="9">
        <f>Raw!G32</f>
        <v>0.99521700000000002</v>
      </c>
      <c r="H32" s="9">
        <f>IF(Raw!$G32&gt;$C$8,IF(Raw!$Q32&gt;$C$8,IF(Raw!$N32&gt;$C$9,IF(Raw!$N32&lt;$A$9,IF(Raw!$X32&gt;$C$9,IF(Raw!$X32&lt;$A$9,Raw!L32,-999),-999),-999),-999),-999),-999)</f>
        <v>502.4</v>
      </c>
      <c r="I32" s="9">
        <f>IF(Raw!$G32&gt;$C$8,IF(Raw!$Q32&gt;$C$8,IF(Raw!$N32&gt;$C$9,IF(Raw!$N32&lt;$A$9,IF(Raw!$X32&gt;$C$9,IF(Raw!$X32&lt;$A$9,Raw!M32,-999),-999),-999),-999),-999),-999)</f>
        <v>3.354E-2</v>
      </c>
      <c r="J32" s="9">
        <f>IF(Raw!$G32&gt;$C$8,IF(Raw!$Q32&gt;$C$8,IF(Raw!$N32&gt;$C$9,IF(Raw!$N32&lt;$A$9,IF(Raw!$X32&gt;$C$9,IF(Raw!$X32&lt;$A$9,Raw!N32,-999),-999),-999),-999),-999),-999)</f>
        <v>355</v>
      </c>
      <c r="K32" s="9">
        <f>IF(Raw!$G32&gt;$C$8,IF(Raw!$Q32&gt;$C$8,IF(Raw!$N32&gt;$C$9,IF(Raw!$N32&lt;$A$9,IF(Raw!$X32&gt;$C$9,IF(Raw!$X32&lt;$A$9,Raw!R32,-999),-999),-999),-999),-999),-999)</f>
        <v>0.50529100000000005</v>
      </c>
      <c r="L32" s="9">
        <f>IF(Raw!$G32&gt;$C$8,IF(Raw!$Q32&gt;$C$8,IF(Raw!$N32&gt;$C$9,IF(Raw!$N32&lt;$A$9,IF(Raw!$X32&gt;$C$9,IF(Raw!$X32&lt;$A$9,Raw!S32,-999),-999),-999),-999),-999),-999)</f>
        <v>0.801867</v>
      </c>
      <c r="M32" s="9">
        <f>Raw!Q32</f>
        <v>0.99686300000000005</v>
      </c>
      <c r="N32" s="9">
        <f>IF(Raw!$G32&gt;$C$8,IF(Raw!$Q32&gt;$C$8,IF(Raw!$N32&gt;$C$9,IF(Raw!$N32&lt;$A$9,IF(Raw!$X32&gt;$C$9,IF(Raw!$X32&lt;$A$9,Raw!V32,-999),-999),-999),-999),-999),-999)</f>
        <v>522.5</v>
      </c>
      <c r="O32" s="9">
        <f>IF(Raw!$G32&gt;$C$8,IF(Raw!$Q32&gt;$C$8,IF(Raw!$N32&gt;$C$9,IF(Raw!$N32&lt;$A$9,IF(Raw!$X32&gt;$C$9,IF(Raw!$X32&lt;$A$9,Raw!W32,-999),-999),-999),-999),-999),-999)</f>
        <v>4.5768000000000003E-2</v>
      </c>
      <c r="P32" s="9">
        <f>IF(Raw!$G32&gt;$C$8,IF(Raw!$Q32&gt;$C$8,IF(Raw!$N32&gt;$C$9,IF(Raw!$N32&lt;$A$9,IF(Raw!$X32&gt;$C$9,IF(Raw!$X32&lt;$A$9,Raw!X32,-999),-999),-999),-999),-999),-999)</f>
        <v>555</v>
      </c>
      <c r="R32" s="9">
        <f t="shared" si="4"/>
        <v>0.29168000000000005</v>
      </c>
      <c r="S32" s="9">
        <f t="shared" si="5"/>
        <v>0.35238416252583871</v>
      </c>
      <c r="T32" s="9">
        <f t="shared" si="6"/>
        <v>0.29657599999999995</v>
      </c>
      <c r="U32" s="9">
        <f t="shared" si="7"/>
        <v>0.36985684658428386</v>
      </c>
      <c r="V32" s="15">
        <f t="shared" si="0"/>
        <v>0.65007357690000001</v>
      </c>
      <c r="X32" s="11">
        <f t="shared" si="8"/>
        <v>1.2702199999999998E+19</v>
      </c>
      <c r="Y32" s="11">
        <f t="shared" si="9"/>
        <v>5.0239999999999996E-18</v>
      </c>
      <c r="Z32" s="11">
        <f t="shared" si="10"/>
        <v>3.5500000000000001E-4</v>
      </c>
      <c r="AA32" s="16">
        <f t="shared" si="11"/>
        <v>2.2152765097222152E-2</v>
      </c>
      <c r="AB32" s="9">
        <f t="shared" si="1"/>
        <v>0.51186097846147383</v>
      </c>
      <c r="AC32" s="9">
        <f t="shared" si="2"/>
        <v>0.97784723490277781</v>
      </c>
      <c r="AD32" s="15">
        <f t="shared" si="3"/>
        <v>62.402155203442682</v>
      </c>
      <c r="AE32" s="3">
        <f t="shared" si="12"/>
        <v>604.88959999999975</v>
      </c>
      <c r="AF32" s="2">
        <f t="shared" si="13"/>
        <v>0.25</v>
      </c>
      <c r="AG32" s="9">
        <f t="shared" si="14"/>
        <v>1.7753741802775669E-2</v>
      </c>
      <c r="AH32" s="2">
        <f t="shared" si="15"/>
        <v>0.85909432634002114</v>
      </c>
    </row>
    <row r="33" spans="1:34">
      <c r="A33" s="1">
        <f>Raw!A33</f>
        <v>20</v>
      </c>
      <c r="B33" s="14">
        <f>Raw!B33</f>
        <v>0.70526620370370363</v>
      </c>
      <c r="C33" s="15">
        <f>Raw!C33</f>
        <v>3.6</v>
      </c>
      <c r="D33" s="15">
        <f>IF(C33&gt;0.5,Raw!D33*D$11,-999)</f>
        <v>19.3</v>
      </c>
      <c r="E33" s="9">
        <f>IF(Raw!$G33&gt;$C$8,IF(Raw!$Q33&gt;$C$8,IF(Raw!$N33&gt;$C$9,IF(Raw!$N33&lt;$A$9,IF(Raw!$X33&gt;$C$9,IF(Raw!$X33&lt;$A$9,Raw!H33,-999),-999),-999),-999),-999),-999)</f>
        <v>0.54254000000000002</v>
      </c>
      <c r="F33" s="9">
        <f>IF(Raw!$G33&gt;$C$8,IF(Raw!$Q33&gt;$C$8,IF(Raw!$N33&gt;$C$9,IF(Raw!$N33&lt;$A$9,IF(Raw!$X33&gt;$C$9,IF(Raw!$X33&lt;$A$9,Raw!I33,-999),-999),-999),-999),-999),-999)</f>
        <v>0.83774499999999996</v>
      </c>
      <c r="G33" s="9">
        <f>Raw!G33</f>
        <v>0.99466699999999997</v>
      </c>
      <c r="H33" s="9">
        <f>IF(Raw!$G33&gt;$C$8,IF(Raw!$Q33&gt;$C$8,IF(Raw!$N33&gt;$C$9,IF(Raw!$N33&lt;$A$9,IF(Raw!$X33&gt;$C$9,IF(Raw!$X33&lt;$A$9,Raw!L33,-999),-999),-999),-999),-999),-999)</f>
        <v>483.8</v>
      </c>
      <c r="I33" s="9">
        <f>IF(Raw!$G33&gt;$C$8,IF(Raw!$Q33&gt;$C$8,IF(Raw!$N33&gt;$C$9,IF(Raw!$N33&lt;$A$9,IF(Raw!$X33&gt;$C$9,IF(Raw!$X33&lt;$A$9,Raw!M33,-999),-999),-999),-999),-999),-999)</f>
        <v>1.2999999999999999E-5</v>
      </c>
      <c r="J33" s="9">
        <f>IF(Raw!$G33&gt;$C$8,IF(Raw!$Q33&gt;$C$8,IF(Raw!$N33&gt;$C$9,IF(Raw!$N33&lt;$A$9,IF(Raw!$X33&gt;$C$9,IF(Raw!$X33&lt;$A$9,Raw!N33,-999),-999),-999),-999),-999),-999)</f>
        <v>490</v>
      </c>
      <c r="K33" s="9">
        <f>IF(Raw!$G33&gt;$C$8,IF(Raw!$Q33&gt;$C$8,IF(Raw!$N33&gt;$C$9,IF(Raw!$N33&lt;$A$9,IF(Raw!$X33&gt;$C$9,IF(Raw!$X33&lt;$A$9,Raw!R33,-999),-999),-999),-999),-999),-999)</f>
        <v>0.52512499999999995</v>
      </c>
      <c r="L33" s="9">
        <f>IF(Raw!$G33&gt;$C$8,IF(Raw!$Q33&gt;$C$8,IF(Raw!$N33&gt;$C$9,IF(Raw!$N33&lt;$A$9,IF(Raw!$X33&gt;$C$9,IF(Raw!$X33&lt;$A$9,Raw!S33,-999),-999),-999),-999),-999),-999)</f>
        <v>0.83866499999999999</v>
      </c>
      <c r="M33" s="9">
        <f>Raw!Q33</f>
        <v>0.99449200000000004</v>
      </c>
      <c r="N33" s="9">
        <f>IF(Raw!$G33&gt;$C$8,IF(Raw!$Q33&gt;$C$8,IF(Raw!$N33&gt;$C$9,IF(Raw!$N33&lt;$A$9,IF(Raw!$X33&gt;$C$9,IF(Raw!$X33&lt;$A$9,Raw!V33,-999),-999),-999),-999),-999),-999)</f>
        <v>479.2</v>
      </c>
      <c r="O33" s="9">
        <f>IF(Raw!$G33&gt;$C$8,IF(Raw!$Q33&gt;$C$8,IF(Raw!$N33&gt;$C$9,IF(Raw!$N33&lt;$A$9,IF(Raw!$X33&gt;$C$9,IF(Raw!$X33&lt;$A$9,Raw!W33,-999),-999),-999),-999),-999),-999)</f>
        <v>1.2E-5</v>
      </c>
      <c r="P33" s="9">
        <f>IF(Raw!$G33&gt;$C$8,IF(Raw!$Q33&gt;$C$8,IF(Raw!$N33&gt;$C$9,IF(Raw!$N33&lt;$A$9,IF(Raw!$X33&gt;$C$9,IF(Raw!$X33&lt;$A$9,Raw!X33,-999),-999),-999),-999),-999),-999)</f>
        <v>644</v>
      </c>
      <c r="R33" s="9">
        <f t="shared" si="4"/>
        <v>0.29520499999999994</v>
      </c>
      <c r="S33" s="9">
        <f t="shared" si="5"/>
        <v>0.35238049764546486</v>
      </c>
      <c r="T33" s="9">
        <f t="shared" si="6"/>
        <v>0.31354000000000004</v>
      </c>
      <c r="U33" s="9">
        <f t="shared" si="7"/>
        <v>0.37385606887136108</v>
      </c>
      <c r="V33" s="15">
        <f t="shared" si="0"/>
        <v>0.67990571550000001</v>
      </c>
      <c r="X33" s="11">
        <f t="shared" si="8"/>
        <v>1.1618599999999998E+19</v>
      </c>
      <c r="Y33" s="11">
        <f t="shared" si="9"/>
        <v>4.838E-18</v>
      </c>
      <c r="Z33" s="11">
        <f t="shared" si="10"/>
        <v>4.8999999999999998E-4</v>
      </c>
      <c r="AA33" s="16">
        <f t="shared" si="11"/>
        <v>2.6804988091318937E-2</v>
      </c>
      <c r="AB33" s="9">
        <f t="shared" si="1"/>
        <v>0.5335294359661521</v>
      </c>
      <c r="AC33" s="9">
        <f t="shared" si="2"/>
        <v>0.97319501190868107</v>
      </c>
      <c r="AD33" s="15">
        <f t="shared" si="3"/>
        <v>54.704057329222323</v>
      </c>
      <c r="AE33" s="3">
        <f t="shared" si="12"/>
        <v>582.49519999999984</v>
      </c>
      <c r="AF33" s="2">
        <f t="shared" si="13"/>
        <v>0.25</v>
      </c>
      <c r="AG33" s="9">
        <f t="shared" si="14"/>
        <v>1.5731879864935863E-2</v>
      </c>
      <c r="AH33" s="2">
        <f t="shared" si="15"/>
        <v>0.76125747939604582</v>
      </c>
    </row>
    <row r="34" spans="1:34">
      <c r="A34" s="1">
        <f>Raw!A34</f>
        <v>21</v>
      </c>
      <c r="B34" s="14">
        <f>Raw!B34</f>
        <v>0.70532407407407405</v>
      </c>
      <c r="C34" s="15">
        <f>Raw!C34</f>
        <v>5.0999999999999996</v>
      </c>
      <c r="D34" s="15">
        <f>IF(C34&gt;0.5,Raw!D34*D$11,-999)</f>
        <v>15.8</v>
      </c>
      <c r="E34" s="9">
        <f>IF(Raw!$G34&gt;$C$8,IF(Raw!$Q34&gt;$C$8,IF(Raw!$N34&gt;$C$9,IF(Raw!$N34&lt;$A$9,IF(Raw!$X34&gt;$C$9,IF(Raw!$X34&lt;$A$9,Raw!H34,-999),-999),-999),-999),-999),-999)</f>
        <v>0.55291000000000001</v>
      </c>
      <c r="F34" s="9">
        <f>IF(Raw!$G34&gt;$C$8,IF(Raw!$Q34&gt;$C$8,IF(Raw!$N34&gt;$C$9,IF(Raw!$N34&lt;$A$9,IF(Raw!$X34&gt;$C$9,IF(Raw!$X34&lt;$A$9,Raw!I34,-999),-999),-999),-999),-999),-999)</f>
        <v>0.85227600000000003</v>
      </c>
      <c r="G34" s="9">
        <f>Raw!G34</f>
        <v>0.995143</v>
      </c>
      <c r="H34" s="9">
        <f>IF(Raw!$G34&gt;$C$8,IF(Raw!$Q34&gt;$C$8,IF(Raw!$N34&gt;$C$9,IF(Raw!$N34&lt;$A$9,IF(Raw!$X34&gt;$C$9,IF(Raw!$X34&lt;$A$9,Raw!L34,-999),-999),-999),-999),-999),-999)</f>
        <v>489.3</v>
      </c>
      <c r="I34" s="9">
        <f>IF(Raw!$G34&gt;$C$8,IF(Raw!$Q34&gt;$C$8,IF(Raw!$N34&gt;$C$9,IF(Raw!$N34&lt;$A$9,IF(Raw!$X34&gt;$C$9,IF(Raw!$X34&lt;$A$9,Raw!M34,-999),-999),-999),-999),-999),-999)</f>
        <v>7.45E-3</v>
      </c>
      <c r="J34" s="9">
        <f>IF(Raw!$G34&gt;$C$8,IF(Raw!$Q34&gt;$C$8,IF(Raw!$N34&gt;$C$9,IF(Raw!$N34&lt;$A$9,IF(Raw!$X34&gt;$C$9,IF(Raw!$X34&lt;$A$9,Raw!N34,-999),-999),-999),-999),-999),-999)</f>
        <v>482</v>
      </c>
      <c r="K34" s="9">
        <f>IF(Raw!$G34&gt;$C$8,IF(Raw!$Q34&gt;$C$8,IF(Raw!$N34&gt;$C$9,IF(Raw!$N34&lt;$A$9,IF(Raw!$X34&gt;$C$9,IF(Raw!$X34&lt;$A$9,Raw!R34,-999),-999),-999),-999),-999),-999)</f>
        <v>0.53393100000000004</v>
      </c>
      <c r="L34" s="9">
        <f>IF(Raw!$G34&gt;$C$8,IF(Raw!$Q34&gt;$C$8,IF(Raw!$N34&gt;$C$9,IF(Raw!$N34&lt;$A$9,IF(Raw!$X34&gt;$C$9,IF(Raw!$X34&lt;$A$9,Raw!S34,-999),-999),-999),-999),-999),-999)</f>
        <v>0.84281600000000001</v>
      </c>
      <c r="M34" s="9">
        <f>Raw!Q34</f>
        <v>0.99475400000000003</v>
      </c>
      <c r="N34" s="9">
        <f>IF(Raw!$G34&gt;$C$8,IF(Raw!$Q34&gt;$C$8,IF(Raw!$N34&gt;$C$9,IF(Raw!$N34&lt;$A$9,IF(Raw!$X34&gt;$C$9,IF(Raw!$X34&lt;$A$9,Raw!V34,-999),-999),-999),-999),-999),-999)</f>
        <v>474.2</v>
      </c>
      <c r="O34" s="9">
        <f>IF(Raw!$G34&gt;$C$8,IF(Raw!$Q34&gt;$C$8,IF(Raw!$N34&gt;$C$9,IF(Raw!$N34&lt;$A$9,IF(Raw!$X34&gt;$C$9,IF(Raw!$X34&lt;$A$9,Raw!W34,-999),-999),-999),-999),-999),-999)</f>
        <v>5.7813000000000003E-2</v>
      </c>
      <c r="P34" s="9">
        <f>IF(Raw!$G34&gt;$C$8,IF(Raw!$Q34&gt;$C$8,IF(Raw!$N34&gt;$C$9,IF(Raw!$N34&lt;$A$9,IF(Raw!$X34&gt;$C$9,IF(Raw!$X34&lt;$A$9,Raw!X34,-999),-999),-999),-999),-999),-999)</f>
        <v>399</v>
      </c>
      <c r="R34" s="9">
        <f t="shared" si="4"/>
        <v>0.29936600000000002</v>
      </c>
      <c r="S34" s="9">
        <f t="shared" si="5"/>
        <v>0.35125475784839655</v>
      </c>
      <c r="T34" s="9">
        <f t="shared" si="6"/>
        <v>0.30888499999999997</v>
      </c>
      <c r="U34" s="9">
        <f t="shared" si="7"/>
        <v>0.36649161857392354</v>
      </c>
      <c r="V34" s="15">
        <f t="shared" si="0"/>
        <v>0.68327093120000004</v>
      </c>
      <c r="X34" s="11">
        <f t="shared" si="8"/>
        <v>9.5116E+18</v>
      </c>
      <c r="Y34" s="11">
        <f t="shared" si="9"/>
        <v>4.8930000000000001E-18</v>
      </c>
      <c r="Z34" s="11">
        <f t="shared" si="10"/>
        <v>4.8199999999999995E-4</v>
      </c>
      <c r="AA34" s="16">
        <f t="shared" si="11"/>
        <v>2.1940232564586364E-2</v>
      </c>
      <c r="AB34" s="9">
        <f t="shared" si="1"/>
        <v>0.54070800873571234</v>
      </c>
      <c r="AC34" s="9">
        <f t="shared" si="2"/>
        <v>0.97805976743541356</v>
      </c>
      <c r="AD34" s="15">
        <f t="shared" si="3"/>
        <v>45.519154698311965</v>
      </c>
      <c r="AE34" s="3">
        <f t="shared" si="12"/>
        <v>589.1171999999998</v>
      </c>
      <c r="AF34" s="2">
        <f t="shared" si="13"/>
        <v>0.25</v>
      </c>
      <c r="AG34" s="9">
        <f t="shared" si="14"/>
        <v>1.2832606678077821E-2</v>
      </c>
      <c r="AH34" s="2">
        <f t="shared" si="15"/>
        <v>0.62096315873908525</v>
      </c>
    </row>
    <row r="35" spans="1:34">
      <c r="A35" s="1">
        <f>Raw!A35</f>
        <v>22</v>
      </c>
      <c r="B35" s="14">
        <f>Raw!B35</f>
        <v>0.70538194444444446</v>
      </c>
      <c r="C35" s="15">
        <f>Raw!C35</f>
        <v>5.8</v>
      </c>
      <c r="D35" s="15">
        <f>IF(C35&gt;0.5,Raw!D35*D$11,-999)</f>
        <v>14.1</v>
      </c>
      <c r="E35" s="9">
        <f>IF(Raw!$G35&gt;$C$8,IF(Raw!$Q35&gt;$C$8,IF(Raw!$N35&gt;$C$9,IF(Raw!$N35&lt;$A$9,IF(Raw!$X35&gt;$C$9,IF(Raw!$X35&lt;$A$9,Raw!H35,-999),-999),-999),-999),-999),-999)</f>
        <v>0.58767000000000003</v>
      </c>
      <c r="F35" s="9">
        <f>IF(Raw!$G35&gt;$C$8,IF(Raw!$Q35&gt;$C$8,IF(Raw!$N35&gt;$C$9,IF(Raw!$N35&lt;$A$9,IF(Raw!$X35&gt;$C$9,IF(Raw!$X35&lt;$A$9,Raw!I35,-999),-999),-999),-999),-999),-999)</f>
        <v>0.91064299999999998</v>
      </c>
      <c r="G35" s="9">
        <f>Raw!G35</f>
        <v>0.99613499999999999</v>
      </c>
      <c r="H35" s="9">
        <f>IF(Raw!$G35&gt;$C$8,IF(Raw!$Q35&gt;$C$8,IF(Raw!$N35&gt;$C$9,IF(Raw!$N35&lt;$A$9,IF(Raw!$X35&gt;$C$9,IF(Raw!$X35&lt;$A$9,Raw!L35,-999),-999),-999),-999),-999),-999)</f>
        <v>495</v>
      </c>
      <c r="I35" s="9">
        <f>IF(Raw!$G35&gt;$C$8,IF(Raw!$Q35&gt;$C$8,IF(Raw!$N35&gt;$C$9,IF(Raw!$N35&lt;$A$9,IF(Raw!$X35&gt;$C$9,IF(Raw!$X35&lt;$A$9,Raw!M35,-999),-999),-999),-999),-999),-999)</f>
        <v>1.8E-5</v>
      </c>
      <c r="J35" s="9">
        <f>IF(Raw!$G35&gt;$C$8,IF(Raw!$Q35&gt;$C$8,IF(Raw!$N35&gt;$C$9,IF(Raw!$N35&lt;$A$9,IF(Raw!$X35&gt;$C$9,IF(Raw!$X35&lt;$A$9,Raw!N35,-999),-999),-999),-999),-999),-999)</f>
        <v>595</v>
      </c>
      <c r="K35" s="9">
        <f>IF(Raw!$G35&gt;$C$8,IF(Raw!$Q35&gt;$C$8,IF(Raw!$N35&gt;$C$9,IF(Raw!$N35&lt;$A$9,IF(Raw!$X35&gt;$C$9,IF(Raw!$X35&lt;$A$9,Raw!R35,-999),-999),-999),-999),-999),-999)</f>
        <v>0.54396800000000001</v>
      </c>
      <c r="L35" s="9">
        <f>IF(Raw!$G35&gt;$C$8,IF(Raw!$Q35&gt;$C$8,IF(Raw!$N35&gt;$C$9,IF(Raw!$N35&lt;$A$9,IF(Raw!$X35&gt;$C$9,IF(Raw!$X35&lt;$A$9,Raw!S35,-999),-999),-999),-999),-999),-999)</f>
        <v>0.86392999999999998</v>
      </c>
      <c r="M35" s="9">
        <f>Raw!Q35</f>
        <v>0.99660000000000004</v>
      </c>
      <c r="N35" s="9">
        <f>IF(Raw!$G35&gt;$C$8,IF(Raw!$Q35&gt;$C$8,IF(Raw!$N35&gt;$C$9,IF(Raw!$N35&lt;$A$9,IF(Raw!$X35&gt;$C$9,IF(Raw!$X35&lt;$A$9,Raw!V35,-999),-999),-999),-999),-999),-999)</f>
        <v>499.8</v>
      </c>
      <c r="O35" s="9">
        <f>IF(Raw!$G35&gt;$C$8,IF(Raw!$Q35&gt;$C$8,IF(Raw!$N35&gt;$C$9,IF(Raw!$N35&lt;$A$9,IF(Raw!$X35&gt;$C$9,IF(Raw!$X35&lt;$A$9,Raw!W35,-999),-999),-999),-999),-999),-999)</f>
        <v>3.8999999999999999E-5</v>
      </c>
      <c r="P35" s="9">
        <f>IF(Raw!$G35&gt;$C$8,IF(Raw!$Q35&gt;$C$8,IF(Raw!$N35&gt;$C$9,IF(Raw!$N35&lt;$A$9,IF(Raw!$X35&gt;$C$9,IF(Raw!$X35&lt;$A$9,Raw!X35,-999),-999),-999),-999),-999),-999)</f>
        <v>539</v>
      </c>
      <c r="R35" s="9">
        <f t="shared" si="4"/>
        <v>0.32297299999999995</v>
      </c>
      <c r="S35" s="9">
        <f t="shared" si="5"/>
        <v>0.35466478081970648</v>
      </c>
      <c r="T35" s="9">
        <f t="shared" si="6"/>
        <v>0.31996199999999997</v>
      </c>
      <c r="U35" s="9">
        <f t="shared" si="7"/>
        <v>0.37035639461530445</v>
      </c>
      <c r="V35" s="15">
        <f t="shared" si="0"/>
        <v>0.70038805100000001</v>
      </c>
      <c r="X35" s="11">
        <f t="shared" si="8"/>
        <v>8.488199999999998E+18</v>
      </c>
      <c r="Y35" s="11">
        <f t="shared" si="9"/>
        <v>4.9499999999999999E-18</v>
      </c>
      <c r="Z35" s="11">
        <f t="shared" si="10"/>
        <v>5.9499999999999993E-4</v>
      </c>
      <c r="AA35" s="16">
        <f t="shared" si="11"/>
        <v>2.4390121165957186E-2</v>
      </c>
      <c r="AB35" s="9">
        <f t="shared" si="1"/>
        <v>0.55177191194850195</v>
      </c>
      <c r="AC35" s="9">
        <f t="shared" si="2"/>
        <v>0.97560987883404293</v>
      </c>
      <c r="AD35" s="15">
        <f t="shared" si="3"/>
        <v>40.991800278919648</v>
      </c>
      <c r="AE35" s="3">
        <f t="shared" si="12"/>
        <v>595.97999999999979</v>
      </c>
      <c r="AF35" s="2">
        <f t="shared" si="13"/>
        <v>0.25</v>
      </c>
      <c r="AG35" s="9">
        <f t="shared" si="14"/>
        <v>1.1678134892377932E-2</v>
      </c>
      <c r="AH35" s="2">
        <f t="shared" si="15"/>
        <v>0.56509886984538582</v>
      </c>
    </row>
    <row r="36" spans="1:34">
      <c r="A36" s="1">
        <f>Raw!A36</f>
        <v>23</v>
      </c>
      <c r="B36" s="14">
        <f>Raw!B36</f>
        <v>0.70542824074074073</v>
      </c>
      <c r="C36" s="15">
        <f>Raw!C36</f>
        <v>6.6</v>
      </c>
      <c r="D36" s="15">
        <f>IF(C36&gt;0.5,Raw!D36*D$11,-999)</f>
        <v>13.2</v>
      </c>
      <c r="E36" s="9">
        <f>IF(Raw!$G36&gt;$C$8,IF(Raw!$Q36&gt;$C$8,IF(Raw!$N36&gt;$C$9,IF(Raw!$N36&lt;$A$9,IF(Raw!$X36&gt;$C$9,IF(Raw!$X36&lt;$A$9,Raw!H36,-999),-999),-999),-999),-999),-999)</f>
        <v>0.62483999999999995</v>
      </c>
      <c r="F36" s="9">
        <f>IF(Raw!$G36&gt;$C$8,IF(Raw!$Q36&gt;$C$8,IF(Raw!$N36&gt;$C$9,IF(Raw!$N36&lt;$A$9,IF(Raw!$X36&gt;$C$9,IF(Raw!$X36&lt;$A$9,Raw!I36,-999),-999),-999),-999),-999),-999)</f>
        <v>0.96563900000000003</v>
      </c>
      <c r="G36" s="9">
        <f>Raw!G36</f>
        <v>0.99685999999999997</v>
      </c>
      <c r="H36" s="9">
        <f>IF(Raw!$G36&gt;$C$8,IF(Raw!$Q36&gt;$C$8,IF(Raw!$N36&gt;$C$9,IF(Raw!$N36&lt;$A$9,IF(Raw!$X36&gt;$C$9,IF(Raw!$X36&lt;$A$9,Raw!L36,-999),-999),-999),-999),-999),-999)</f>
        <v>513</v>
      </c>
      <c r="I36" s="9">
        <f>IF(Raw!$G36&gt;$C$8,IF(Raw!$Q36&gt;$C$8,IF(Raw!$N36&gt;$C$9,IF(Raw!$N36&lt;$A$9,IF(Raw!$X36&gt;$C$9,IF(Raw!$X36&lt;$A$9,Raw!M36,-999),-999),-999),-999),-999),-999)</f>
        <v>6.3999999999999997E-5</v>
      </c>
      <c r="J36" s="9">
        <f>IF(Raw!$G36&gt;$C$8,IF(Raw!$Q36&gt;$C$8,IF(Raw!$N36&gt;$C$9,IF(Raw!$N36&lt;$A$9,IF(Raw!$X36&gt;$C$9,IF(Raw!$X36&lt;$A$9,Raw!N36,-999),-999),-999),-999),-999),-999)</f>
        <v>473</v>
      </c>
      <c r="K36" s="9">
        <f>IF(Raw!$G36&gt;$C$8,IF(Raw!$Q36&gt;$C$8,IF(Raw!$N36&gt;$C$9,IF(Raw!$N36&lt;$A$9,IF(Raw!$X36&gt;$C$9,IF(Raw!$X36&lt;$A$9,Raw!R36,-999),-999),-999),-999),-999),-999)</f>
        <v>0.59364799999999995</v>
      </c>
      <c r="L36" s="9">
        <f>IF(Raw!$G36&gt;$C$8,IF(Raw!$Q36&gt;$C$8,IF(Raw!$N36&gt;$C$9,IF(Raw!$N36&lt;$A$9,IF(Raw!$X36&gt;$C$9,IF(Raw!$X36&lt;$A$9,Raw!S36,-999),-999),-999),-999),-999),-999)</f>
        <v>0.94837700000000003</v>
      </c>
      <c r="M36" s="9">
        <f>Raw!Q36</f>
        <v>0.99765599999999999</v>
      </c>
      <c r="N36" s="9">
        <f>IF(Raw!$G36&gt;$C$8,IF(Raw!$Q36&gt;$C$8,IF(Raw!$N36&gt;$C$9,IF(Raw!$N36&lt;$A$9,IF(Raw!$X36&gt;$C$9,IF(Raw!$X36&lt;$A$9,Raw!V36,-999),-999),-999),-999),-999),-999)</f>
        <v>510.7</v>
      </c>
      <c r="O36" s="9">
        <f>IF(Raw!$G36&gt;$C$8,IF(Raw!$Q36&gt;$C$8,IF(Raw!$N36&gt;$C$9,IF(Raw!$N36&lt;$A$9,IF(Raw!$X36&gt;$C$9,IF(Raw!$X36&lt;$A$9,Raw!W36,-999),-999),-999),-999),-999),-999)</f>
        <v>5.4101999999999997E-2</v>
      </c>
      <c r="P36" s="9">
        <f>IF(Raw!$G36&gt;$C$8,IF(Raw!$Q36&gt;$C$8,IF(Raw!$N36&gt;$C$9,IF(Raw!$N36&lt;$A$9,IF(Raw!$X36&gt;$C$9,IF(Raw!$X36&lt;$A$9,Raw!X36,-999),-999),-999),-999),-999),-999)</f>
        <v>525</v>
      </c>
      <c r="R36" s="9">
        <f t="shared" si="4"/>
        <v>0.34079900000000007</v>
      </c>
      <c r="S36" s="9">
        <f t="shared" si="5"/>
        <v>0.35292588638197098</v>
      </c>
      <c r="T36" s="9">
        <f t="shared" si="6"/>
        <v>0.35472900000000007</v>
      </c>
      <c r="U36" s="9">
        <f t="shared" si="7"/>
        <v>0.37403796169666709</v>
      </c>
      <c r="V36" s="15">
        <f t="shared" si="0"/>
        <v>0.76884923390000004</v>
      </c>
      <c r="X36" s="11">
        <f t="shared" si="8"/>
        <v>7.9463999999999969E+18</v>
      </c>
      <c r="Y36" s="11">
        <f t="shared" si="9"/>
        <v>5.1299999999999997E-18</v>
      </c>
      <c r="Z36" s="11">
        <f t="shared" si="10"/>
        <v>4.73E-4</v>
      </c>
      <c r="AA36" s="16">
        <f t="shared" si="11"/>
        <v>1.8917103197958678E-2</v>
      </c>
      <c r="AB36" s="9">
        <f t="shared" si="1"/>
        <v>0.60035844510030867</v>
      </c>
      <c r="AC36" s="9">
        <f t="shared" si="2"/>
        <v>0.98108289680204119</v>
      </c>
      <c r="AD36" s="15">
        <f t="shared" si="3"/>
        <v>39.993875682787888</v>
      </c>
      <c r="AE36" s="3">
        <f t="shared" si="12"/>
        <v>617.65199999999982</v>
      </c>
      <c r="AF36" s="2">
        <f t="shared" si="13"/>
        <v>0.25</v>
      </c>
      <c r="AG36" s="9">
        <f t="shared" si="14"/>
        <v>1.15070982621076E-2</v>
      </c>
      <c r="AH36" s="2">
        <f t="shared" si="15"/>
        <v>0.55682249631839298</v>
      </c>
    </row>
    <row r="37" spans="1:34">
      <c r="A37" s="1">
        <f>Raw!A37</f>
        <v>24</v>
      </c>
      <c r="B37" s="14">
        <f>Raw!B37</f>
        <v>0.70548611111111104</v>
      </c>
      <c r="C37" s="15">
        <f>Raw!C37</f>
        <v>7.5</v>
      </c>
      <c r="D37" s="15">
        <f>IF(C37&gt;0.5,Raw!D37*D$11,-999)</f>
        <v>11.4</v>
      </c>
      <c r="E37" s="9">
        <f>IF(Raw!$G37&gt;$C$8,IF(Raw!$Q37&gt;$C$8,IF(Raw!$N37&gt;$C$9,IF(Raw!$N37&lt;$A$9,IF(Raw!$X37&gt;$C$9,IF(Raw!$X37&lt;$A$9,Raw!H37,-999),-999),-999),-999),-999),-999)</f>
        <v>0.64468599999999998</v>
      </c>
      <c r="F37" s="9">
        <f>IF(Raw!$G37&gt;$C$8,IF(Raw!$Q37&gt;$C$8,IF(Raw!$N37&gt;$C$9,IF(Raw!$N37&lt;$A$9,IF(Raw!$X37&gt;$C$9,IF(Raw!$X37&lt;$A$9,Raw!I37,-999),-999),-999),-999),-999),-999)</f>
        <v>0.98777300000000001</v>
      </c>
      <c r="G37" s="9">
        <f>Raw!G37</f>
        <v>0.99499899999999997</v>
      </c>
      <c r="H37" s="9">
        <f>IF(Raw!$G37&gt;$C$8,IF(Raw!$Q37&gt;$C$8,IF(Raw!$N37&gt;$C$9,IF(Raw!$N37&lt;$A$9,IF(Raw!$X37&gt;$C$9,IF(Raw!$X37&lt;$A$9,Raw!L37,-999),-999),-999),-999),-999),-999)</f>
        <v>505.1</v>
      </c>
      <c r="I37" s="9">
        <f>IF(Raw!$G37&gt;$C$8,IF(Raw!$Q37&gt;$C$8,IF(Raw!$N37&gt;$C$9,IF(Raw!$N37&lt;$A$9,IF(Raw!$X37&gt;$C$9,IF(Raw!$X37&lt;$A$9,Raw!M37,-999),-999),-999),-999),-999),-999)</f>
        <v>1.6563000000000001E-2</v>
      </c>
      <c r="J37" s="9">
        <f>IF(Raw!$G37&gt;$C$8,IF(Raw!$Q37&gt;$C$8,IF(Raw!$N37&gt;$C$9,IF(Raw!$N37&lt;$A$9,IF(Raw!$X37&gt;$C$9,IF(Raw!$X37&lt;$A$9,Raw!N37,-999),-999),-999),-999),-999),-999)</f>
        <v>561</v>
      </c>
      <c r="K37" s="9">
        <f>IF(Raw!$G37&gt;$C$8,IF(Raw!$Q37&gt;$C$8,IF(Raw!$N37&gt;$C$9,IF(Raw!$N37&lt;$A$9,IF(Raw!$X37&gt;$C$9,IF(Raw!$X37&lt;$A$9,Raw!R37,-999),-999),-999),-999),-999),-999)</f>
        <v>0.617892</v>
      </c>
      <c r="L37" s="9">
        <f>IF(Raw!$G37&gt;$C$8,IF(Raw!$Q37&gt;$C$8,IF(Raw!$N37&gt;$C$9,IF(Raw!$N37&lt;$A$9,IF(Raw!$X37&gt;$C$9,IF(Raw!$X37&lt;$A$9,Raw!S37,-999),-999),-999),-999),-999),-999)</f>
        <v>0.98185500000000003</v>
      </c>
      <c r="M37" s="9">
        <f>Raw!Q37</f>
        <v>0.99407800000000002</v>
      </c>
      <c r="N37" s="9">
        <f>IF(Raw!$G37&gt;$C$8,IF(Raw!$Q37&gt;$C$8,IF(Raw!$N37&gt;$C$9,IF(Raw!$N37&lt;$A$9,IF(Raw!$X37&gt;$C$9,IF(Raw!$X37&lt;$A$9,Raw!V37,-999),-999),-999),-999),-999),-999)</f>
        <v>523.79999999999995</v>
      </c>
      <c r="O37" s="9">
        <f>IF(Raw!$G37&gt;$C$8,IF(Raw!$Q37&gt;$C$8,IF(Raw!$N37&gt;$C$9,IF(Raw!$N37&lt;$A$9,IF(Raw!$X37&gt;$C$9,IF(Raw!$X37&lt;$A$9,Raw!W37,-999),-999),-999),-999),-999),-999)</f>
        <v>2.5104000000000001E-2</v>
      </c>
      <c r="P37" s="9">
        <f>IF(Raw!$G37&gt;$C$8,IF(Raw!$Q37&gt;$C$8,IF(Raw!$N37&gt;$C$9,IF(Raw!$N37&lt;$A$9,IF(Raw!$X37&gt;$C$9,IF(Raw!$X37&lt;$A$9,Raw!X37,-999),-999),-999),-999),-999),-999)</f>
        <v>567</v>
      </c>
      <c r="R37" s="9">
        <f t="shared" si="4"/>
        <v>0.34308700000000003</v>
      </c>
      <c r="S37" s="9">
        <f t="shared" si="5"/>
        <v>0.34733385099612968</v>
      </c>
      <c r="T37" s="9">
        <f t="shared" si="6"/>
        <v>0.36396300000000004</v>
      </c>
      <c r="U37" s="9">
        <f t="shared" si="7"/>
        <v>0.37068915471225389</v>
      </c>
      <c r="V37" s="15">
        <f t="shared" si="0"/>
        <v>0.79598984849999999</v>
      </c>
      <c r="X37" s="11">
        <f t="shared" si="8"/>
        <v>6.862799999999999E+18</v>
      </c>
      <c r="Y37" s="11">
        <f t="shared" si="9"/>
        <v>5.0510000000000003E-18</v>
      </c>
      <c r="Z37" s="11">
        <f t="shared" si="10"/>
        <v>5.6099999999999998E-4</v>
      </c>
      <c r="AA37" s="16">
        <f t="shared" si="11"/>
        <v>1.9075552728401061E-2</v>
      </c>
      <c r="AB37" s="9">
        <f t="shared" si="1"/>
        <v>0.62483479539768705</v>
      </c>
      <c r="AC37" s="9">
        <f t="shared" si="2"/>
        <v>0.98092444727159889</v>
      </c>
      <c r="AD37" s="15">
        <f t="shared" si="3"/>
        <v>34.002767786811155</v>
      </c>
      <c r="AE37" s="3">
        <f t="shared" si="12"/>
        <v>608.14039999999989</v>
      </c>
      <c r="AF37" s="2">
        <f t="shared" si="13"/>
        <v>0.25</v>
      </c>
      <c r="AG37" s="9">
        <f t="shared" si="14"/>
        <v>9.6957363452077547E-3</v>
      </c>
      <c r="AH37" s="2">
        <f t="shared" si="15"/>
        <v>0.46917163583816729</v>
      </c>
    </row>
    <row r="38" spans="1:34">
      <c r="A38" s="1">
        <f>Raw!A38</f>
        <v>25</v>
      </c>
      <c r="B38" s="14">
        <f>Raw!B38</f>
        <v>0.70554398148148145</v>
      </c>
      <c r="C38" s="15">
        <f>Raw!C38</f>
        <v>8.9</v>
      </c>
      <c r="D38" s="15">
        <f>IF(C38&gt;0.5,Raw!D38*D$11,-999)</f>
        <v>8.8000000000000007</v>
      </c>
      <c r="E38" s="9">
        <f>IF(Raw!$G38&gt;$C$8,IF(Raw!$Q38&gt;$C$8,IF(Raw!$N38&gt;$C$9,IF(Raw!$N38&lt;$A$9,IF(Raw!$X38&gt;$C$9,IF(Raw!$X38&lt;$A$9,Raw!H38,-999),-999),-999),-999),-999),-999)</f>
        <v>0.65107400000000004</v>
      </c>
      <c r="F38" s="9">
        <f>IF(Raw!$G38&gt;$C$8,IF(Raw!$Q38&gt;$C$8,IF(Raw!$N38&gt;$C$9,IF(Raw!$N38&lt;$A$9,IF(Raw!$X38&gt;$C$9,IF(Raw!$X38&lt;$A$9,Raw!I38,-999),-999),-999),-999),-999),-999)</f>
        <v>0.99894899999999998</v>
      </c>
      <c r="G38" s="9">
        <f>Raw!G38</f>
        <v>0.99632100000000001</v>
      </c>
      <c r="H38" s="9">
        <f>IF(Raw!$G38&gt;$C$8,IF(Raw!$Q38&gt;$C$8,IF(Raw!$N38&gt;$C$9,IF(Raw!$N38&lt;$A$9,IF(Raw!$X38&gt;$C$9,IF(Raw!$X38&lt;$A$9,Raw!L38,-999),-999),-999),-999),-999),-999)</f>
        <v>506.7</v>
      </c>
      <c r="I38" s="9">
        <f>IF(Raw!$G38&gt;$C$8,IF(Raw!$Q38&gt;$C$8,IF(Raw!$N38&gt;$C$9,IF(Raw!$N38&lt;$A$9,IF(Raw!$X38&gt;$C$9,IF(Raw!$X38&lt;$A$9,Raw!M38,-999),-999),-999),-999),-999),-999)</f>
        <v>6.0999999999999999E-5</v>
      </c>
      <c r="J38" s="9">
        <f>IF(Raw!$G38&gt;$C$8,IF(Raw!$Q38&gt;$C$8,IF(Raw!$N38&gt;$C$9,IF(Raw!$N38&lt;$A$9,IF(Raw!$X38&gt;$C$9,IF(Raw!$X38&lt;$A$9,Raw!N38,-999),-999),-999),-999),-999),-999)</f>
        <v>413</v>
      </c>
      <c r="K38" s="9">
        <f>IF(Raw!$G38&gt;$C$8,IF(Raw!$Q38&gt;$C$8,IF(Raw!$N38&gt;$C$9,IF(Raw!$N38&lt;$A$9,IF(Raw!$X38&gt;$C$9,IF(Raw!$X38&lt;$A$9,Raw!R38,-999),-999),-999),-999),-999),-999)</f>
        <v>0.62200500000000003</v>
      </c>
      <c r="L38" s="9">
        <f>IF(Raw!$G38&gt;$C$8,IF(Raw!$Q38&gt;$C$8,IF(Raw!$N38&gt;$C$9,IF(Raw!$N38&lt;$A$9,IF(Raw!$X38&gt;$C$9,IF(Raw!$X38&lt;$A$9,Raw!S38,-999),-999),-999),-999),-999),-999)</f>
        <v>0.99673400000000001</v>
      </c>
      <c r="M38" s="9">
        <f>Raw!Q38</f>
        <v>0.99543000000000004</v>
      </c>
      <c r="N38" s="9">
        <f>IF(Raw!$G38&gt;$C$8,IF(Raw!$Q38&gt;$C$8,IF(Raw!$N38&gt;$C$9,IF(Raw!$N38&lt;$A$9,IF(Raw!$X38&gt;$C$9,IF(Raw!$X38&lt;$A$9,Raw!V38,-999),-999),-999),-999),-999),-999)</f>
        <v>519</v>
      </c>
      <c r="O38" s="9">
        <f>IF(Raw!$G38&gt;$C$8,IF(Raw!$Q38&gt;$C$8,IF(Raw!$N38&gt;$C$9,IF(Raw!$N38&lt;$A$9,IF(Raw!$X38&gt;$C$9,IF(Raw!$X38&lt;$A$9,Raw!W38,-999),-999),-999),-999),-999),-999)</f>
        <v>2.4000000000000001E-5</v>
      </c>
      <c r="P38" s="9">
        <f>IF(Raw!$G38&gt;$C$8,IF(Raw!$Q38&gt;$C$8,IF(Raw!$N38&gt;$C$9,IF(Raw!$N38&lt;$A$9,IF(Raw!$X38&gt;$C$9,IF(Raw!$X38&lt;$A$9,Raw!X38,-999),-999),-999),-999),-999),-999)</f>
        <v>519</v>
      </c>
      <c r="R38" s="9">
        <f t="shared" si="4"/>
        <v>0.34787499999999993</v>
      </c>
      <c r="S38" s="9">
        <f t="shared" si="5"/>
        <v>0.34824100129235819</v>
      </c>
      <c r="T38" s="9">
        <f t="shared" si="6"/>
        <v>0.37472899999999998</v>
      </c>
      <c r="U38" s="9">
        <f t="shared" si="7"/>
        <v>0.37595687515425374</v>
      </c>
      <c r="V38" s="15">
        <f t="shared" si="0"/>
        <v>0.80805225380000001</v>
      </c>
      <c r="X38" s="11">
        <f t="shared" si="8"/>
        <v>5.297599999999999E+18</v>
      </c>
      <c r="Y38" s="11">
        <f t="shared" si="9"/>
        <v>5.0669999999999993E-18</v>
      </c>
      <c r="Z38" s="11">
        <f t="shared" si="10"/>
        <v>4.1299999999999996E-4</v>
      </c>
      <c r="AA38" s="16">
        <f t="shared" si="11"/>
        <v>1.0964579097680005E-2</v>
      </c>
      <c r="AB38" s="9">
        <f t="shared" si="1"/>
        <v>0.62611374576069456</v>
      </c>
      <c r="AC38" s="9">
        <f t="shared" si="2"/>
        <v>0.98903542090231999</v>
      </c>
      <c r="AD38" s="15">
        <f t="shared" si="3"/>
        <v>26.548617669927378</v>
      </c>
      <c r="AE38" s="3">
        <f t="shared" si="12"/>
        <v>610.06679999999972</v>
      </c>
      <c r="AF38" s="2">
        <f t="shared" si="13"/>
        <v>0.25</v>
      </c>
      <c r="AG38" s="9">
        <f t="shared" si="14"/>
        <v>7.6777964145006939E-3</v>
      </c>
      <c r="AH38" s="2">
        <f t="shared" si="15"/>
        <v>0.37152457277823392</v>
      </c>
    </row>
    <row r="39" spans="1:34">
      <c r="A39" s="1">
        <f>Raw!A39</f>
        <v>26</v>
      </c>
      <c r="B39" s="14">
        <f>Raw!B39</f>
        <v>0.70560185185185187</v>
      </c>
      <c r="C39" s="15">
        <f>Raw!C39</f>
        <v>9.6999999999999993</v>
      </c>
      <c r="D39" s="15">
        <f>IF(C39&gt;0.5,Raw!D39*D$11,-999)</f>
        <v>8.8000000000000007</v>
      </c>
      <c r="E39" s="9">
        <f>IF(Raw!$G39&gt;$C$8,IF(Raw!$Q39&gt;$C$8,IF(Raw!$N39&gt;$C$9,IF(Raw!$N39&lt;$A$9,IF(Raw!$X39&gt;$C$9,IF(Raw!$X39&lt;$A$9,Raw!H39,-999),-999),-999),-999),-999),-999)</f>
        <v>0.65149500000000005</v>
      </c>
      <c r="F39" s="9">
        <f>IF(Raw!$G39&gt;$C$8,IF(Raw!$Q39&gt;$C$8,IF(Raw!$N39&gt;$C$9,IF(Raw!$N39&lt;$A$9,IF(Raw!$X39&gt;$C$9,IF(Raw!$X39&lt;$A$9,Raw!I39,-999),-999),-999),-999),-999),-999)</f>
        <v>1.002311</v>
      </c>
      <c r="G39" s="9">
        <f>Raw!G39</f>
        <v>0.99648999999999999</v>
      </c>
      <c r="H39" s="9">
        <f>IF(Raw!$G39&gt;$C$8,IF(Raw!$Q39&gt;$C$8,IF(Raw!$N39&gt;$C$9,IF(Raw!$N39&lt;$A$9,IF(Raw!$X39&gt;$C$9,IF(Raw!$X39&lt;$A$9,Raw!L39,-999),-999),-999),-999),-999),-999)</f>
        <v>517.70000000000005</v>
      </c>
      <c r="I39" s="9">
        <f>IF(Raw!$G39&gt;$C$8,IF(Raw!$Q39&gt;$C$8,IF(Raw!$N39&gt;$C$9,IF(Raw!$N39&lt;$A$9,IF(Raw!$X39&gt;$C$9,IF(Raw!$X39&lt;$A$9,Raw!M39,-999),-999),-999),-999),-999),-999)</f>
        <v>9.2136999999999997E-2</v>
      </c>
      <c r="J39" s="9">
        <f>IF(Raw!$G39&gt;$C$8,IF(Raw!$Q39&gt;$C$8,IF(Raw!$N39&gt;$C$9,IF(Raw!$N39&lt;$A$9,IF(Raw!$X39&gt;$C$9,IF(Raw!$X39&lt;$A$9,Raw!N39,-999),-999),-999),-999),-999),-999)</f>
        <v>515</v>
      </c>
      <c r="K39" s="9">
        <f>IF(Raw!$G39&gt;$C$8,IF(Raw!$Q39&gt;$C$8,IF(Raw!$N39&gt;$C$9,IF(Raw!$N39&lt;$A$9,IF(Raw!$X39&gt;$C$9,IF(Raw!$X39&lt;$A$9,Raw!R39,-999),-999),-999),-999),-999),-999)</f>
        <v>0.63152600000000003</v>
      </c>
      <c r="L39" s="9">
        <f>IF(Raw!$G39&gt;$C$8,IF(Raw!$Q39&gt;$C$8,IF(Raw!$N39&gt;$C$9,IF(Raw!$N39&lt;$A$9,IF(Raw!$X39&gt;$C$9,IF(Raw!$X39&lt;$A$9,Raw!S39,-999),-999),-999),-999),-999),-999)</f>
        <v>1.0149779999999999</v>
      </c>
      <c r="M39" s="9">
        <f>Raw!Q39</f>
        <v>0.99729699999999999</v>
      </c>
      <c r="N39" s="9">
        <f>IF(Raw!$G39&gt;$C$8,IF(Raw!$Q39&gt;$C$8,IF(Raw!$N39&gt;$C$9,IF(Raw!$N39&lt;$A$9,IF(Raw!$X39&gt;$C$9,IF(Raw!$X39&lt;$A$9,Raw!V39,-999),-999),-999),-999),-999),-999)</f>
        <v>512.29999999999995</v>
      </c>
      <c r="O39" s="9">
        <f>IF(Raw!$G39&gt;$C$8,IF(Raw!$Q39&gt;$C$8,IF(Raw!$N39&gt;$C$9,IF(Raw!$N39&lt;$A$9,IF(Raw!$X39&gt;$C$9,IF(Raw!$X39&lt;$A$9,Raw!W39,-999),-999),-999),-999),-999),-999)</f>
        <v>6.4999999999999994E-5</v>
      </c>
      <c r="P39" s="9">
        <f>IF(Raw!$G39&gt;$C$8,IF(Raw!$Q39&gt;$C$8,IF(Raw!$N39&gt;$C$9,IF(Raw!$N39&lt;$A$9,IF(Raw!$X39&gt;$C$9,IF(Raw!$X39&lt;$A$9,Raw!X39,-999),-999),-999),-999),-999),-999)</f>
        <v>506</v>
      </c>
      <c r="R39" s="9">
        <f t="shared" si="4"/>
        <v>0.35081599999999991</v>
      </c>
      <c r="S39" s="9">
        <f t="shared" si="5"/>
        <v>0.35000713351444801</v>
      </c>
      <c r="T39" s="9">
        <f t="shared" si="6"/>
        <v>0.3834519999999999</v>
      </c>
      <c r="U39" s="9">
        <f t="shared" si="7"/>
        <v>0.37779341030051877</v>
      </c>
      <c r="V39" s="15">
        <f t="shared" si="0"/>
        <v>0.82284266459999988</v>
      </c>
      <c r="X39" s="11">
        <f t="shared" si="8"/>
        <v>5.297599999999999E+18</v>
      </c>
      <c r="Y39" s="11">
        <f t="shared" si="9"/>
        <v>5.1770000000000003E-18</v>
      </c>
      <c r="Z39" s="11">
        <f t="shared" si="10"/>
        <v>5.1499999999999994E-4</v>
      </c>
      <c r="AA39" s="16">
        <f t="shared" si="11"/>
        <v>1.3927507509884498E-2</v>
      </c>
      <c r="AB39" s="9">
        <f t="shared" si="1"/>
        <v>0.63686653060968024</v>
      </c>
      <c r="AC39" s="9">
        <f t="shared" si="2"/>
        <v>0.98607249249011553</v>
      </c>
      <c r="AD39" s="15">
        <f t="shared" si="3"/>
        <v>27.043703902688346</v>
      </c>
      <c r="AE39" s="3">
        <f t="shared" si="12"/>
        <v>623.31079999999986</v>
      </c>
      <c r="AF39" s="2">
        <f t="shared" si="13"/>
        <v>0.25</v>
      </c>
      <c r="AG39" s="9">
        <f t="shared" si="14"/>
        <v>7.8591793265800607E-3</v>
      </c>
      <c r="AH39" s="2">
        <f t="shared" si="15"/>
        <v>0.38030159749749914</v>
      </c>
    </row>
    <row r="40" spans="1:34">
      <c r="A40" s="1">
        <f>Raw!A40</f>
        <v>27</v>
      </c>
      <c r="B40" s="14">
        <f>Raw!B40</f>
        <v>0.70564814814814814</v>
      </c>
      <c r="C40" s="15">
        <f>Raw!C40</f>
        <v>10.199999999999999</v>
      </c>
      <c r="D40" s="15">
        <f>IF(C40&gt;0.5,Raw!D40*D$11,-999)</f>
        <v>7.9</v>
      </c>
      <c r="E40" s="9">
        <f>IF(Raw!$G40&gt;$C$8,IF(Raw!$Q40&gt;$C$8,IF(Raw!$N40&gt;$C$9,IF(Raw!$N40&lt;$A$9,IF(Raw!$X40&gt;$C$9,IF(Raw!$X40&lt;$A$9,Raw!H40,-999),-999),-999),-999),-999),-999)</f>
        <v>0.663524</v>
      </c>
      <c r="F40" s="9">
        <f>IF(Raw!$G40&gt;$C$8,IF(Raw!$Q40&gt;$C$8,IF(Raw!$N40&gt;$C$9,IF(Raw!$N40&lt;$A$9,IF(Raw!$X40&gt;$C$9,IF(Raw!$X40&lt;$A$9,Raw!I40,-999),-999),-999),-999),-999),-999)</f>
        <v>1.0195209999999999</v>
      </c>
      <c r="G40" s="9">
        <f>Raw!G40</f>
        <v>0.99710299999999996</v>
      </c>
      <c r="H40" s="9">
        <f>IF(Raw!$G40&gt;$C$8,IF(Raw!$Q40&gt;$C$8,IF(Raw!$N40&gt;$C$9,IF(Raw!$N40&lt;$A$9,IF(Raw!$X40&gt;$C$9,IF(Raw!$X40&lt;$A$9,Raw!L40,-999),-999),-999),-999),-999),-999)</f>
        <v>526.79999999999995</v>
      </c>
      <c r="I40" s="9">
        <f>IF(Raw!$G40&gt;$C$8,IF(Raw!$Q40&gt;$C$8,IF(Raw!$N40&gt;$C$9,IF(Raw!$N40&lt;$A$9,IF(Raw!$X40&gt;$C$9,IF(Raw!$X40&lt;$A$9,Raw!M40,-999),-999),-999),-999),-999),-999)</f>
        <v>7.0931999999999995E-2</v>
      </c>
      <c r="J40" s="9">
        <f>IF(Raw!$G40&gt;$C$8,IF(Raw!$Q40&gt;$C$8,IF(Raw!$N40&gt;$C$9,IF(Raw!$N40&lt;$A$9,IF(Raw!$X40&gt;$C$9,IF(Raw!$X40&lt;$A$9,Raw!N40,-999),-999),-999),-999),-999),-999)</f>
        <v>572</v>
      </c>
      <c r="K40" s="9">
        <f>IF(Raw!$G40&gt;$C$8,IF(Raw!$Q40&gt;$C$8,IF(Raw!$N40&gt;$C$9,IF(Raw!$N40&lt;$A$9,IF(Raw!$X40&gt;$C$9,IF(Raw!$X40&lt;$A$9,Raw!R40,-999),-999),-999),-999),-999),-999)</f>
        <v>0.64681200000000005</v>
      </c>
      <c r="L40" s="9">
        <f>IF(Raw!$G40&gt;$C$8,IF(Raw!$Q40&gt;$C$8,IF(Raw!$N40&gt;$C$9,IF(Raw!$N40&lt;$A$9,IF(Raw!$X40&gt;$C$9,IF(Raw!$X40&lt;$A$9,Raw!S40,-999),-999),-999),-999),-999),-999)</f>
        <v>1.0255380000000001</v>
      </c>
      <c r="M40" s="9">
        <f>Raw!Q40</f>
        <v>0.995533</v>
      </c>
      <c r="N40" s="9">
        <f>IF(Raw!$G40&gt;$C$8,IF(Raw!$Q40&gt;$C$8,IF(Raw!$N40&gt;$C$9,IF(Raw!$N40&lt;$A$9,IF(Raw!$X40&gt;$C$9,IF(Raw!$X40&lt;$A$9,Raw!V40,-999),-999),-999),-999),-999),-999)</f>
        <v>524.6</v>
      </c>
      <c r="O40" s="9">
        <f>IF(Raw!$G40&gt;$C$8,IF(Raw!$Q40&gt;$C$8,IF(Raw!$N40&gt;$C$9,IF(Raw!$N40&lt;$A$9,IF(Raw!$X40&gt;$C$9,IF(Raw!$X40&lt;$A$9,Raw!W40,-999),-999),-999),-999),-999),-999)</f>
        <v>1.8E-5</v>
      </c>
      <c r="P40" s="9">
        <f>IF(Raw!$G40&gt;$C$8,IF(Raw!$Q40&gt;$C$8,IF(Raw!$N40&gt;$C$9,IF(Raw!$N40&lt;$A$9,IF(Raw!$X40&gt;$C$9,IF(Raw!$X40&lt;$A$9,Raw!X40,-999),-999),-999),-999),-999),-999)</f>
        <v>492</v>
      </c>
      <c r="R40" s="9">
        <f t="shared" si="4"/>
        <v>0.3559969999999999</v>
      </c>
      <c r="S40" s="9">
        <f t="shared" si="5"/>
        <v>0.34918064463605941</v>
      </c>
      <c r="T40" s="9">
        <f t="shared" si="6"/>
        <v>0.37872600000000001</v>
      </c>
      <c r="U40" s="9">
        <f t="shared" si="7"/>
        <v>0.36929494567729326</v>
      </c>
      <c r="V40" s="15">
        <f t="shared" si="0"/>
        <v>0.83140365660000004</v>
      </c>
      <c r="X40" s="11">
        <f t="shared" si="8"/>
        <v>4.7558E+18</v>
      </c>
      <c r="Y40" s="11">
        <f t="shared" si="9"/>
        <v>5.2679999999999992E-18</v>
      </c>
      <c r="Z40" s="11">
        <f t="shared" si="10"/>
        <v>5.7200000000000003E-4</v>
      </c>
      <c r="AA40" s="16">
        <f t="shared" si="11"/>
        <v>1.4128167531296304E-2</v>
      </c>
      <c r="AB40" s="9">
        <f t="shared" si="1"/>
        <v>0.65216270437645774</v>
      </c>
      <c r="AC40" s="9">
        <f t="shared" si="2"/>
        <v>0.9858718324687038</v>
      </c>
      <c r="AD40" s="15">
        <f t="shared" si="3"/>
        <v>24.699593586182353</v>
      </c>
      <c r="AE40" s="3">
        <f t="shared" si="12"/>
        <v>634.26719999999978</v>
      </c>
      <c r="AF40" s="2">
        <f t="shared" si="13"/>
        <v>0.25</v>
      </c>
      <c r="AG40" s="9">
        <f t="shared" si="14"/>
        <v>7.0164885166618717E-3</v>
      </c>
      <c r="AH40" s="2">
        <f t="shared" si="15"/>
        <v>0.33952422776317032</v>
      </c>
    </row>
    <row r="41" spans="1:34">
      <c r="A41" s="1">
        <f>Raw!A41</f>
        <v>28</v>
      </c>
      <c r="B41" s="14">
        <f>Raw!B41</f>
        <v>0.70570601851851855</v>
      </c>
      <c r="C41" s="15">
        <f>Raw!C41</f>
        <v>11.5</v>
      </c>
      <c r="D41" s="15">
        <f>IF(C41&gt;0.5,Raw!D41*D$11,-999)</f>
        <v>7</v>
      </c>
      <c r="E41" s="9">
        <f>IF(Raw!$G41&gt;$C$8,IF(Raw!$Q41&gt;$C$8,IF(Raw!$N41&gt;$C$9,IF(Raw!$N41&lt;$A$9,IF(Raw!$X41&gt;$C$9,IF(Raw!$X41&lt;$A$9,Raw!H41,-999),-999),-999),-999),-999),-999)</f>
        <v>0.67170200000000002</v>
      </c>
      <c r="F41" s="9">
        <f>IF(Raw!$G41&gt;$C$8,IF(Raw!$Q41&gt;$C$8,IF(Raw!$N41&gt;$C$9,IF(Raw!$N41&lt;$A$9,IF(Raw!$X41&gt;$C$9,IF(Raw!$X41&lt;$A$9,Raw!I41,-999),-999),-999),-999),-999),-999)</f>
        <v>1.0314730000000001</v>
      </c>
      <c r="G41" s="9">
        <f>Raw!G41</f>
        <v>0.99482599999999999</v>
      </c>
      <c r="H41" s="9">
        <f>IF(Raw!$G41&gt;$C$8,IF(Raw!$Q41&gt;$C$8,IF(Raw!$N41&gt;$C$9,IF(Raw!$N41&lt;$A$9,IF(Raw!$X41&gt;$C$9,IF(Raw!$X41&lt;$A$9,Raw!L41,-999),-999),-999),-999),-999),-999)</f>
        <v>536.29999999999995</v>
      </c>
      <c r="I41" s="9">
        <f>IF(Raw!$G41&gt;$C$8,IF(Raw!$Q41&gt;$C$8,IF(Raw!$N41&gt;$C$9,IF(Raw!$N41&lt;$A$9,IF(Raw!$X41&gt;$C$9,IF(Raw!$X41&lt;$A$9,Raw!M41,-999),-999),-999),-999),-999),-999)</f>
        <v>3.6999999999999998E-5</v>
      </c>
      <c r="J41" s="9">
        <f>IF(Raw!$G41&gt;$C$8,IF(Raw!$Q41&gt;$C$8,IF(Raw!$N41&gt;$C$9,IF(Raw!$N41&lt;$A$9,IF(Raw!$X41&gt;$C$9,IF(Raw!$X41&lt;$A$9,Raw!N41,-999),-999),-999),-999),-999),-999)</f>
        <v>442</v>
      </c>
      <c r="K41" s="9">
        <f>IF(Raw!$G41&gt;$C$8,IF(Raw!$Q41&gt;$C$8,IF(Raw!$N41&gt;$C$9,IF(Raw!$N41&lt;$A$9,IF(Raw!$X41&gt;$C$9,IF(Raw!$X41&lt;$A$9,Raw!R41,-999),-999),-999),-999),-999),-999)</f>
        <v>0.66205499999999995</v>
      </c>
      <c r="L41" s="9">
        <f>IF(Raw!$G41&gt;$C$8,IF(Raw!$Q41&gt;$C$8,IF(Raw!$N41&gt;$C$9,IF(Raw!$N41&lt;$A$9,IF(Raw!$X41&gt;$C$9,IF(Raw!$X41&lt;$A$9,Raw!S41,-999),-999),-999),-999),-999),-999)</f>
        <v>1.0407200000000001</v>
      </c>
      <c r="M41" s="9">
        <f>Raw!Q41</f>
        <v>0.99589099999999997</v>
      </c>
      <c r="N41" s="9">
        <f>IF(Raw!$G41&gt;$C$8,IF(Raw!$Q41&gt;$C$8,IF(Raw!$N41&gt;$C$9,IF(Raw!$N41&lt;$A$9,IF(Raw!$X41&gt;$C$9,IF(Raw!$X41&lt;$A$9,Raw!V41,-999),-999),-999),-999),-999),-999)</f>
        <v>538.29999999999995</v>
      </c>
      <c r="O41" s="9">
        <f>IF(Raw!$G41&gt;$C$8,IF(Raw!$Q41&gt;$C$8,IF(Raw!$N41&gt;$C$9,IF(Raw!$N41&lt;$A$9,IF(Raw!$X41&gt;$C$9,IF(Raw!$X41&lt;$A$9,Raw!W41,-999),-999),-999),-999),-999),-999)</f>
        <v>1.7E-5</v>
      </c>
      <c r="P41" s="9">
        <f>IF(Raw!$G41&gt;$C$8,IF(Raw!$Q41&gt;$C$8,IF(Raw!$N41&gt;$C$9,IF(Raw!$N41&lt;$A$9,IF(Raw!$X41&gt;$C$9,IF(Raw!$X41&lt;$A$9,Raw!X41,-999),-999),-999),-999),-999),-999)</f>
        <v>495</v>
      </c>
      <c r="R41" s="9">
        <f t="shared" si="4"/>
        <v>0.35977100000000006</v>
      </c>
      <c r="S41" s="9">
        <f t="shared" si="5"/>
        <v>0.34879342454916418</v>
      </c>
      <c r="T41" s="9">
        <f t="shared" si="6"/>
        <v>0.37866500000000014</v>
      </c>
      <c r="U41" s="9">
        <f t="shared" si="7"/>
        <v>0.36384906603120926</v>
      </c>
      <c r="V41" s="15">
        <f t="shared" si="0"/>
        <v>0.84371170400000006</v>
      </c>
      <c r="X41" s="11">
        <f t="shared" si="8"/>
        <v>4.2139999999999995E+18</v>
      </c>
      <c r="Y41" s="11">
        <f t="shared" si="9"/>
        <v>5.3629999999999991E-18</v>
      </c>
      <c r="Z41" s="11">
        <f t="shared" si="10"/>
        <v>4.4199999999999996E-4</v>
      </c>
      <c r="AA41" s="16">
        <f t="shared" si="11"/>
        <v>9.890264999007992E-3</v>
      </c>
      <c r="AB41" s="9">
        <f t="shared" si="1"/>
        <v>0.66580009719584932</v>
      </c>
      <c r="AC41" s="9">
        <f t="shared" si="2"/>
        <v>0.99010973500099198</v>
      </c>
      <c r="AD41" s="15">
        <f t="shared" si="3"/>
        <v>22.376165156126682</v>
      </c>
      <c r="AE41" s="3">
        <f t="shared" si="12"/>
        <v>645.70519999999976</v>
      </c>
      <c r="AF41" s="2">
        <f t="shared" si="13"/>
        <v>0.25</v>
      </c>
      <c r="AG41" s="9">
        <f t="shared" si="14"/>
        <v>6.2627283026282917E-3</v>
      </c>
      <c r="AH41" s="2">
        <f t="shared" si="15"/>
        <v>0.30305016328196621</v>
      </c>
    </row>
    <row r="42" spans="1:34">
      <c r="A42" s="1">
        <f>Raw!A42</f>
        <v>29</v>
      </c>
      <c r="B42" s="14">
        <f>Raw!B42</f>
        <v>0.70576388888888886</v>
      </c>
      <c r="C42" s="15">
        <f>Raw!C42</f>
        <v>12.4</v>
      </c>
      <c r="D42" s="15">
        <f>IF(C42&gt;0.5,Raw!D42*D$11,-999)</f>
        <v>7</v>
      </c>
      <c r="E42" s="9">
        <f>IF(Raw!$G42&gt;$C$8,IF(Raw!$Q42&gt;$C$8,IF(Raw!$N42&gt;$C$9,IF(Raw!$N42&lt;$A$9,IF(Raw!$X42&gt;$C$9,IF(Raw!$X42&lt;$A$9,Raw!H42,-999),-999),-999),-999),-999),-999)</f>
        <v>0.66376999999999997</v>
      </c>
      <c r="F42" s="9">
        <f>IF(Raw!$G42&gt;$C$8,IF(Raw!$Q42&gt;$C$8,IF(Raw!$N42&gt;$C$9,IF(Raw!$N42&lt;$A$9,IF(Raw!$X42&gt;$C$9,IF(Raw!$X42&lt;$A$9,Raw!I42,-999),-999),-999),-999),-999),-999)</f>
        <v>1.0174099999999999</v>
      </c>
      <c r="G42" s="9">
        <f>Raw!G42</f>
        <v>0.99657499999999999</v>
      </c>
      <c r="H42" s="9">
        <f>IF(Raw!$G42&gt;$C$8,IF(Raw!$Q42&gt;$C$8,IF(Raw!$N42&gt;$C$9,IF(Raw!$N42&lt;$A$9,IF(Raw!$X42&gt;$C$9,IF(Raw!$X42&lt;$A$9,Raw!L42,-999),-999),-999),-999),-999),-999)</f>
        <v>544.4</v>
      </c>
      <c r="I42" s="9">
        <f>IF(Raw!$G42&gt;$C$8,IF(Raw!$Q42&gt;$C$8,IF(Raw!$N42&gt;$C$9,IF(Raw!$N42&lt;$A$9,IF(Raw!$X42&gt;$C$9,IF(Raw!$X42&lt;$A$9,Raw!M42,-999),-999),-999),-999),-999),-999)</f>
        <v>5.5959000000000002E-2</v>
      </c>
      <c r="J42" s="9">
        <f>IF(Raw!$G42&gt;$C$8,IF(Raw!$Q42&gt;$C$8,IF(Raw!$N42&gt;$C$9,IF(Raw!$N42&lt;$A$9,IF(Raw!$X42&gt;$C$9,IF(Raw!$X42&lt;$A$9,Raw!N42,-999),-999),-999),-999),-999),-999)</f>
        <v>516</v>
      </c>
      <c r="K42" s="9">
        <f>IF(Raw!$G42&gt;$C$8,IF(Raw!$Q42&gt;$C$8,IF(Raw!$N42&gt;$C$9,IF(Raw!$N42&lt;$A$9,IF(Raw!$X42&gt;$C$9,IF(Raw!$X42&lt;$A$9,Raw!R42,-999),-999),-999),-999),-999),-999)</f>
        <v>0.67432899999999996</v>
      </c>
      <c r="L42" s="9">
        <f>IF(Raw!$G42&gt;$C$8,IF(Raw!$Q42&gt;$C$8,IF(Raw!$N42&gt;$C$9,IF(Raw!$N42&lt;$A$9,IF(Raw!$X42&gt;$C$9,IF(Raw!$X42&lt;$A$9,Raw!S42,-999),-999),-999),-999),-999),-999)</f>
        <v>1.0565880000000001</v>
      </c>
      <c r="M42" s="9">
        <f>Raw!Q42</f>
        <v>0.99515100000000001</v>
      </c>
      <c r="N42" s="9">
        <f>IF(Raw!$G42&gt;$C$8,IF(Raw!$Q42&gt;$C$8,IF(Raw!$N42&gt;$C$9,IF(Raw!$N42&lt;$A$9,IF(Raw!$X42&gt;$C$9,IF(Raw!$X42&lt;$A$9,Raw!V42,-999),-999),-999),-999),-999),-999)</f>
        <v>542.79999999999995</v>
      </c>
      <c r="O42" s="9">
        <f>IF(Raw!$G42&gt;$C$8,IF(Raw!$Q42&gt;$C$8,IF(Raw!$N42&gt;$C$9,IF(Raw!$N42&lt;$A$9,IF(Raw!$X42&gt;$C$9,IF(Raw!$X42&lt;$A$9,Raw!W42,-999),-999),-999),-999),-999),-999)</f>
        <v>4.2210999999999999E-2</v>
      </c>
      <c r="P42" s="9">
        <f>IF(Raw!$G42&gt;$C$8,IF(Raw!$Q42&gt;$C$8,IF(Raw!$N42&gt;$C$9,IF(Raw!$N42&lt;$A$9,IF(Raw!$X42&gt;$C$9,IF(Raw!$X42&lt;$A$9,Raw!X42,-999),-999),-999),-999),-999),-999)</f>
        <v>402</v>
      </c>
      <c r="R42" s="9">
        <f t="shared" si="4"/>
        <v>0.35363999999999995</v>
      </c>
      <c r="S42" s="9">
        <f t="shared" si="5"/>
        <v>0.34758848448511415</v>
      </c>
      <c r="T42" s="9">
        <f t="shared" si="6"/>
        <v>0.38225900000000013</v>
      </c>
      <c r="U42" s="9">
        <f t="shared" si="7"/>
        <v>0.36178624023744366</v>
      </c>
      <c r="V42" s="15">
        <f t="shared" si="0"/>
        <v>0.85657589160000003</v>
      </c>
      <c r="X42" s="11">
        <f t="shared" si="8"/>
        <v>4.2139999999999995E+18</v>
      </c>
      <c r="Y42" s="11">
        <f t="shared" si="9"/>
        <v>5.4439999999999997E-18</v>
      </c>
      <c r="Z42" s="11">
        <f t="shared" si="10"/>
        <v>5.1599999999999997E-4</v>
      </c>
      <c r="AA42" s="16">
        <f t="shared" si="11"/>
        <v>1.1699075695716149E-2</v>
      </c>
      <c r="AB42" s="9">
        <f t="shared" si="1"/>
        <v>0.67880107697636871</v>
      </c>
      <c r="AC42" s="9">
        <f t="shared" si="2"/>
        <v>0.98830092430428385</v>
      </c>
      <c r="AD42" s="15">
        <f t="shared" si="3"/>
        <v>22.672627317279364</v>
      </c>
      <c r="AE42" s="3">
        <f t="shared" si="12"/>
        <v>655.45759999999973</v>
      </c>
      <c r="AF42" s="2">
        <f t="shared" si="13"/>
        <v>0.25</v>
      </c>
      <c r="AG42" s="9">
        <f t="shared" si="14"/>
        <v>6.3097266103255834E-3</v>
      </c>
      <c r="AH42" s="2">
        <f t="shared" si="15"/>
        <v>0.30532438693233005</v>
      </c>
    </row>
    <row r="43" spans="1:34">
      <c r="A43" s="1">
        <f>Raw!A43</f>
        <v>30</v>
      </c>
      <c r="B43" s="14">
        <f>Raw!B43</f>
        <v>0.70582175925925927</v>
      </c>
      <c r="C43" s="15">
        <f>Raw!C43</f>
        <v>13.1</v>
      </c>
      <c r="D43" s="15">
        <f>IF(C43&gt;0.5,Raw!D43*D$11,-999)</f>
        <v>6.2</v>
      </c>
      <c r="E43" s="9">
        <f>IF(Raw!$G43&gt;$C$8,IF(Raw!$Q43&gt;$C$8,IF(Raw!$N43&gt;$C$9,IF(Raw!$N43&lt;$A$9,IF(Raw!$X43&gt;$C$9,IF(Raw!$X43&lt;$A$9,Raw!H43,-999),-999),-999),-999),-999),-999)</f>
        <v>0.66871400000000003</v>
      </c>
      <c r="F43" s="9">
        <f>IF(Raw!$G43&gt;$C$8,IF(Raw!$Q43&gt;$C$8,IF(Raw!$N43&gt;$C$9,IF(Raw!$N43&lt;$A$9,IF(Raw!$X43&gt;$C$9,IF(Raw!$X43&lt;$A$9,Raw!I43,-999),-999),-999),-999),-999),-999)</f>
        <v>1.0209010000000001</v>
      </c>
      <c r="G43" s="9">
        <f>Raw!G43</f>
        <v>0.99586399999999997</v>
      </c>
      <c r="H43" s="9">
        <f>IF(Raw!$G43&gt;$C$8,IF(Raw!$Q43&gt;$C$8,IF(Raw!$N43&gt;$C$9,IF(Raw!$N43&lt;$A$9,IF(Raw!$X43&gt;$C$9,IF(Raw!$X43&lt;$A$9,Raw!L43,-999),-999),-999),-999),-999),-999)</f>
        <v>541</v>
      </c>
      <c r="I43" s="9">
        <f>IF(Raw!$G43&gt;$C$8,IF(Raw!$Q43&gt;$C$8,IF(Raw!$N43&gt;$C$9,IF(Raw!$N43&lt;$A$9,IF(Raw!$X43&gt;$C$9,IF(Raw!$X43&lt;$A$9,Raw!M43,-999),-999),-999),-999),-999),-999)</f>
        <v>2.5000000000000001E-5</v>
      </c>
      <c r="J43" s="9">
        <f>IF(Raw!$G43&gt;$C$8,IF(Raw!$Q43&gt;$C$8,IF(Raw!$N43&gt;$C$9,IF(Raw!$N43&lt;$A$9,IF(Raw!$X43&gt;$C$9,IF(Raw!$X43&lt;$A$9,Raw!N43,-999),-999),-999),-999),-999),-999)</f>
        <v>494</v>
      </c>
      <c r="K43" s="9">
        <f>IF(Raw!$G43&gt;$C$8,IF(Raw!$Q43&gt;$C$8,IF(Raw!$N43&gt;$C$9,IF(Raw!$N43&lt;$A$9,IF(Raw!$X43&gt;$C$9,IF(Raw!$X43&lt;$A$9,Raw!R43,-999),-999),-999),-999),-999),-999)</f>
        <v>0.68326200000000004</v>
      </c>
      <c r="L43" s="9">
        <f>IF(Raw!$G43&gt;$C$8,IF(Raw!$Q43&gt;$C$8,IF(Raw!$N43&gt;$C$9,IF(Raw!$N43&lt;$A$9,IF(Raw!$X43&gt;$C$9,IF(Raw!$X43&lt;$A$9,Raw!S43,-999),-999),-999),-999),-999),-999)</f>
        <v>1.065766</v>
      </c>
      <c r="M43" s="9">
        <f>Raw!Q43</f>
        <v>0.99602599999999997</v>
      </c>
      <c r="N43" s="9">
        <f>IF(Raw!$G43&gt;$C$8,IF(Raw!$Q43&gt;$C$8,IF(Raw!$N43&gt;$C$9,IF(Raw!$N43&lt;$A$9,IF(Raw!$X43&gt;$C$9,IF(Raw!$X43&lt;$A$9,Raw!V43,-999),-999),-999),-999),-999),-999)</f>
        <v>560.1</v>
      </c>
      <c r="O43" s="9">
        <f>IF(Raw!$G43&gt;$C$8,IF(Raw!$Q43&gt;$C$8,IF(Raw!$N43&gt;$C$9,IF(Raw!$N43&lt;$A$9,IF(Raw!$X43&gt;$C$9,IF(Raw!$X43&lt;$A$9,Raw!W43,-999),-999),-999),-999),-999),-999)</f>
        <v>2.5000000000000001E-5</v>
      </c>
      <c r="P43" s="9">
        <f>IF(Raw!$G43&gt;$C$8,IF(Raw!$Q43&gt;$C$8,IF(Raw!$N43&gt;$C$9,IF(Raw!$N43&lt;$A$9,IF(Raw!$X43&gt;$C$9,IF(Raw!$X43&lt;$A$9,Raw!X43,-999),-999),-999),-999),-999),-999)</f>
        <v>379</v>
      </c>
      <c r="R43" s="9">
        <f t="shared" si="4"/>
        <v>0.35218700000000003</v>
      </c>
      <c r="S43" s="9">
        <f t="shared" si="5"/>
        <v>0.34497664318087651</v>
      </c>
      <c r="T43" s="9">
        <f t="shared" si="6"/>
        <v>0.38250399999999996</v>
      </c>
      <c r="U43" s="9">
        <f t="shared" si="7"/>
        <v>0.35890054664907678</v>
      </c>
      <c r="V43" s="15">
        <f t="shared" si="0"/>
        <v>0.86401649619999998</v>
      </c>
      <c r="X43" s="11">
        <f t="shared" si="8"/>
        <v>3.7323999999999995E+18</v>
      </c>
      <c r="Y43" s="11">
        <f t="shared" si="9"/>
        <v>5.4099999999999997E-18</v>
      </c>
      <c r="Z43" s="11">
        <f t="shared" si="10"/>
        <v>4.9399999999999997E-4</v>
      </c>
      <c r="AA43" s="16">
        <f t="shared" si="11"/>
        <v>9.8764706171877627E-3</v>
      </c>
      <c r="AB43" s="9">
        <f t="shared" si="1"/>
        <v>0.68703978951695688</v>
      </c>
      <c r="AC43" s="9">
        <f t="shared" si="2"/>
        <v>0.99012352938281212</v>
      </c>
      <c r="AD43" s="15">
        <f t="shared" si="3"/>
        <v>19.992855500380085</v>
      </c>
      <c r="AE43" s="3">
        <f t="shared" si="12"/>
        <v>651.36399999999981</v>
      </c>
      <c r="AF43" s="2">
        <f t="shared" si="13"/>
        <v>0.25</v>
      </c>
      <c r="AG43" s="9">
        <f t="shared" si="14"/>
        <v>5.5195744370480108E-3</v>
      </c>
      <c r="AH43" s="2">
        <f t="shared" si="15"/>
        <v>0.26708933448260525</v>
      </c>
    </row>
    <row r="44" spans="1:34">
      <c r="A44" s="1">
        <f>Raw!A44</f>
        <v>31</v>
      </c>
      <c r="B44" s="14">
        <f>Raw!B44</f>
        <v>0.70586805555555554</v>
      </c>
      <c r="C44" s="15">
        <f>Raw!C44</f>
        <v>14</v>
      </c>
      <c r="D44" s="15">
        <f>IF(C44&gt;0.5,Raw!D44*D$11,-999)</f>
        <v>5.3</v>
      </c>
      <c r="E44" s="9">
        <f>IF(Raw!$G44&gt;$C$8,IF(Raw!$Q44&gt;$C$8,IF(Raw!$N44&gt;$C$9,IF(Raw!$N44&lt;$A$9,IF(Raw!$X44&gt;$C$9,IF(Raw!$X44&lt;$A$9,Raw!H44,-999),-999),-999),-999),-999),-999)</f>
        <v>0.71799000000000002</v>
      </c>
      <c r="F44" s="9">
        <f>IF(Raw!$G44&gt;$C$8,IF(Raw!$Q44&gt;$C$8,IF(Raw!$N44&gt;$C$9,IF(Raw!$N44&lt;$A$9,IF(Raw!$X44&gt;$C$9,IF(Raw!$X44&lt;$A$9,Raw!I44,-999),-999),-999),-999),-999),-999)</f>
        <v>1.0937520000000001</v>
      </c>
      <c r="G44" s="9">
        <f>Raw!G44</f>
        <v>0.99654299999999996</v>
      </c>
      <c r="H44" s="9">
        <f>IF(Raw!$G44&gt;$C$8,IF(Raw!$Q44&gt;$C$8,IF(Raw!$N44&gt;$C$9,IF(Raw!$N44&lt;$A$9,IF(Raw!$X44&gt;$C$9,IF(Raw!$X44&lt;$A$9,Raw!L44,-999),-999),-999),-999),-999),-999)</f>
        <v>544.29999999999995</v>
      </c>
      <c r="I44" s="9">
        <f>IF(Raw!$G44&gt;$C$8,IF(Raw!$Q44&gt;$C$8,IF(Raw!$N44&gt;$C$9,IF(Raw!$N44&lt;$A$9,IF(Raw!$X44&gt;$C$9,IF(Raw!$X44&lt;$A$9,Raw!M44,-999),-999),-999),-999),-999),-999)</f>
        <v>1.2E-5</v>
      </c>
      <c r="J44" s="9">
        <f>IF(Raw!$G44&gt;$C$8,IF(Raw!$Q44&gt;$C$8,IF(Raw!$N44&gt;$C$9,IF(Raw!$N44&lt;$A$9,IF(Raw!$X44&gt;$C$9,IF(Raw!$X44&lt;$A$9,Raw!N44,-999),-999),-999),-999),-999),-999)</f>
        <v>713</v>
      </c>
      <c r="K44" s="9">
        <f>IF(Raw!$G44&gt;$C$8,IF(Raw!$Q44&gt;$C$8,IF(Raw!$N44&gt;$C$9,IF(Raw!$N44&lt;$A$9,IF(Raw!$X44&gt;$C$9,IF(Raw!$X44&lt;$A$9,Raw!R44,-999),-999),-999),-999),-999),-999)</f>
        <v>0.71335400000000004</v>
      </c>
      <c r="L44" s="9">
        <f>IF(Raw!$G44&gt;$C$8,IF(Raw!$Q44&gt;$C$8,IF(Raw!$N44&gt;$C$9,IF(Raw!$N44&lt;$A$9,IF(Raw!$X44&gt;$C$9,IF(Raw!$X44&lt;$A$9,Raw!S44,-999),-999),-999),-999),-999),-999)</f>
        <v>1.1123499999999999</v>
      </c>
      <c r="M44" s="9">
        <f>Raw!Q44</f>
        <v>0.99548300000000001</v>
      </c>
      <c r="N44" s="9">
        <f>IF(Raw!$G44&gt;$C$8,IF(Raw!$Q44&gt;$C$8,IF(Raw!$N44&gt;$C$9,IF(Raw!$N44&lt;$A$9,IF(Raw!$X44&gt;$C$9,IF(Raw!$X44&lt;$A$9,Raw!V44,-999),-999),-999),-999),-999),-999)</f>
        <v>569.9</v>
      </c>
      <c r="O44" s="9">
        <f>IF(Raw!$G44&gt;$C$8,IF(Raw!$Q44&gt;$C$8,IF(Raw!$N44&gt;$C$9,IF(Raw!$N44&lt;$A$9,IF(Raw!$X44&gt;$C$9,IF(Raw!$X44&lt;$A$9,Raw!W44,-999),-999),-999),-999),-999),-999)</f>
        <v>1.5E-5</v>
      </c>
      <c r="P44" s="9">
        <f>IF(Raw!$G44&gt;$C$8,IF(Raw!$Q44&gt;$C$8,IF(Raw!$N44&gt;$C$9,IF(Raw!$N44&lt;$A$9,IF(Raw!$X44&gt;$C$9,IF(Raw!$X44&lt;$A$9,Raw!X44,-999),-999),-999),-999),-999),-999)</f>
        <v>489</v>
      </c>
      <c r="R44" s="9">
        <f t="shared" si="4"/>
        <v>0.37576200000000004</v>
      </c>
      <c r="S44" s="9">
        <f t="shared" si="5"/>
        <v>0.3435532003598622</v>
      </c>
      <c r="T44" s="9">
        <f t="shared" si="6"/>
        <v>0.39899599999999991</v>
      </c>
      <c r="U44" s="9">
        <f t="shared" si="7"/>
        <v>0.35869645345439827</v>
      </c>
      <c r="V44" s="15">
        <f t="shared" si="0"/>
        <v>0.90178214499999998</v>
      </c>
      <c r="X44" s="11">
        <f t="shared" si="8"/>
        <v>3.190599999999999E+18</v>
      </c>
      <c r="Y44" s="11">
        <f t="shared" si="9"/>
        <v>5.4429999999999995E-18</v>
      </c>
      <c r="Z44" s="11">
        <f t="shared" si="10"/>
        <v>7.1299999999999998E-4</v>
      </c>
      <c r="AA44" s="16">
        <f t="shared" si="11"/>
        <v>1.2230823383532192E-2</v>
      </c>
      <c r="AB44" s="9">
        <f t="shared" si="1"/>
        <v>0.71823404960673587</v>
      </c>
      <c r="AC44" s="9">
        <f t="shared" si="2"/>
        <v>0.98776917661646779</v>
      </c>
      <c r="AD44" s="15">
        <f t="shared" si="3"/>
        <v>17.154029990928745</v>
      </c>
      <c r="AE44" s="3">
        <f t="shared" si="12"/>
        <v>655.33719999999971</v>
      </c>
      <c r="AF44" s="2">
        <f t="shared" si="13"/>
        <v>0.25</v>
      </c>
      <c r="AG44" s="9">
        <f t="shared" si="14"/>
        <v>4.7331459386127112E-3</v>
      </c>
      <c r="AH44" s="2">
        <f t="shared" si="15"/>
        <v>0.22903446872060346</v>
      </c>
    </row>
    <row r="45" spans="1:34">
      <c r="A45" s="1">
        <f>Raw!A45</f>
        <v>32</v>
      </c>
      <c r="B45" s="14">
        <f>Raw!B45</f>
        <v>0.70592592592592596</v>
      </c>
      <c r="C45" s="15">
        <f>Raw!C45</f>
        <v>14.9</v>
      </c>
      <c r="D45" s="15">
        <f>IF(C45&gt;0.5,Raw!D45*D$11,-999)</f>
        <v>5.3</v>
      </c>
      <c r="E45" s="9">
        <f>IF(Raw!$G45&gt;$C$8,IF(Raw!$Q45&gt;$C$8,IF(Raw!$N45&gt;$C$9,IF(Raw!$N45&lt;$A$9,IF(Raw!$X45&gt;$C$9,IF(Raw!$X45&lt;$A$9,Raw!H45,-999),-999),-999),-999),-999),-999)</f>
        <v>0.743483</v>
      </c>
      <c r="F45" s="9">
        <f>IF(Raw!$G45&gt;$C$8,IF(Raw!$Q45&gt;$C$8,IF(Raw!$N45&gt;$C$9,IF(Raw!$N45&lt;$A$9,IF(Raw!$X45&gt;$C$9,IF(Raw!$X45&lt;$A$9,Raw!I45,-999),-999),-999),-999),-999),-999)</f>
        <v>1.1344129999999999</v>
      </c>
      <c r="G45" s="9">
        <f>Raw!G45</f>
        <v>0.99604599999999999</v>
      </c>
      <c r="H45" s="9">
        <f>IF(Raw!$G45&gt;$C$8,IF(Raw!$Q45&gt;$C$8,IF(Raw!$N45&gt;$C$9,IF(Raw!$N45&lt;$A$9,IF(Raw!$X45&gt;$C$9,IF(Raw!$X45&lt;$A$9,Raw!L45,-999),-999),-999),-999),-999),-999)</f>
        <v>553.29999999999995</v>
      </c>
      <c r="I45" s="9">
        <f>IF(Raw!$G45&gt;$C$8,IF(Raw!$Q45&gt;$C$8,IF(Raw!$N45&gt;$C$9,IF(Raw!$N45&lt;$A$9,IF(Raw!$X45&gt;$C$9,IF(Raw!$X45&lt;$A$9,Raw!M45,-999),-999),-999),-999),-999),-999)</f>
        <v>1.2E-5</v>
      </c>
      <c r="J45" s="9">
        <f>IF(Raw!$G45&gt;$C$8,IF(Raw!$Q45&gt;$C$8,IF(Raw!$N45&gt;$C$9,IF(Raw!$N45&lt;$A$9,IF(Raw!$X45&gt;$C$9,IF(Raw!$X45&lt;$A$9,Raw!N45,-999),-999),-999),-999),-999),-999)</f>
        <v>442</v>
      </c>
      <c r="K45" s="9">
        <f>IF(Raw!$G45&gt;$C$8,IF(Raw!$Q45&gt;$C$8,IF(Raw!$N45&gt;$C$9,IF(Raw!$N45&lt;$A$9,IF(Raw!$X45&gt;$C$9,IF(Raw!$X45&lt;$A$9,Raw!R45,-999),-999),-999),-999),-999),-999)</f>
        <v>0.72814000000000001</v>
      </c>
      <c r="L45" s="9">
        <f>IF(Raw!$G45&gt;$C$8,IF(Raw!$Q45&gt;$C$8,IF(Raw!$N45&gt;$C$9,IF(Raw!$N45&lt;$A$9,IF(Raw!$X45&gt;$C$9,IF(Raw!$X45&lt;$A$9,Raw!S45,-999),-999),-999),-999),-999),-999)</f>
        <v>1.12748</v>
      </c>
      <c r="M45" s="9">
        <f>Raw!Q45</f>
        <v>0.99623600000000001</v>
      </c>
      <c r="N45" s="9">
        <f>IF(Raw!$G45&gt;$C$8,IF(Raw!$Q45&gt;$C$8,IF(Raw!$N45&gt;$C$9,IF(Raw!$N45&lt;$A$9,IF(Raw!$X45&gt;$C$9,IF(Raw!$X45&lt;$A$9,Raw!V45,-999),-999),-999),-999),-999),-999)</f>
        <v>558.79999999999995</v>
      </c>
      <c r="O45" s="9">
        <f>IF(Raw!$G45&gt;$C$8,IF(Raw!$Q45&gt;$C$8,IF(Raw!$N45&gt;$C$9,IF(Raw!$N45&lt;$A$9,IF(Raw!$X45&gt;$C$9,IF(Raw!$X45&lt;$A$9,Raw!W45,-999),-999),-999),-999),-999),-999)</f>
        <v>4.1E-5</v>
      </c>
      <c r="P45" s="9">
        <f>IF(Raw!$G45&gt;$C$8,IF(Raw!$Q45&gt;$C$8,IF(Raw!$N45&gt;$C$9,IF(Raw!$N45&lt;$A$9,IF(Raw!$X45&gt;$C$9,IF(Raw!$X45&lt;$A$9,Raw!X45,-999),-999),-999),-999),-999),-999)</f>
        <v>444</v>
      </c>
      <c r="R45" s="9">
        <f t="shared" si="4"/>
        <v>0.39092999999999989</v>
      </c>
      <c r="S45" s="9">
        <f t="shared" si="5"/>
        <v>0.34460994364486297</v>
      </c>
      <c r="T45" s="9">
        <f t="shared" si="6"/>
        <v>0.39934000000000003</v>
      </c>
      <c r="U45" s="9">
        <f t="shared" si="7"/>
        <v>0.35418810089757691</v>
      </c>
      <c r="V45" s="15">
        <f t="shared" si="0"/>
        <v>0.91404803599999995</v>
      </c>
      <c r="X45" s="11">
        <f t="shared" si="8"/>
        <v>3.190599999999999E+18</v>
      </c>
      <c r="Y45" s="11">
        <f t="shared" si="9"/>
        <v>5.532999999999999E-18</v>
      </c>
      <c r="Z45" s="11">
        <f t="shared" si="10"/>
        <v>4.4199999999999996E-4</v>
      </c>
      <c r="AA45" s="16">
        <f t="shared" si="11"/>
        <v>7.742473051665086E-3</v>
      </c>
      <c r="AB45" s="9">
        <f t="shared" si="1"/>
        <v>0.73123187918845189</v>
      </c>
      <c r="AC45" s="9">
        <f t="shared" si="2"/>
        <v>0.99225752694833502</v>
      </c>
      <c r="AD45" s="15">
        <f t="shared" si="3"/>
        <v>17.516907356708344</v>
      </c>
      <c r="AE45" s="3">
        <f t="shared" si="12"/>
        <v>666.17319999999972</v>
      </c>
      <c r="AF45" s="2">
        <f t="shared" si="13"/>
        <v>0.25</v>
      </c>
      <c r="AG45" s="9">
        <f t="shared" si="14"/>
        <v>4.772523192516402E-3</v>
      </c>
      <c r="AH45" s="2">
        <f t="shared" si="15"/>
        <v>0.23093991354408408</v>
      </c>
    </row>
    <row r="46" spans="1:34">
      <c r="A46" s="1">
        <f>Raw!A46</f>
        <v>33</v>
      </c>
      <c r="B46" s="14">
        <f>Raw!B46</f>
        <v>0.70598379629629626</v>
      </c>
      <c r="C46" s="15">
        <f>Raw!C46</f>
        <v>16</v>
      </c>
      <c r="D46" s="15">
        <f>IF(C46&gt;0.5,Raw!D46*D$11,-999)</f>
        <v>4.4000000000000004</v>
      </c>
      <c r="E46" s="9">
        <f>IF(Raw!$G46&gt;$C$8,IF(Raw!$Q46&gt;$C$8,IF(Raw!$N46&gt;$C$9,IF(Raw!$N46&lt;$A$9,IF(Raw!$X46&gt;$C$9,IF(Raw!$X46&lt;$A$9,Raw!H46,-999),-999),-999),-999),-999),-999)</f>
        <v>0.75532699999999997</v>
      </c>
      <c r="F46" s="9">
        <f>IF(Raw!$G46&gt;$C$8,IF(Raw!$Q46&gt;$C$8,IF(Raw!$N46&gt;$C$9,IF(Raw!$N46&lt;$A$9,IF(Raw!$X46&gt;$C$9,IF(Raw!$X46&lt;$A$9,Raw!I46,-999),-999),-999),-999),-999),-999)</f>
        <v>1.1461399999999999</v>
      </c>
      <c r="G46" s="9">
        <f>Raw!G46</f>
        <v>0.99737100000000001</v>
      </c>
      <c r="H46" s="9">
        <f>IF(Raw!$G46&gt;$C$8,IF(Raw!$Q46&gt;$C$8,IF(Raw!$N46&gt;$C$9,IF(Raw!$N46&lt;$A$9,IF(Raw!$X46&gt;$C$9,IF(Raw!$X46&lt;$A$9,Raw!L46,-999),-999),-999),-999),-999),-999)</f>
        <v>553.1</v>
      </c>
      <c r="I46" s="9">
        <f>IF(Raw!$G46&gt;$C$8,IF(Raw!$Q46&gt;$C$8,IF(Raw!$N46&gt;$C$9,IF(Raw!$N46&lt;$A$9,IF(Raw!$X46&gt;$C$9,IF(Raw!$X46&lt;$A$9,Raw!M46,-999),-999),-999),-999),-999),-999)</f>
        <v>2.4466999999999999E-2</v>
      </c>
      <c r="J46" s="9">
        <f>IF(Raw!$G46&gt;$C$8,IF(Raw!$Q46&gt;$C$8,IF(Raw!$N46&gt;$C$9,IF(Raw!$N46&lt;$A$9,IF(Raw!$X46&gt;$C$9,IF(Raw!$X46&lt;$A$9,Raw!N46,-999),-999),-999),-999),-999),-999)</f>
        <v>508</v>
      </c>
      <c r="K46" s="9">
        <f>IF(Raw!$G46&gt;$C$8,IF(Raw!$Q46&gt;$C$8,IF(Raw!$N46&gt;$C$9,IF(Raw!$N46&lt;$A$9,IF(Raw!$X46&gt;$C$9,IF(Raw!$X46&lt;$A$9,Raw!R46,-999),-999),-999),-999),-999),-999)</f>
        <v>0.74480299999999999</v>
      </c>
      <c r="L46" s="9">
        <f>IF(Raw!$G46&gt;$C$8,IF(Raw!$Q46&gt;$C$8,IF(Raw!$N46&gt;$C$9,IF(Raw!$N46&lt;$A$9,IF(Raw!$X46&gt;$C$9,IF(Raw!$X46&lt;$A$9,Raw!S46,-999),-999),-999),-999),-999),-999)</f>
        <v>1.1543369999999999</v>
      </c>
      <c r="M46" s="9">
        <f>Raw!Q46</f>
        <v>0.99668800000000002</v>
      </c>
      <c r="N46" s="9">
        <f>IF(Raw!$G46&gt;$C$8,IF(Raw!$Q46&gt;$C$8,IF(Raw!$N46&gt;$C$9,IF(Raw!$N46&lt;$A$9,IF(Raw!$X46&gt;$C$9,IF(Raw!$X46&lt;$A$9,Raw!V46,-999),-999),-999),-999),-999),-999)</f>
        <v>561.29999999999995</v>
      </c>
      <c r="O46" s="9">
        <f>IF(Raw!$G46&gt;$C$8,IF(Raw!$Q46&gt;$C$8,IF(Raw!$N46&gt;$C$9,IF(Raw!$N46&lt;$A$9,IF(Raw!$X46&gt;$C$9,IF(Raw!$X46&lt;$A$9,Raw!W46,-999),-999),-999),-999),-999),-999)</f>
        <v>9.7870000000000006E-3</v>
      </c>
      <c r="P46" s="9">
        <f>IF(Raw!$G46&gt;$C$8,IF(Raw!$Q46&gt;$C$8,IF(Raw!$N46&gt;$C$9,IF(Raw!$N46&lt;$A$9,IF(Raw!$X46&gt;$C$9,IF(Raw!$X46&lt;$A$9,Raw!X46,-999),-999),-999),-999),-999),-999)</f>
        <v>627</v>
      </c>
      <c r="R46" s="9">
        <f t="shared" si="4"/>
        <v>0.39081299999999997</v>
      </c>
      <c r="S46" s="9">
        <f t="shared" si="5"/>
        <v>0.34098190447938298</v>
      </c>
      <c r="T46" s="9">
        <f t="shared" si="6"/>
        <v>0.40953399999999995</v>
      </c>
      <c r="U46" s="9">
        <f t="shared" si="7"/>
        <v>0.35477854387410263</v>
      </c>
      <c r="V46" s="15">
        <f t="shared" si="0"/>
        <v>0.93582100589999995</v>
      </c>
      <c r="X46" s="11">
        <f t="shared" si="8"/>
        <v>2.6487999999999995E+18</v>
      </c>
      <c r="Y46" s="11">
        <f t="shared" si="9"/>
        <v>5.5310000000000001E-18</v>
      </c>
      <c r="Z46" s="11">
        <f t="shared" si="10"/>
        <v>5.0799999999999999E-4</v>
      </c>
      <c r="AA46" s="16">
        <f t="shared" si="11"/>
        <v>7.3874794781714171E-3</v>
      </c>
      <c r="AB46" s="9">
        <f t="shared" si="1"/>
        <v>0.74782842402061345</v>
      </c>
      <c r="AC46" s="9">
        <f t="shared" si="2"/>
        <v>0.99261252052182858</v>
      </c>
      <c r="AD46" s="15">
        <f t="shared" si="3"/>
        <v>14.54228243734531</v>
      </c>
      <c r="AE46" s="3">
        <f t="shared" si="12"/>
        <v>665.9323999999998</v>
      </c>
      <c r="AF46" s="2">
        <f t="shared" si="13"/>
        <v>0.25</v>
      </c>
      <c r="AG46" s="9">
        <f t="shared" si="14"/>
        <v>3.9686844520979269E-3</v>
      </c>
      <c r="AH46" s="2">
        <f t="shared" si="15"/>
        <v>0.19204257523324675</v>
      </c>
    </row>
    <row r="47" spans="1:34">
      <c r="A47" s="1">
        <f>Raw!A47</f>
        <v>34</v>
      </c>
      <c r="B47" s="14">
        <f>Raw!B47</f>
        <v>0.70604166666666668</v>
      </c>
      <c r="C47" s="15">
        <f>Raw!C47</f>
        <v>16.8</v>
      </c>
      <c r="D47" s="15">
        <f>IF(C47&gt;0.5,Raw!D47*D$11,-999)</f>
        <v>4.4000000000000004</v>
      </c>
      <c r="E47" s="9">
        <f>IF(Raw!$G47&gt;$C$8,IF(Raw!$Q47&gt;$C$8,IF(Raw!$N47&gt;$C$9,IF(Raw!$N47&lt;$A$9,IF(Raw!$X47&gt;$C$9,IF(Raw!$X47&lt;$A$9,Raw!H47,-999),-999),-999),-999),-999),-999)</f>
        <v>0.76026199999999999</v>
      </c>
      <c r="F47" s="9">
        <f>IF(Raw!$G47&gt;$C$8,IF(Raw!$Q47&gt;$C$8,IF(Raw!$N47&gt;$C$9,IF(Raw!$N47&lt;$A$9,IF(Raw!$X47&gt;$C$9,IF(Raw!$X47&lt;$A$9,Raw!I47,-999),-999),-999),-999),-999),-999)</f>
        <v>1.1625289999999999</v>
      </c>
      <c r="G47" s="9">
        <f>Raw!G47</f>
        <v>0.99655400000000005</v>
      </c>
      <c r="H47" s="9">
        <f>IF(Raw!$G47&gt;$C$8,IF(Raw!$Q47&gt;$C$8,IF(Raw!$N47&gt;$C$9,IF(Raw!$N47&lt;$A$9,IF(Raw!$X47&gt;$C$9,IF(Raw!$X47&lt;$A$9,Raw!L47,-999),-999),-999),-999),-999),-999)</f>
        <v>575.29999999999995</v>
      </c>
      <c r="I47" s="9">
        <f>IF(Raw!$G47&gt;$C$8,IF(Raw!$Q47&gt;$C$8,IF(Raw!$N47&gt;$C$9,IF(Raw!$N47&lt;$A$9,IF(Raw!$X47&gt;$C$9,IF(Raw!$X47&lt;$A$9,Raw!M47,-999),-999),-999),-999),-999),-999)</f>
        <v>2.9826999999999999E-2</v>
      </c>
      <c r="J47" s="9">
        <f>IF(Raw!$G47&gt;$C$8,IF(Raw!$Q47&gt;$C$8,IF(Raw!$N47&gt;$C$9,IF(Raw!$N47&lt;$A$9,IF(Raw!$X47&gt;$C$9,IF(Raw!$X47&lt;$A$9,Raw!N47,-999),-999),-999),-999),-999),-999)</f>
        <v>475</v>
      </c>
      <c r="K47" s="9">
        <f>IF(Raw!$G47&gt;$C$8,IF(Raw!$Q47&gt;$C$8,IF(Raw!$N47&gt;$C$9,IF(Raw!$N47&lt;$A$9,IF(Raw!$X47&gt;$C$9,IF(Raw!$X47&lt;$A$9,Raw!R47,-999),-999),-999),-999),-999),-999)</f>
        <v>0.76036099999999995</v>
      </c>
      <c r="L47" s="9">
        <f>IF(Raw!$G47&gt;$C$8,IF(Raw!$Q47&gt;$C$8,IF(Raw!$N47&gt;$C$9,IF(Raw!$N47&lt;$A$9,IF(Raw!$X47&gt;$C$9,IF(Raw!$X47&lt;$A$9,Raw!S47,-999),-999),-999),-999),-999),-999)</f>
        <v>1.182226</v>
      </c>
      <c r="M47" s="9">
        <f>Raw!Q47</f>
        <v>0.99634199999999995</v>
      </c>
      <c r="N47" s="9">
        <f>IF(Raw!$G47&gt;$C$8,IF(Raw!$Q47&gt;$C$8,IF(Raw!$N47&gt;$C$9,IF(Raw!$N47&lt;$A$9,IF(Raw!$X47&gt;$C$9,IF(Raw!$X47&lt;$A$9,Raw!V47,-999),-999),-999),-999),-999),-999)</f>
        <v>570.4</v>
      </c>
      <c r="O47" s="9">
        <f>IF(Raw!$G47&gt;$C$8,IF(Raw!$Q47&gt;$C$8,IF(Raw!$N47&gt;$C$9,IF(Raw!$N47&lt;$A$9,IF(Raw!$X47&gt;$C$9,IF(Raw!$X47&lt;$A$9,Raw!W47,-999),-999),-999),-999),-999),-999)</f>
        <v>2.0999999999999999E-5</v>
      </c>
      <c r="P47" s="9">
        <f>IF(Raw!$G47&gt;$C$8,IF(Raw!$Q47&gt;$C$8,IF(Raw!$N47&gt;$C$9,IF(Raw!$N47&lt;$A$9,IF(Raw!$X47&gt;$C$9,IF(Raw!$X47&lt;$A$9,Raw!X47,-999),-999),-999),-999),-999),-999)</f>
        <v>514</v>
      </c>
      <c r="R47" s="9">
        <f t="shared" si="4"/>
        <v>0.40226699999999993</v>
      </c>
      <c r="S47" s="9">
        <f t="shared" si="5"/>
        <v>0.34602749694846319</v>
      </c>
      <c r="T47" s="9">
        <f t="shared" si="6"/>
        <v>0.42186500000000005</v>
      </c>
      <c r="U47" s="9">
        <f t="shared" si="7"/>
        <v>0.35683955521194766</v>
      </c>
      <c r="V47" s="15">
        <f t="shared" si="0"/>
        <v>0.95843061819999997</v>
      </c>
      <c r="X47" s="11">
        <f t="shared" si="8"/>
        <v>2.6487999999999995E+18</v>
      </c>
      <c r="Y47" s="11">
        <f t="shared" si="9"/>
        <v>5.7529999999999994E-18</v>
      </c>
      <c r="Z47" s="11">
        <f t="shared" si="10"/>
        <v>4.75E-4</v>
      </c>
      <c r="AA47" s="16">
        <f t="shared" si="11"/>
        <v>7.1862929273467501E-3</v>
      </c>
      <c r="AB47" s="9">
        <f t="shared" si="1"/>
        <v>0.76339264546579511</v>
      </c>
      <c r="AC47" s="9">
        <f t="shared" si="2"/>
        <v>0.99281370707265326</v>
      </c>
      <c r="AD47" s="15">
        <f t="shared" si="3"/>
        <v>15.12903774178263</v>
      </c>
      <c r="AE47" s="3">
        <f t="shared" si="12"/>
        <v>692.66119999999978</v>
      </c>
      <c r="AF47" s="2">
        <f t="shared" si="13"/>
        <v>0.25</v>
      </c>
      <c r="AG47" s="9">
        <f t="shared" si="14"/>
        <v>4.1527993065865257E-3</v>
      </c>
      <c r="AH47" s="2">
        <f t="shared" si="15"/>
        <v>0.20095179722392281</v>
      </c>
    </row>
    <row r="48" spans="1:34">
      <c r="A48" s="1">
        <f>Raw!A48</f>
        <v>35</v>
      </c>
      <c r="B48" s="14">
        <f>Raw!B48</f>
        <v>0.70608796296296295</v>
      </c>
      <c r="C48" s="15">
        <f>Raw!C48</f>
        <v>17.7</v>
      </c>
      <c r="D48" s="15">
        <f>IF(C48&gt;0.5,Raw!D48*D$11,-999)</f>
        <v>3.5</v>
      </c>
      <c r="E48" s="9">
        <f>IF(Raw!$G48&gt;$C$8,IF(Raw!$Q48&gt;$C$8,IF(Raw!$N48&gt;$C$9,IF(Raw!$N48&lt;$A$9,IF(Raw!$X48&gt;$C$9,IF(Raw!$X48&lt;$A$9,Raw!H48,-999),-999),-999),-999),-999),-999)</f>
        <v>0.78375700000000004</v>
      </c>
      <c r="F48" s="9">
        <f>IF(Raw!$G48&gt;$C$8,IF(Raw!$Q48&gt;$C$8,IF(Raw!$N48&gt;$C$9,IF(Raw!$N48&lt;$A$9,IF(Raw!$X48&gt;$C$9,IF(Raw!$X48&lt;$A$9,Raw!I48,-999),-999),-999),-999),-999),-999)</f>
        <v>1.1843729999999999</v>
      </c>
      <c r="G48" s="9">
        <f>Raw!G48</f>
        <v>0.99600299999999997</v>
      </c>
      <c r="H48" s="9">
        <f>IF(Raw!$G48&gt;$C$8,IF(Raw!$Q48&gt;$C$8,IF(Raw!$N48&gt;$C$9,IF(Raw!$N48&lt;$A$9,IF(Raw!$X48&gt;$C$9,IF(Raw!$X48&lt;$A$9,Raw!L48,-999),-999),-999),-999),-999),-999)</f>
        <v>565.4</v>
      </c>
      <c r="I48" s="9">
        <f>IF(Raw!$G48&gt;$C$8,IF(Raw!$Q48&gt;$C$8,IF(Raw!$N48&gt;$C$9,IF(Raw!$N48&lt;$A$9,IF(Raw!$X48&gt;$C$9,IF(Raw!$X48&lt;$A$9,Raw!M48,-999),-999),-999),-999),-999),-999)</f>
        <v>7.3783000000000001E-2</v>
      </c>
      <c r="J48" s="9">
        <f>IF(Raw!$G48&gt;$C$8,IF(Raw!$Q48&gt;$C$8,IF(Raw!$N48&gt;$C$9,IF(Raw!$N48&lt;$A$9,IF(Raw!$X48&gt;$C$9,IF(Raw!$X48&lt;$A$9,Raw!N48,-999),-999),-999),-999),-999),-999)</f>
        <v>482</v>
      </c>
      <c r="K48" s="9">
        <f>IF(Raw!$G48&gt;$C$8,IF(Raw!$Q48&gt;$C$8,IF(Raw!$N48&gt;$C$9,IF(Raw!$N48&lt;$A$9,IF(Raw!$X48&gt;$C$9,IF(Raw!$X48&lt;$A$9,Raw!R48,-999),-999),-999),-999),-999),-999)</f>
        <v>0.77249100000000004</v>
      </c>
      <c r="L48" s="9">
        <f>IF(Raw!$G48&gt;$C$8,IF(Raw!$Q48&gt;$C$8,IF(Raw!$N48&gt;$C$9,IF(Raw!$N48&lt;$A$9,IF(Raw!$X48&gt;$C$9,IF(Raw!$X48&lt;$A$9,Raw!S48,-999),-999),-999),-999),-999),-999)</f>
        <v>1.2023520000000001</v>
      </c>
      <c r="M48" s="9">
        <f>Raw!Q48</f>
        <v>0.996004</v>
      </c>
      <c r="N48" s="9">
        <f>IF(Raw!$G48&gt;$C$8,IF(Raw!$Q48&gt;$C$8,IF(Raw!$N48&gt;$C$9,IF(Raw!$N48&lt;$A$9,IF(Raw!$X48&gt;$C$9,IF(Raw!$X48&lt;$A$9,Raw!V48,-999),-999),-999),-999),-999),-999)</f>
        <v>591.29999999999995</v>
      </c>
      <c r="O48" s="9">
        <f>IF(Raw!$G48&gt;$C$8,IF(Raw!$Q48&gt;$C$8,IF(Raw!$N48&gt;$C$9,IF(Raw!$N48&lt;$A$9,IF(Raw!$X48&gt;$C$9,IF(Raw!$X48&lt;$A$9,Raw!W48,-999),-999),-999),-999),-999),-999)</f>
        <v>8.6940000000000003E-3</v>
      </c>
      <c r="P48" s="9">
        <f>IF(Raw!$G48&gt;$C$8,IF(Raw!$Q48&gt;$C$8,IF(Raw!$N48&gt;$C$9,IF(Raw!$N48&lt;$A$9,IF(Raw!$X48&gt;$C$9,IF(Raw!$X48&lt;$A$9,Raw!X48,-999),-999),-999),-999),-999),-999)</f>
        <v>371</v>
      </c>
      <c r="R48" s="9">
        <f t="shared" si="4"/>
        <v>0.40061599999999986</v>
      </c>
      <c r="S48" s="9">
        <f t="shared" si="5"/>
        <v>0.33825154744324626</v>
      </c>
      <c r="T48" s="9">
        <f t="shared" si="6"/>
        <v>0.42986100000000005</v>
      </c>
      <c r="U48" s="9">
        <f t="shared" si="7"/>
        <v>0.35751676713641267</v>
      </c>
      <c r="V48" s="15">
        <f t="shared" si="0"/>
        <v>0.97474676640000002</v>
      </c>
      <c r="X48" s="11">
        <f t="shared" si="8"/>
        <v>2.1069999999999997E+18</v>
      </c>
      <c r="Y48" s="11">
        <f t="shared" si="9"/>
        <v>5.6539999999999993E-18</v>
      </c>
      <c r="Z48" s="11">
        <f t="shared" si="10"/>
        <v>4.8199999999999995E-4</v>
      </c>
      <c r="AA48" s="16">
        <f t="shared" si="11"/>
        <v>5.7092724373936287E-3</v>
      </c>
      <c r="AB48" s="9">
        <f t="shared" si="1"/>
        <v>0.77494519355921054</v>
      </c>
      <c r="AC48" s="9">
        <f t="shared" si="2"/>
        <v>0.99429072756260628</v>
      </c>
      <c r="AD48" s="15">
        <f t="shared" si="3"/>
        <v>11.84496356305732</v>
      </c>
      <c r="AE48" s="3">
        <f t="shared" si="12"/>
        <v>680.74159999999972</v>
      </c>
      <c r="AF48" s="2">
        <f t="shared" si="13"/>
        <v>0.25</v>
      </c>
      <c r="AG48" s="9">
        <f t="shared" si="14"/>
        <v>3.2575177537791204E-3</v>
      </c>
      <c r="AH48" s="2">
        <f t="shared" si="15"/>
        <v>0.1576295888107376</v>
      </c>
    </row>
    <row r="49" spans="1:34">
      <c r="A49" s="1">
        <f>Raw!A49</f>
        <v>36</v>
      </c>
      <c r="B49" s="14">
        <f>Raw!B49</f>
        <v>0.70614583333333336</v>
      </c>
      <c r="C49" s="15">
        <f>Raw!C49</f>
        <v>18.8</v>
      </c>
      <c r="D49" s="15">
        <f>IF(C49&gt;0.5,Raw!D49*D$11,-999)</f>
        <v>3.5</v>
      </c>
      <c r="E49" s="9">
        <f>IF(Raw!$G49&gt;$C$8,IF(Raw!$Q49&gt;$C$8,IF(Raw!$N49&gt;$C$9,IF(Raw!$N49&lt;$A$9,IF(Raw!$X49&gt;$C$9,IF(Raw!$X49&lt;$A$9,Raw!H49,-999),-999),-999),-999),-999),-999)</f>
        <v>0.77460700000000005</v>
      </c>
      <c r="F49" s="9">
        <f>IF(Raw!$G49&gt;$C$8,IF(Raw!$Q49&gt;$C$8,IF(Raw!$N49&gt;$C$9,IF(Raw!$N49&lt;$A$9,IF(Raw!$X49&gt;$C$9,IF(Raw!$X49&lt;$A$9,Raw!I49,-999),-999),-999),-999),-999),-999)</f>
        <v>1.1894769999999999</v>
      </c>
      <c r="G49" s="9">
        <f>Raw!G49</f>
        <v>0.99724100000000004</v>
      </c>
      <c r="H49" s="9">
        <f>IF(Raw!$G49&gt;$C$8,IF(Raw!$Q49&gt;$C$8,IF(Raw!$N49&gt;$C$9,IF(Raw!$N49&lt;$A$9,IF(Raw!$X49&gt;$C$9,IF(Raw!$X49&lt;$A$9,Raw!L49,-999),-999),-999),-999),-999),-999)</f>
        <v>567.70000000000005</v>
      </c>
      <c r="I49" s="9">
        <f>IF(Raw!$G49&gt;$C$8,IF(Raw!$Q49&gt;$C$8,IF(Raw!$N49&gt;$C$9,IF(Raw!$N49&lt;$A$9,IF(Raw!$X49&gt;$C$9,IF(Raw!$X49&lt;$A$9,Raw!M49,-999),-999),-999),-999),-999),-999)</f>
        <v>1.7646999999999999E-2</v>
      </c>
      <c r="J49" s="9">
        <f>IF(Raw!$G49&gt;$C$8,IF(Raw!$Q49&gt;$C$8,IF(Raw!$N49&gt;$C$9,IF(Raw!$N49&lt;$A$9,IF(Raw!$X49&gt;$C$9,IF(Raw!$X49&lt;$A$9,Raw!N49,-999),-999),-999),-999),-999),-999)</f>
        <v>522</v>
      </c>
      <c r="K49" s="9">
        <f>IF(Raw!$G49&gt;$C$8,IF(Raw!$Q49&gt;$C$8,IF(Raw!$N49&gt;$C$9,IF(Raw!$N49&lt;$A$9,IF(Raw!$X49&gt;$C$9,IF(Raw!$X49&lt;$A$9,Raw!R49,-999),-999),-999),-999),-999),-999)</f>
        <v>0.76244400000000001</v>
      </c>
      <c r="L49" s="9">
        <f>IF(Raw!$G49&gt;$C$8,IF(Raw!$Q49&gt;$C$8,IF(Raw!$N49&gt;$C$9,IF(Raw!$N49&lt;$A$9,IF(Raw!$X49&gt;$C$9,IF(Raw!$X49&lt;$A$9,Raw!S49,-999),-999),-999),-999),-999),-999)</f>
        <v>1.197835</v>
      </c>
      <c r="M49" s="9">
        <f>Raw!Q49</f>
        <v>0.99707800000000002</v>
      </c>
      <c r="N49" s="9">
        <f>IF(Raw!$G49&gt;$C$8,IF(Raw!$Q49&gt;$C$8,IF(Raw!$N49&gt;$C$9,IF(Raw!$N49&lt;$A$9,IF(Raw!$X49&gt;$C$9,IF(Raw!$X49&lt;$A$9,Raw!V49,-999),-999),-999),-999),-999),-999)</f>
        <v>602.70000000000005</v>
      </c>
      <c r="O49" s="9">
        <f>IF(Raw!$G49&gt;$C$8,IF(Raw!$Q49&gt;$C$8,IF(Raw!$N49&gt;$C$9,IF(Raw!$N49&lt;$A$9,IF(Raw!$X49&gt;$C$9,IF(Raw!$X49&lt;$A$9,Raw!W49,-999),-999),-999),-999),-999),-999)</f>
        <v>8.8769999999999995E-3</v>
      </c>
      <c r="P49" s="9">
        <f>IF(Raw!$G49&gt;$C$8,IF(Raw!$Q49&gt;$C$8,IF(Raw!$N49&gt;$C$9,IF(Raw!$N49&lt;$A$9,IF(Raw!$X49&gt;$C$9,IF(Raw!$X49&lt;$A$9,Raw!X49,-999),-999),-999),-999),-999),-999)</f>
        <v>424</v>
      </c>
      <c r="R49" s="9">
        <f t="shared" si="4"/>
        <v>0.41486999999999985</v>
      </c>
      <c r="S49" s="9">
        <f t="shared" si="5"/>
        <v>0.34878354100163339</v>
      </c>
      <c r="T49" s="9">
        <f t="shared" si="6"/>
        <v>0.43539099999999997</v>
      </c>
      <c r="U49" s="9">
        <f t="shared" si="7"/>
        <v>0.36348161474660534</v>
      </c>
      <c r="V49" s="15">
        <f t="shared" si="0"/>
        <v>0.97108483449999994</v>
      </c>
      <c r="X49" s="11">
        <f t="shared" si="8"/>
        <v>2.1069999999999997E+18</v>
      </c>
      <c r="Y49" s="11">
        <f t="shared" si="9"/>
        <v>5.6769999999999999E-18</v>
      </c>
      <c r="Z49" s="11">
        <f t="shared" si="10"/>
        <v>5.22E-4</v>
      </c>
      <c r="AA49" s="16">
        <f t="shared" si="11"/>
        <v>6.2051271435963748E-3</v>
      </c>
      <c r="AB49" s="9">
        <f t="shared" si="1"/>
        <v>0.76514565651217759</v>
      </c>
      <c r="AC49" s="9">
        <f t="shared" si="2"/>
        <v>0.99379487285640367</v>
      </c>
      <c r="AD49" s="15">
        <f t="shared" si="3"/>
        <v>11.887216750184626</v>
      </c>
      <c r="AE49" s="3">
        <f t="shared" si="12"/>
        <v>683.51079999999979</v>
      </c>
      <c r="AF49" s="2">
        <f t="shared" si="13"/>
        <v>0.25</v>
      </c>
      <c r="AG49" s="9">
        <f t="shared" si="14"/>
        <v>3.3236805686153864E-3</v>
      </c>
      <c r="AH49" s="2">
        <f t="shared" si="15"/>
        <v>0.16083117298786218</v>
      </c>
    </row>
    <row r="50" spans="1:34">
      <c r="A50" s="1">
        <f>Raw!A50</f>
        <v>37</v>
      </c>
      <c r="B50" s="14">
        <f>Raw!B50</f>
        <v>0.70620370370370367</v>
      </c>
      <c r="C50" s="15">
        <f>Raw!C50</f>
        <v>19.5</v>
      </c>
      <c r="D50" s="15">
        <f>IF(C50&gt;0.5,Raw!D50*D$11,-999)</f>
        <v>3.5</v>
      </c>
      <c r="E50" s="9">
        <f>IF(Raw!$G50&gt;$C$8,IF(Raw!$Q50&gt;$C$8,IF(Raw!$N50&gt;$C$9,IF(Raw!$N50&lt;$A$9,IF(Raw!$X50&gt;$C$9,IF(Raw!$X50&lt;$A$9,Raw!H50,-999),-999),-999),-999),-999),-999)</f>
        <v>0.76500000000000001</v>
      </c>
      <c r="F50" s="9">
        <f>IF(Raw!$G50&gt;$C$8,IF(Raw!$Q50&gt;$C$8,IF(Raw!$N50&gt;$C$9,IF(Raw!$N50&lt;$A$9,IF(Raw!$X50&gt;$C$9,IF(Raw!$X50&lt;$A$9,Raw!I50,-999),-999),-999),-999),-999),-999)</f>
        <v>1.1843969999999999</v>
      </c>
      <c r="G50" s="9">
        <f>Raw!G50</f>
        <v>0.99561299999999997</v>
      </c>
      <c r="H50" s="9">
        <f>IF(Raw!$G50&gt;$C$8,IF(Raw!$Q50&gt;$C$8,IF(Raw!$N50&gt;$C$9,IF(Raw!$N50&lt;$A$9,IF(Raw!$X50&gt;$C$9,IF(Raw!$X50&lt;$A$9,Raw!L50,-999),-999),-999),-999),-999),-999)</f>
        <v>591.9</v>
      </c>
      <c r="I50" s="9">
        <f>IF(Raw!$G50&gt;$C$8,IF(Raw!$Q50&gt;$C$8,IF(Raw!$N50&gt;$C$9,IF(Raw!$N50&lt;$A$9,IF(Raw!$X50&gt;$C$9,IF(Raw!$X50&lt;$A$9,Raw!M50,-999),-999),-999),-999),-999),-999)</f>
        <v>6.0378000000000001E-2</v>
      </c>
      <c r="J50" s="9">
        <f>IF(Raw!$G50&gt;$C$8,IF(Raw!$Q50&gt;$C$8,IF(Raw!$N50&gt;$C$9,IF(Raw!$N50&lt;$A$9,IF(Raw!$X50&gt;$C$9,IF(Raw!$X50&lt;$A$9,Raw!N50,-999),-999),-999),-999),-999),-999)</f>
        <v>630</v>
      </c>
      <c r="K50" s="9">
        <f>IF(Raw!$G50&gt;$C$8,IF(Raw!$Q50&gt;$C$8,IF(Raw!$N50&gt;$C$9,IF(Raw!$N50&lt;$A$9,IF(Raw!$X50&gt;$C$9,IF(Raw!$X50&lt;$A$9,Raw!R50,-999),-999),-999),-999),-999),-999)</f>
        <v>0.76104799999999995</v>
      </c>
      <c r="L50" s="9">
        <f>IF(Raw!$G50&gt;$C$8,IF(Raw!$Q50&gt;$C$8,IF(Raw!$N50&gt;$C$9,IF(Raw!$N50&lt;$A$9,IF(Raw!$X50&gt;$C$9,IF(Raw!$X50&lt;$A$9,Raw!S50,-999),-999),-999),-999),-999),-999)</f>
        <v>1.193875</v>
      </c>
      <c r="M50" s="9">
        <f>Raw!Q50</f>
        <v>0.99541299999999999</v>
      </c>
      <c r="N50" s="9">
        <f>IF(Raw!$G50&gt;$C$8,IF(Raw!$Q50&gt;$C$8,IF(Raw!$N50&gt;$C$9,IF(Raw!$N50&lt;$A$9,IF(Raw!$X50&gt;$C$9,IF(Raw!$X50&lt;$A$9,Raw!V50,-999),-999),-999),-999),-999),-999)</f>
        <v>596.9</v>
      </c>
      <c r="O50" s="9">
        <f>IF(Raw!$G50&gt;$C$8,IF(Raw!$Q50&gt;$C$8,IF(Raw!$N50&gt;$C$9,IF(Raw!$N50&lt;$A$9,IF(Raw!$X50&gt;$C$9,IF(Raw!$X50&lt;$A$9,Raw!W50,-999),-999),-999),-999),-999),-999)</f>
        <v>6.0010000000000003E-3</v>
      </c>
      <c r="P50" s="9">
        <f>IF(Raw!$G50&gt;$C$8,IF(Raw!$Q50&gt;$C$8,IF(Raw!$N50&gt;$C$9,IF(Raw!$N50&lt;$A$9,IF(Raw!$X50&gt;$C$9,IF(Raw!$X50&lt;$A$9,Raw!X50,-999),-999),-999),-999),-999),-999)</f>
        <v>531</v>
      </c>
      <c r="R50" s="9">
        <f t="shared" si="4"/>
        <v>0.41939699999999991</v>
      </c>
      <c r="S50" s="9">
        <f t="shared" si="5"/>
        <v>0.35410170745113329</v>
      </c>
      <c r="T50" s="9">
        <f t="shared" si="6"/>
        <v>0.43282700000000007</v>
      </c>
      <c r="U50" s="9">
        <f t="shared" si="7"/>
        <v>0.36253962935818246</v>
      </c>
      <c r="V50" s="15">
        <f t="shared" si="0"/>
        <v>0.96787446249999998</v>
      </c>
      <c r="X50" s="11">
        <f t="shared" si="8"/>
        <v>2.1069999999999997E+18</v>
      </c>
      <c r="Y50" s="11">
        <f t="shared" si="9"/>
        <v>5.9189999999999991E-18</v>
      </c>
      <c r="Z50" s="11">
        <f t="shared" si="10"/>
        <v>6.2999999999999992E-4</v>
      </c>
      <c r="AA50" s="16">
        <f t="shared" si="11"/>
        <v>7.7956895267666578E-3</v>
      </c>
      <c r="AB50" s="9">
        <f t="shared" si="1"/>
        <v>0.76442218491080183</v>
      </c>
      <c r="AC50" s="9">
        <f t="shared" si="2"/>
        <v>0.99220431047323321</v>
      </c>
      <c r="AD50" s="15">
        <f t="shared" si="3"/>
        <v>12.374110359947075</v>
      </c>
      <c r="AE50" s="3">
        <f t="shared" si="12"/>
        <v>712.64759999999967</v>
      </c>
      <c r="AF50" s="2">
        <f t="shared" si="13"/>
        <v>0.25</v>
      </c>
      <c r="AG50" s="9">
        <f t="shared" si="14"/>
        <v>3.4508502950249677E-3</v>
      </c>
      <c r="AH50" s="2">
        <f t="shared" si="15"/>
        <v>0.16698484986647957</v>
      </c>
    </row>
    <row r="51" spans="1:34">
      <c r="A51" s="1">
        <f>Raw!A51</f>
        <v>38</v>
      </c>
      <c r="B51" s="14">
        <f>Raw!B51</f>
        <v>0.70626157407407408</v>
      </c>
      <c r="C51" s="15">
        <f>Raw!C51</f>
        <v>20</v>
      </c>
      <c r="D51" s="15">
        <f>IF(C51&gt;0.5,Raw!D51*D$11,-999)</f>
        <v>3.5</v>
      </c>
      <c r="E51" s="9">
        <f>IF(Raw!$G51&gt;$C$8,IF(Raw!$Q51&gt;$C$8,IF(Raw!$N51&gt;$C$9,IF(Raw!$N51&lt;$A$9,IF(Raw!$X51&gt;$C$9,IF(Raw!$X51&lt;$A$9,Raw!H51,-999),-999),-999),-999),-999),-999)</f>
        <v>0.78433299999999995</v>
      </c>
      <c r="F51" s="9">
        <f>IF(Raw!$G51&gt;$C$8,IF(Raw!$Q51&gt;$C$8,IF(Raw!$N51&gt;$C$9,IF(Raw!$N51&lt;$A$9,IF(Raw!$X51&gt;$C$9,IF(Raw!$X51&lt;$A$9,Raw!I51,-999),-999),-999),-999),-999),-999)</f>
        <v>1.220952</v>
      </c>
      <c r="G51" s="9">
        <f>Raw!G51</f>
        <v>0.99655700000000003</v>
      </c>
      <c r="H51" s="9">
        <f>IF(Raw!$G51&gt;$C$8,IF(Raw!$Q51&gt;$C$8,IF(Raw!$N51&gt;$C$9,IF(Raw!$N51&lt;$A$9,IF(Raw!$X51&gt;$C$9,IF(Raw!$X51&lt;$A$9,Raw!L51,-999),-999),-999),-999),-999),-999)</f>
        <v>594.4</v>
      </c>
      <c r="I51" s="9">
        <f>IF(Raw!$G51&gt;$C$8,IF(Raw!$Q51&gt;$C$8,IF(Raw!$N51&gt;$C$9,IF(Raw!$N51&lt;$A$9,IF(Raw!$X51&gt;$C$9,IF(Raw!$X51&lt;$A$9,Raw!M51,-999),-999),-999),-999),-999),-999)</f>
        <v>5.8534000000000003E-2</v>
      </c>
      <c r="J51" s="9">
        <f>IF(Raw!$G51&gt;$C$8,IF(Raw!$Q51&gt;$C$8,IF(Raw!$N51&gt;$C$9,IF(Raw!$N51&lt;$A$9,IF(Raw!$X51&gt;$C$9,IF(Raw!$X51&lt;$A$9,Raw!N51,-999),-999),-999),-999),-999),-999)</f>
        <v>569</v>
      </c>
      <c r="K51" s="9">
        <f>IF(Raw!$G51&gt;$C$8,IF(Raw!$Q51&gt;$C$8,IF(Raw!$N51&gt;$C$9,IF(Raw!$N51&lt;$A$9,IF(Raw!$X51&gt;$C$9,IF(Raw!$X51&lt;$A$9,Raw!R51,-999),-999),-999),-999),-999),-999)</f>
        <v>0.76114199999999999</v>
      </c>
      <c r="L51" s="9">
        <f>IF(Raw!$G51&gt;$C$8,IF(Raw!$Q51&gt;$C$8,IF(Raw!$N51&gt;$C$9,IF(Raw!$N51&lt;$A$9,IF(Raw!$X51&gt;$C$9,IF(Raw!$X51&lt;$A$9,Raw!S51,-999),-999),-999),-999),-999),-999)</f>
        <v>1.199581</v>
      </c>
      <c r="M51" s="9">
        <f>Raw!Q51</f>
        <v>0.99621499999999996</v>
      </c>
      <c r="N51" s="9">
        <f>IF(Raw!$G51&gt;$C$8,IF(Raw!$Q51&gt;$C$8,IF(Raw!$N51&gt;$C$9,IF(Raw!$N51&lt;$A$9,IF(Raw!$X51&gt;$C$9,IF(Raw!$X51&lt;$A$9,Raw!V51,-999),-999),-999),-999),-999),-999)</f>
        <v>611.9</v>
      </c>
      <c r="O51" s="9">
        <f>IF(Raw!$G51&gt;$C$8,IF(Raw!$Q51&gt;$C$8,IF(Raw!$N51&gt;$C$9,IF(Raw!$N51&lt;$A$9,IF(Raw!$X51&gt;$C$9,IF(Raw!$X51&lt;$A$9,Raw!W51,-999),-999),-999),-999),-999),-999)</f>
        <v>5.4101999999999997E-2</v>
      </c>
      <c r="P51" s="9">
        <f>IF(Raw!$G51&gt;$C$8,IF(Raw!$Q51&gt;$C$8,IF(Raw!$N51&gt;$C$9,IF(Raw!$N51&lt;$A$9,IF(Raw!$X51&gt;$C$9,IF(Raw!$X51&lt;$A$9,Raw!X51,-999),-999),-999),-999),-999),-999)</f>
        <v>398</v>
      </c>
      <c r="R51" s="9">
        <f t="shared" si="4"/>
        <v>0.43661900000000009</v>
      </c>
      <c r="S51" s="9">
        <f t="shared" si="5"/>
        <v>0.35760537678794913</v>
      </c>
      <c r="T51" s="9">
        <f t="shared" si="6"/>
        <v>0.43843900000000002</v>
      </c>
      <c r="U51" s="9">
        <f t="shared" si="7"/>
        <v>0.36549345146346934</v>
      </c>
      <c r="V51" s="15">
        <f t="shared" si="0"/>
        <v>0.97250031670000003</v>
      </c>
      <c r="X51" s="11">
        <f t="shared" si="8"/>
        <v>2.1069999999999997E+18</v>
      </c>
      <c r="Y51" s="11">
        <f t="shared" si="9"/>
        <v>5.9439999999999993E-18</v>
      </c>
      <c r="Z51" s="11">
        <f t="shared" si="10"/>
        <v>5.6899999999999995E-4</v>
      </c>
      <c r="AA51" s="16">
        <f t="shared" si="11"/>
        <v>7.0757377090613846E-3</v>
      </c>
      <c r="AB51" s="9">
        <f t="shared" si="1"/>
        <v>0.76424427936542316</v>
      </c>
      <c r="AC51" s="9">
        <f t="shared" si="2"/>
        <v>0.99292426229093855</v>
      </c>
      <c r="AD51" s="15">
        <f t="shared" si="3"/>
        <v>12.435391404325809</v>
      </c>
      <c r="AE51" s="3">
        <f t="shared" si="12"/>
        <v>715.65759999999977</v>
      </c>
      <c r="AF51" s="2">
        <f t="shared" si="13"/>
        <v>0.25</v>
      </c>
      <c r="AG51" s="9">
        <f t="shared" si="14"/>
        <v>3.4961954805124607E-3</v>
      </c>
      <c r="AH51" s="2">
        <f t="shared" si="15"/>
        <v>0.16917907979343788</v>
      </c>
    </row>
    <row r="52" spans="1:34">
      <c r="A52" s="1">
        <f>Raw!A52</f>
        <v>39</v>
      </c>
      <c r="B52" s="14">
        <f>Raw!B52</f>
        <v>0.70630787037037035</v>
      </c>
      <c r="C52" s="15">
        <f>Raw!C52</f>
        <v>21.1</v>
      </c>
      <c r="D52" s="15">
        <f>IF(C52&gt;0.5,Raw!D52*D$11,-999)</f>
        <v>2.6</v>
      </c>
      <c r="E52" s="9">
        <f>IF(Raw!$G52&gt;$C$8,IF(Raw!$Q52&gt;$C$8,IF(Raw!$N52&gt;$C$9,IF(Raw!$N52&lt;$A$9,IF(Raw!$X52&gt;$C$9,IF(Raw!$X52&lt;$A$9,Raw!H52,-999),-999),-999),-999),-999),-999)</f>
        <v>0.79897399999999996</v>
      </c>
      <c r="F52" s="9">
        <f>IF(Raw!$G52&gt;$C$8,IF(Raw!$Q52&gt;$C$8,IF(Raw!$N52&gt;$C$9,IF(Raw!$N52&lt;$A$9,IF(Raw!$X52&gt;$C$9,IF(Raw!$X52&lt;$A$9,Raw!I52,-999),-999),-999),-999),-999),-999)</f>
        <v>1.226664</v>
      </c>
      <c r="G52" s="9">
        <f>Raw!G52</f>
        <v>0.99612500000000004</v>
      </c>
      <c r="H52" s="9">
        <f>IF(Raw!$G52&gt;$C$8,IF(Raw!$Q52&gt;$C$8,IF(Raw!$N52&gt;$C$9,IF(Raw!$N52&lt;$A$9,IF(Raw!$X52&gt;$C$9,IF(Raw!$X52&lt;$A$9,Raw!L52,-999),-999),-999),-999),-999),-999)</f>
        <v>610</v>
      </c>
      <c r="I52" s="9">
        <f>IF(Raw!$G52&gt;$C$8,IF(Raw!$Q52&gt;$C$8,IF(Raw!$N52&gt;$C$9,IF(Raw!$N52&lt;$A$9,IF(Raw!$X52&gt;$C$9,IF(Raw!$X52&lt;$A$9,Raw!M52,-999),-999),-999),-999),-999),-999)</f>
        <v>8.6315000000000003E-2</v>
      </c>
      <c r="J52" s="9">
        <f>IF(Raw!$G52&gt;$C$8,IF(Raw!$Q52&gt;$C$8,IF(Raw!$N52&gt;$C$9,IF(Raw!$N52&lt;$A$9,IF(Raw!$X52&gt;$C$9,IF(Raw!$X52&lt;$A$9,Raw!N52,-999),-999),-999),-999),-999),-999)</f>
        <v>551</v>
      </c>
      <c r="K52" s="9">
        <f>IF(Raw!$G52&gt;$C$8,IF(Raw!$Q52&gt;$C$8,IF(Raw!$N52&gt;$C$9,IF(Raw!$N52&lt;$A$9,IF(Raw!$X52&gt;$C$9,IF(Raw!$X52&lt;$A$9,Raw!R52,-999),-999),-999),-999),-999),-999)</f>
        <v>0.78238200000000002</v>
      </c>
      <c r="L52" s="9">
        <f>IF(Raw!$G52&gt;$C$8,IF(Raw!$Q52&gt;$C$8,IF(Raw!$N52&gt;$C$9,IF(Raw!$N52&lt;$A$9,IF(Raw!$X52&gt;$C$9,IF(Raw!$X52&lt;$A$9,Raw!S52,-999),-999),-999),-999),-999),-999)</f>
        <v>1.2388980000000001</v>
      </c>
      <c r="M52" s="9">
        <f>Raw!Q52</f>
        <v>0.99652300000000005</v>
      </c>
      <c r="N52" s="9">
        <f>IF(Raw!$G52&gt;$C$8,IF(Raw!$Q52&gt;$C$8,IF(Raw!$N52&gt;$C$9,IF(Raw!$N52&lt;$A$9,IF(Raw!$X52&gt;$C$9,IF(Raw!$X52&lt;$A$9,Raw!V52,-999),-999),-999),-999),-999),-999)</f>
        <v>614.6</v>
      </c>
      <c r="O52" s="9">
        <f>IF(Raw!$G52&gt;$C$8,IF(Raw!$Q52&gt;$C$8,IF(Raw!$N52&gt;$C$9,IF(Raw!$N52&lt;$A$9,IF(Raw!$X52&gt;$C$9,IF(Raw!$X52&lt;$A$9,Raw!W52,-999),-999),-999),-999),-999),-999)</f>
        <v>7.0140000000000003E-3</v>
      </c>
      <c r="P52" s="9">
        <f>IF(Raw!$G52&gt;$C$8,IF(Raw!$Q52&gt;$C$8,IF(Raw!$N52&gt;$C$9,IF(Raw!$N52&lt;$A$9,IF(Raw!$X52&gt;$C$9,IF(Raw!$X52&lt;$A$9,Raw!X52,-999),-999),-999),-999),-999),-999)</f>
        <v>417</v>
      </c>
      <c r="R52" s="9">
        <f t="shared" si="4"/>
        <v>0.42769000000000001</v>
      </c>
      <c r="S52" s="9">
        <f t="shared" si="5"/>
        <v>0.3486610840458349</v>
      </c>
      <c r="T52" s="9">
        <f t="shared" si="6"/>
        <v>0.45651600000000003</v>
      </c>
      <c r="U52" s="9">
        <f t="shared" si="7"/>
        <v>0.3684855411825671</v>
      </c>
      <c r="V52" s="15">
        <f t="shared" si="0"/>
        <v>1.0043746086000001</v>
      </c>
      <c r="X52" s="11">
        <f t="shared" si="8"/>
        <v>1.5651999999999997E+18</v>
      </c>
      <c r="Y52" s="11">
        <f t="shared" si="9"/>
        <v>6.0999999999999999E-18</v>
      </c>
      <c r="Z52" s="11">
        <f t="shared" si="10"/>
        <v>5.5099999999999995E-4</v>
      </c>
      <c r="AA52" s="16">
        <f t="shared" si="11"/>
        <v>5.2332626049527526E-3</v>
      </c>
      <c r="AB52" s="9">
        <f t="shared" si="1"/>
        <v>0.78477106811136266</v>
      </c>
      <c r="AC52" s="9">
        <f t="shared" si="2"/>
        <v>0.99476673739504717</v>
      </c>
      <c r="AD52" s="15">
        <f t="shared" si="3"/>
        <v>9.4977542739614389</v>
      </c>
      <c r="AE52" s="3">
        <f t="shared" si="12"/>
        <v>734.43999999999983</v>
      </c>
      <c r="AF52" s="2">
        <f t="shared" si="13"/>
        <v>0.25</v>
      </c>
      <c r="AG52" s="9">
        <f t="shared" si="14"/>
        <v>2.6921424028151695E-3</v>
      </c>
      <c r="AH52" s="2">
        <f t="shared" si="15"/>
        <v>0.13027136981322512</v>
      </c>
    </row>
    <row r="53" spans="1:34">
      <c r="A53" s="1">
        <f>Raw!A53</f>
        <v>40</v>
      </c>
      <c r="B53" s="14">
        <f>Raw!B53</f>
        <v>0.70636574074074077</v>
      </c>
      <c r="C53" s="15">
        <f>Raw!C53</f>
        <v>22.2</v>
      </c>
      <c r="D53" s="15">
        <f>IF(C53&gt;0.5,Raw!D53*D$11,-999)</f>
        <v>2.6</v>
      </c>
      <c r="E53" s="9">
        <f>IF(Raw!$G53&gt;$C$8,IF(Raw!$Q53&gt;$C$8,IF(Raw!$N53&gt;$C$9,IF(Raw!$N53&lt;$A$9,IF(Raw!$X53&gt;$C$9,IF(Raw!$X53&lt;$A$9,Raw!H53,-999),-999),-999),-999),-999),-999)</f>
        <v>0.83269499999999996</v>
      </c>
      <c r="F53" s="9">
        <f>IF(Raw!$G53&gt;$C$8,IF(Raw!$Q53&gt;$C$8,IF(Raw!$N53&gt;$C$9,IF(Raw!$N53&lt;$A$9,IF(Raw!$X53&gt;$C$9,IF(Raw!$X53&lt;$A$9,Raw!I53,-999),-999),-999),-999),-999),-999)</f>
        <v>1.2820929999999999</v>
      </c>
      <c r="G53" s="9">
        <f>Raw!G53</f>
        <v>0.99696499999999999</v>
      </c>
      <c r="H53" s="9">
        <f>IF(Raw!$G53&gt;$C$8,IF(Raw!$Q53&gt;$C$8,IF(Raw!$N53&gt;$C$9,IF(Raw!$N53&lt;$A$9,IF(Raw!$X53&gt;$C$9,IF(Raw!$X53&lt;$A$9,Raw!L53,-999),-999),-999),-999),-999),-999)</f>
        <v>590</v>
      </c>
      <c r="I53" s="9">
        <f>IF(Raw!$G53&gt;$C$8,IF(Raw!$Q53&gt;$C$8,IF(Raw!$N53&gt;$C$9,IF(Raw!$N53&lt;$A$9,IF(Raw!$X53&gt;$C$9,IF(Raw!$X53&lt;$A$9,Raw!M53,-999),-999),-999),-999),-999),-999)</f>
        <v>7.3879E-2</v>
      </c>
      <c r="J53" s="9">
        <f>IF(Raw!$G53&gt;$C$8,IF(Raw!$Q53&gt;$C$8,IF(Raw!$N53&gt;$C$9,IF(Raw!$N53&lt;$A$9,IF(Raw!$X53&gt;$C$9,IF(Raw!$X53&lt;$A$9,Raw!N53,-999),-999),-999),-999),-999),-999)</f>
        <v>437</v>
      </c>
      <c r="K53" s="9">
        <f>IF(Raw!$G53&gt;$C$8,IF(Raw!$Q53&gt;$C$8,IF(Raw!$N53&gt;$C$9,IF(Raw!$N53&lt;$A$9,IF(Raw!$X53&gt;$C$9,IF(Raw!$X53&lt;$A$9,Raw!R53,-999),-999),-999),-999),-999),-999)</f>
        <v>0.80569199999999996</v>
      </c>
      <c r="L53" s="9">
        <f>IF(Raw!$G53&gt;$C$8,IF(Raw!$Q53&gt;$C$8,IF(Raw!$N53&gt;$C$9,IF(Raw!$N53&lt;$A$9,IF(Raw!$X53&gt;$C$9,IF(Raw!$X53&lt;$A$9,Raw!S53,-999),-999),-999),-999),-999),-999)</f>
        <v>1.2597929999999999</v>
      </c>
      <c r="M53" s="9">
        <f>Raw!Q53</f>
        <v>0.99674600000000002</v>
      </c>
      <c r="N53" s="9">
        <f>IF(Raw!$G53&gt;$C$8,IF(Raw!$Q53&gt;$C$8,IF(Raw!$N53&gt;$C$9,IF(Raw!$N53&lt;$A$9,IF(Raw!$X53&gt;$C$9,IF(Raw!$X53&lt;$A$9,Raw!V53,-999),-999),-999),-999),-999),-999)</f>
        <v>589.5</v>
      </c>
      <c r="O53" s="9">
        <f>IF(Raw!$G53&gt;$C$8,IF(Raw!$Q53&gt;$C$8,IF(Raw!$N53&gt;$C$9,IF(Raw!$N53&lt;$A$9,IF(Raw!$X53&gt;$C$9,IF(Raw!$X53&lt;$A$9,Raw!W53,-999),-999),-999),-999),-999),-999)</f>
        <v>2.6988999999999999E-2</v>
      </c>
      <c r="P53" s="9">
        <f>IF(Raw!$G53&gt;$C$8,IF(Raw!$Q53&gt;$C$8,IF(Raw!$N53&gt;$C$9,IF(Raw!$N53&lt;$A$9,IF(Raw!$X53&gt;$C$9,IF(Raw!$X53&lt;$A$9,Raw!X53,-999),-999),-999),-999),-999),-999)</f>
        <v>372</v>
      </c>
      <c r="R53" s="9">
        <f t="shared" si="4"/>
        <v>0.44939799999999996</v>
      </c>
      <c r="S53" s="9">
        <f t="shared" si="5"/>
        <v>0.35051903411063001</v>
      </c>
      <c r="T53" s="9">
        <f t="shared" si="6"/>
        <v>0.45410099999999998</v>
      </c>
      <c r="U53" s="9">
        <f t="shared" si="7"/>
        <v>0.36045683695654762</v>
      </c>
      <c r="V53" s="15">
        <f t="shared" si="0"/>
        <v>1.0213141850999998</v>
      </c>
      <c r="X53" s="11">
        <f t="shared" si="8"/>
        <v>1.5651999999999997E+18</v>
      </c>
      <c r="Y53" s="11">
        <f t="shared" si="9"/>
        <v>5.8999999999999994E-18</v>
      </c>
      <c r="Z53" s="11">
        <f t="shared" si="10"/>
        <v>4.37E-4</v>
      </c>
      <c r="AA53" s="16">
        <f t="shared" si="11"/>
        <v>4.0193349122550799E-3</v>
      </c>
      <c r="AB53" s="9">
        <f t="shared" si="1"/>
        <v>0.80751718400298989</v>
      </c>
      <c r="AC53" s="9">
        <f t="shared" si="2"/>
        <v>0.99598066508774497</v>
      </c>
      <c r="AD53" s="15">
        <f t="shared" si="3"/>
        <v>9.1975627282724943</v>
      </c>
      <c r="AE53" s="3">
        <f t="shared" si="12"/>
        <v>710.35999999999979</v>
      </c>
      <c r="AF53" s="2">
        <f t="shared" si="13"/>
        <v>0.25</v>
      </c>
      <c r="AG53" s="9">
        <f t="shared" si="14"/>
        <v>2.5502495144173365E-3</v>
      </c>
      <c r="AH53" s="2">
        <f t="shared" si="15"/>
        <v>0.12340524678830213</v>
      </c>
    </row>
    <row r="54" spans="1:34">
      <c r="A54" s="1">
        <f>Raw!A54</f>
        <v>41</v>
      </c>
      <c r="B54" s="14">
        <f>Raw!B54</f>
        <v>0.70642361111111107</v>
      </c>
      <c r="C54" s="15">
        <f>Raw!C54</f>
        <v>22.9</v>
      </c>
      <c r="D54" s="15">
        <f>IF(C54&gt;0.5,Raw!D54*D$11,-999)</f>
        <v>2.6</v>
      </c>
      <c r="E54" s="9">
        <f>IF(Raw!$G54&gt;$C$8,IF(Raw!$Q54&gt;$C$8,IF(Raw!$N54&gt;$C$9,IF(Raw!$N54&lt;$A$9,IF(Raw!$X54&gt;$C$9,IF(Raw!$X54&lt;$A$9,Raw!H54,-999),-999),-999),-999),-999),-999)</f>
        <v>0.83621500000000004</v>
      </c>
      <c r="F54" s="9">
        <f>IF(Raw!$G54&gt;$C$8,IF(Raw!$Q54&gt;$C$8,IF(Raw!$N54&gt;$C$9,IF(Raw!$N54&lt;$A$9,IF(Raw!$X54&gt;$C$9,IF(Raw!$X54&lt;$A$9,Raw!I54,-999),-999),-999),-999),-999),-999)</f>
        <v>1.289283</v>
      </c>
      <c r="G54" s="9">
        <f>Raw!G54</f>
        <v>0.99637699999999996</v>
      </c>
      <c r="H54" s="9">
        <f>IF(Raw!$G54&gt;$C$8,IF(Raw!$Q54&gt;$C$8,IF(Raw!$N54&gt;$C$9,IF(Raw!$N54&lt;$A$9,IF(Raw!$X54&gt;$C$9,IF(Raw!$X54&lt;$A$9,Raw!L54,-999),-999),-999),-999),-999),-999)</f>
        <v>613.70000000000005</v>
      </c>
      <c r="I54" s="9">
        <f>IF(Raw!$G54&gt;$C$8,IF(Raw!$Q54&gt;$C$8,IF(Raw!$N54&gt;$C$9,IF(Raw!$N54&lt;$A$9,IF(Raw!$X54&gt;$C$9,IF(Raw!$X54&lt;$A$9,Raw!M54,-999),-999),-999),-999),-999),-999)</f>
        <v>0.10578700000000001</v>
      </c>
      <c r="J54" s="9">
        <f>IF(Raw!$G54&gt;$C$8,IF(Raw!$Q54&gt;$C$8,IF(Raw!$N54&gt;$C$9,IF(Raw!$N54&lt;$A$9,IF(Raw!$X54&gt;$C$9,IF(Raw!$X54&lt;$A$9,Raw!N54,-999),-999),-999),-999),-999),-999)</f>
        <v>531</v>
      </c>
      <c r="K54" s="9">
        <f>IF(Raw!$G54&gt;$C$8,IF(Raw!$Q54&gt;$C$8,IF(Raw!$N54&gt;$C$9,IF(Raw!$N54&lt;$A$9,IF(Raw!$X54&gt;$C$9,IF(Raw!$X54&lt;$A$9,Raw!R54,-999),-999),-999),-999),-999),-999)</f>
        <v>0.812921</v>
      </c>
      <c r="L54" s="9">
        <f>IF(Raw!$G54&gt;$C$8,IF(Raw!$Q54&gt;$C$8,IF(Raw!$N54&gt;$C$9,IF(Raw!$N54&lt;$A$9,IF(Raw!$X54&gt;$C$9,IF(Raw!$X54&lt;$A$9,Raw!S54,-999),-999),-999),-999),-999),-999)</f>
        <v>1.28708</v>
      </c>
      <c r="M54" s="9">
        <f>Raw!Q54</f>
        <v>0.99675499999999995</v>
      </c>
      <c r="N54" s="9">
        <f>IF(Raw!$G54&gt;$C$8,IF(Raw!$Q54&gt;$C$8,IF(Raw!$N54&gt;$C$9,IF(Raw!$N54&lt;$A$9,IF(Raw!$X54&gt;$C$9,IF(Raw!$X54&lt;$A$9,Raw!V54,-999),-999),-999),-999),-999),-999)</f>
        <v>607.79999999999995</v>
      </c>
      <c r="O54" s="9">
        <f>IF(Raw!$G54&gt;$C$8,IF(Raw!$Q54&gt;$C$8,IF(Raw!$N54&gt;$C$9,IF(Raw!$N54&lt;$A$9,IF(Raw!$X54&gt;$C$9,IF(Raw!$X54&lt;$A$9,Raw!W54,-999),-999),-999),-999),-999),-999)</f>
        <v>9.4240000000000004E-2</v>
      </c>
      <c r="P54" s="9">
        <f>IF(Raw!$G54&gt;$C$8,IF(Raw!$Q54&gt;$C$8,IF(Raw!$N54&gt;$C$9,IF(Raw!$N54&lt;$A$9,IF(Raw!$X54&gt;$C$9,IF(Raw!$X54&lt;$A$9,Raw!X54,-999),-999),-999),-999),-999),-999)</f>
        <v>438</v>
      </c>
      <c r="R54" s="9">
        <f t="shared" si="4"/>
        <v>0.45306799999999992</v>
      </c>
      <c r="S54" s="9">
        <f t="shared" si="5"/>
        <v>0.35141082291475179</v>
      </c>
      <c r="T54" s="9">
        <f t="shared" si="6"/>
        <v>0.474159</v>
      </c>
      <c r="U54" s="9">
        <f t="shared" si="7"/>
        <v>0.3683990117164434</v>
      </c>
      <c r="V54" s="15">
        <f t="shared" si="0"/>
        <v>1.043435756</v>
      </c>
      <c r="X54" s="11">
        <f t="shared" si="8"/>
        <v>1.5651999999999997E+18</v>
      </c>
      <c r="Y54" s="11">
        <f t="shared" si="9"/>
        <v>6.1369999999999998E-18</v>
      </c>
      <c r="Z54" s="11">
        <f t="shared" si="10"/>
        <v>5.31E-4</v>
      </c>
      <c r="AA54" s="16">
        <f t="shared" si="11"/>
        <v>5.0747068015529716E-3</v>
      </c>
      <c r="AB54" s="9">
        <f t="shared" si="1"/>
        <v>0.81532721790231755</v>
      </c>
      <c r="AC54" s="9">
        <f t="shared" si="2"/>
        <v>0.99492529319844702</v>
      </c>
      <c r="AD54" s="15">
        <f t="shared" si="3"/>
        <v>9.5568866319264991</v>
      </c>
      <c r="AE54" s="3">
        <f t="shared" si="12"/>
        <v>738.8947999999998</v>
      </c>
      <c r="AF54" s="2">
        <f t="shared" si="13"/>
        <v>0.25</v>
      </c>
      <c r="AG54" s="9">
        <f t="shared" si="14"/>
        <v>2.7082673771444705E-3</v>
      </c>
      <c r="AH54" s="2">
        <f t="shared" si="15"/>
        <v>0.13105164892917553</v>
      </c>
    </row>
    <row r="55" spans="1:34">
      <c r="A55" s="1">
        <f>Raw!A55</f>
        <v>42</v>
      </c>
      <c r="B55" s="14">
        <f>Raw!B55</f>
        <v>0.70648148148148149</v>
      </c>
      <c r="C55" s="15">
        <f>Raw!C55</f>
        <v>23.9</v>
      </c>
      <c r="D55" s="15">
        <f>IF(C55&gt;0.5,Raw!D55*D$11,-999)</f>
        <v>2.6</v>
      </c>
      <c r="E55" s="9">
        <f>IF(Raw!$G55&gt;$C$8,IF(Raw!$Q55&gt;$C$8,IF(Raw!$N55&gt;$C$9,IF(Raw!$N55&lt;$A$9,IF(Raw!$X55&gt;$C$9,IF(Raw!$X55&lt;$A$9,Raw!H55,-999),-999),-999),-999),-999),-999)</f>
        <v>0.90327299999999999</v>
      </c>
      <c r="F55" s="9">
        <f>IF(Raw!$G55&gt;$C$8,IF(Raw!$Q55&gt;$C$8,IF(Raw!$N55&gt;$C$9,IF(Raw!$N55&lt;$A$9,IF(Raw!$X55&gt;$C$9,IF(Raw!$X55&lt;$A$9,Raw!I55,-999),-999),-999),-999),-999),-999)</f>
        <v>1.393032</v>
      </c>
      <c r="G55" s="9">
        <f>Raw!G55</f>
        <v>0.99649500000000002</v>
      </c>
      <c r="H55" s="9">
        <f>IF(Raw!$G55&gt;$C$8,IF(Raw!$Q55&gt;$C$8,IF(Raw!$N55&gt;$C$9,IF(Raw!$N55&lt;$A$9,IF(Raw!$X55&gt;$C$9,IF(Raw!$X55&lt;$A$9,Raw!L55,-999),-999),-999),-999),-999),-999)</f>
        <v>644.9</v>
      </c>
      <c r="I55" s="9">
        <f>IF(Raw!$G55&gt;$C$8,IF(Raw!$Q55&gt;$C$8,IF(Raw!$N55&gt;$C$9,IF(Raw!$N55&lt;$A$9,IF(Raw!$X55&gt;$C$9,IF(Raw!$X55&lt;$A$9,Raw!M55,-999),-999),-999),-999),-999),-999)</f>
        <v>0.131609</v>
      </c>
      <c r="J55" s="9">
        <f>IF(Raw!$G55&gt;$C$8,IF(Raw!$Q55&gt;$C$8,IF(Raw!$N55&gt;$C$9,IF(Raw!$N55&lt;$A$9,IF(Raw!$X55&gt;$C$9,IF(Raw!$X55&lt;$A$9,Raw!N55,-999),-999),-999),-999),-999),-999)</f>
        <v>418</v>
      </c>
      <c r="K55" s="9">
        <f>IF(Raw!$G55&gt;$C$8,IF(Raw!$Q55&gt;$C$8,IF(Raw!$N55&gt;$C$9,IF(Raw!$N55&lt;$A$9,IF(Raw!$X55&gt;$C$9,IF(Raw!$X55&lt;$A$9,Raw!R55,-999),-999),-999),-999),-999),-999)</f>
        <v>0.84579599999999999</v>
      </c>
      <c r="L55" s="9">
        <f>IF(Raw!$G55&gt;$C$8,IF(Raw!$Q55&gt;$C$8,IF(Raw!$N55&gt;$C$9,IF(Raw!$N55&lt;$A$9,IF(Raw!$X55&gt;$C$9,IF(Raw!$X55&lt;$A$9,Raw!S55,-999),-999),-999),-999),-999),-999)</f>
        <v>1.3227260000000001</v>
      </c>
      <c r="M55" s="9">
        <f>Raw!Q55</f>
        <v>0.994834</v>
      </c>
      <c r="N55" s="9">
        <f>IF(Raw!$G55&gt;$C$8,IF(Raw!$Q55&gt;$C$8,IF(Raw!$N55&gt;$C$9,IF(Raw!$N55&lt;$A$9,IF(Raw!$X55&gt;$C$9,IF(Raw!$X55&lt;$A$9,Raw!V55,-999),-999),-999),-999),-999),-999)</f>
        <v>617.29999999999995</v>
      </c>
      <c r="O55" s="9">
        <f>IF(Raw!$G55&gt;$C$8,IF(Raw!$Q55&gt;$C$8,IF(Raw!$N55&gt;$C$9,IF(Raw!$N55&lt;$A$9,IF(Raw!$X55&gt;$C$9,IF(Raw!$X55&lt;$A$9,Raw!W55,-999),-999),-999),-999),-999),-999)</f>
        <v>1.8911000000000001E-2</v>
      </c>
      <c r="P55" s="9">
        <f>IF(Raw!$G55&gt;$C$8,IF(Raw!$Q55&gt;$C$8,IF(Raw!$N55&gt;$C$9,IF(Raw!$N55&lt;$A$9,IF(Raw!$X55&gt;$C$9,IF(Raw!$X55&lt;$A$9,Raw!X55,-999),-999),-999),-999),-999),-999)</f>
        <v>447</v>
      </c>
      <c r="R55" s="9">
        <f t="shared" si="4"/>
        <v>0.48975900000000006</v>
      </c>
      <c r="S55" s="9">
        <f t="shared" si="5"/>
        <v>0.35157770962906815</v>
      </c>
      <c r="T55" s="9">
        <f t="shared" si="6"/>
        <v>0.47693000000000008</v>
      </c>
      <c r="U55" s="9">
        <f t="shared" si="7"/>
        <v>0.36056598267517237</v>
      </c>
      <c r="V55" s="15">
        <f t="shared" si="0"/>
        <v>1.0723339681999999</v>
      </c>
      <c r="X55" s="11">
        <f t="shared" si="8"/>
        <v>1.5651999999999997E+18</v>
      </c>
      <c r="Y55" s="11">
        <f t="shared" si="9"/>
        <v>6.4489999999999993E-18</v>
      </c>
      <c r="Z55" s="11">
        <f t="shared" si="10"/>
        <v>4.1799999999999997E-4</v>
      </c>
      <c r="AA55" s="16">
        <f t="shared" si="11"/>
        <v>4.2015539277824258E-3</v>
      </c>
      <c r="AB55" s="9">
        <f t="shared" si="1"/>
        <v>0.84779984711477729</v>
      </c>
      <c r="AC55" s="9">
        <f t="shared" si="2"/>
        <v>0.99579844607221746</v>
      </c>
      <c r="AD55" s="15">
        <f t="shared" si="3"/>
        <v>10.05156442053212</v>
      </c>
      <c r="AE55" s="3">
        <f t="shared" si="12"/>
        <v>776.45959999999968</v>
      </c>
      <c r="AF55" s="2">
        <f t="shared" si="13"/>
        <v>0.25</v>
      </c>
      <c r="AG55" s="9">
        <f t="shared" si="14"/>
        <v>2.7878863097784336E-3</v>
      </c>
      <c r="AH55" s="2">
        <f t="shared" si="15"/>
        <v>0.13490436764362657</v>
      </c>
    </row>
    <row r="56" spans="1:34">
      <c r="A56" s="1">
        <f>Raw!A56</f>
        <v>43</v>
      </c>
      <c r="B56" s="14">
        <f>Raw!B56</f>
        <v>0.70652777777777775</v>
      </c>
      <c r="C56" s="15">
        <f>Raw!C56</f>
        <v>25</v>
      </c>
      <c r="D56" s="15">
        <f>IF(C56&gt;0.5,Raw!D56*D$11,-999)</f>
        <v>1.8</v>
      </c>
      <c r="E56" s="9">
        <f>IF(Raw!$G56&gt;$C$8,IF(Raw!$Q56&gt;$C$8,IF(Raw!$N56&gt;$C$9,IF(Raw!$N56&lt;$A$9,IF(Raw!$X56&gt;$C$9,IF(Raw!$X56&lt;$A$9,Raw!H56,-999),-999),-999),-999),-999),-999)</f>
        <v>0.91224499999999997</v>
      </c>
      <c r="F56" s="9">
        <f>IF(Raw!$G56&gt;$C$8,IF(Raw!$Q56&gt;$C$8,IF(Raw!$N56&gt;$C$9,IF(Raw!$N56&lt;$A$9,IF(Raw!$X56&gt;$C$9,IF(Raw!$X56&lt;$A$9,Raw!I56,-999),-999),-999),-999),-999),-999)</f>
        <v>1.405405</v>
      </c>
      <c r="G56" s="9">
        <f>Raw!G56</f>
        <v>0.99659200000000003</v>
      </c>
      <c r="H56" s="9">
        <f>IF(Raw!$G56&gt;$C$8,IF(Raw!$Q56&gt;$C$8,IF(Raw!$N56&gt;$C$9,IF(Raw!$N56&lt;$A$9,IF(Raw!$X56&gt;$C$9,IF(Raw!$X56&lt;$A$9,Raw!L56,-999),-999),-999),-999),-999),-999)</f>
        <v>634.4</v>
      </c>
      <c r="I56" s="9">
        <f>IF(Raw!$G56&gt;$C$8,IF(Raw!$Q56&gt;$C$8,IF(Raw!$N56&gt;$C$9,IF(Raw!$N56&lt;$A$9,IF(Raw!$X56&gt;$C$9,IF(Raw!$X56&lt;$A$9,Raw!M56,-999),-999),-999),-999),-999),-999)</f>
        <v>0.12640399999999999</v>
      </c>
      <c r="J56" s="9">
        <f>IF(Raw!$G56&gt;$C$8,IF(Raw!$Q56&gt;$C$8,IF(Raw!$N56&gt;$C$9,IF(Raw!$N56&lt;$A$9,IF(Raw!$X56&gt;$C$9,IF(Raw!$X56&lt;$A$9,Raw!N56,-999),-999),-999),-999),-999),-999)</f>
        <v>520</v>
      </c>
      <c r="K56" s="9">
        <f>IF(Raw!$G56&gt;$C$8,IF(Raw!$Q56&gt;$C$8,IF(Raw!$N56&gt;$C$9,IF(Raw!$N56&lt;$A$9,IF(Raw!$X56&gt;$C$9,IF(Raw!$X56&lt;$A$9,Raw!R56,-999),-999),-999),-999),-999),-999)</f>
        <v>0.85675699999999999</v>
      </c>
      <c r="L56" s="9">
        <f>IF(Raw!$G56&gt;$C$8,IF(Raw!$Q56&gt;$C$8,IF(Raw!$N56&gt;$C$9,IF(Raw!$N56&lt;$A$9,IF(Raw!$X56&gt;$C$9,IF(Raw!$X56&lt;$A$9,Raw!S56,-999),-999),-999),-999),-999),-999)</f>
        <v>1.3503719999999999</v>
      </c>
      <c r="M56" s="9">
        <f>Raw!Q56</f>
        <v>0.99677800000000005</v>
      </c>
      <c r="N56" s="9">
        <f>IF(Raw!$G56&gt;$C$8,IF(Raw!$Q56&gt;$C$8,IF(Raw!$N56&gt;$C$9,IF(Raw!$N56&lt;$A$9,IF(Raw!$X56&gt;$C$9,IF(Raw!$X56&lt;$A$9,Raw!V56,-999),-999),-999),-999),-999),-999)</f>
        <v>611.1</v>
      </c>
      <c r="O56" s="9">
        <f>IF(Raw!$G56&gt;$C$8,IF(Raw!$Q56&gt;$C$8,IF(Raw!$N56&gt;$C$9,IF(Raw!$N56&lt;$A$9,IF(Raw!$X56&gt;$C$9,IF(Raw!$X56&lt;$A$9,Raw!W56,-999),-999),-999),-999),-999),-999)</f>
        <v>5.7697999999999999E-2</v>
      </c>
      <c r="P56" s="9">
        <f>IF(Raw!$G56&gt;$C$8,IF(Raw!$Q56&gt;$C$8,IF(Raw!$N56&gt;$C$9,IF(Raw!$N56&lt;$A$9,IF(Raw!$X56&gt;$C$9,IF(Raw!$X56&lt;$A$9,Raw!X56,-999),-999),-999),-999),-999),-999)</f>
        <v>452</v>
      </c>
      <c r="R56" s="9">
        <f t="shared" si="4"/>
        <v>0.49316000000000004</v>
      </c>
      <c r="S56" s="9">
        <f t="shared" si="5"/>
        <v>0.35090240891415647</v>
      </c>
      <c r="T56" s="9">
        <f t="shared" si="6"/>
        <v>0.49361499999999991</v>
      </c>
      <c r="U56" s="9">
        <f t="shared" si="7"/>
        <v>0.36554001415906134</v>
      </c>
      <c r="V56" s="15">
        <f t="shared" si="0"/>
        <v>1.0947465803999998</v>
      </c>
      <c r="X56" s="11">
        <f t="shared" si="8"/>
        <v>1.0835999999999999E+18</v>
      </c>
      <c r="Y56" s="11">
        <f t="shared" si="9"/>
        <v>6.3439999999999995E-18</v>
      </c>
      <c r="Z56" s="11">
        <f t="shared" si="10"/>
        <v>5.1999999999999995E-4</v>
      </c>
      <c r="AA56" s="16">
        <f t="shared" si="11"/>
        <v>3.5619336435991772E-3</v>
      </c>
      <c r="AB56" s="9">
        <f t="shared" si="1"/>
        <v>0.85851522387548518</v>
      </c>
      <c r="AC56" s="9">
        <f t="shared" si="2"/>
        <v>0.99643806635640086</v>
      </c>
      <c r="AD56" s="15">
        <f t="shared" si="3"/>
        <v>6.8498723915368798</v>
      </c>
      <c r="AE56" s="3">
        <f t="shared" si="12"/>
        <v>763.81759999999974</v>
      </c>
      <c r="AF56" s="2">
        <f t="shared" si="13"/>
        <v>0.25</v>
      </c>
      <c r="AG56" s="9">
        <f t="shared" si="14"/>
        <v>1.9260788084539651E-3</v>
      </c>
      <c r="AH56" s="2">
        <f t="shared" si="15"/>
        <v>9.3201951160957627E-2</v>
      </c>
    </row>
    <row r="57" spans="1:34">
      <c r="A57" s="1">
        <f>Raw!A57</f>
        <v>44</v>
      </c>
      <c r="B57" s="14">
        <f>Raw!B57</f>
        <v>0.70658564814814817</v>
      </c>
      <c r="C57" s="15">
        <f>Raw!C57</f>
        <v>25.9</v>
      </c>
      <c r="D57" s="15">
        <f>IF(C57&gt;0.5,Raw!D57*D$11,-999)</f>
        <v>1.8</v>
      </c>
      <c r="E57" s="9">
        <f>IF(Raw!$G57&gt;$C$8,IF(Raw!$Q57&gt;$C$8,IF(Raw!$N57&gt;$C$9,IF(Raw!$N57&lt;$A$9,IF(Raw!$X57&gt;$C$9,IF(Raw!$X57&lt;$A$9,Raw!H57,-999),-999),-999),-999),-999),-999)</f>
        <v>0.92542899999999995</v>
      </c>
      <c r="F57" s="9">
        <f>IF(Raw!$G57&gt;$C$8,IF(Raw!$Q57&gt;$C$8,IF(Raw!$N57&gt;$C$9,IF(Raw!$N57&lt;$A$9,IF(Raw!$X57&gt;$C$9,IF(Raw!$X57&lt;$A$9,Raw!I57,-999),-999),-999),-999),-999),-999)</f>
        <v>1.43357</v>
      </c>
      <c r="G57" s="9">
        <f>Raw!G57</f>
        <v>0.995116</v>
      </c>
      <c r="H57" s="9">
        <f>IF(Raw!$G57&gt;$C$8,IF(Raw!$Q57&gt;$C$8,IF(Raw!$N57&gt;$C$9,IF(Raw!$N57&lt;$A$9,IF(Raw!$X57&gt;$C$9,IF(Raw!$X57&lt;$A$9,Raw!L57,-999),-999),-999),-999),-999),-999)</f>
        <v>658.1</v>
      </c>
      <c r="I57" s="9">
        <f>IF(Raw!$G57&gt;$C$8,IF(Raw!$Q57&gt;$C$8,IF(Raw!$N57&gt;$C$9,IF(Raw!$N57&lt;$A$9,IF(Raw!$X57&gt;$C$9,IF(Raw!$X57&lt;$A$9,Raw!M57,-999),-999),-999),-999),-999),-999)</f>
        <v>0.123275</v>
      </c>
      <c r="J57" s="9">
        <f>IF(Raw!$G57&gt;$C$8,IF(Raw!$Q57&gt;$C$8,IF(Raw!$N57&gt;$C$9,IF(Raw!$N57&lt;$A$9,IF(Raw!$X57&gt;$C$9,IF(Raw!$X57&lt;$A$9,Raw!N57,-999),-999),-999),-999),-999),-999)</f>
        <v>508</v>
      </c>
      <c r="K57" s="9">
        <f>IF(Raw!$G57&gt;$C$8,IF(Raw!$Q57&gt;$C$8,IF(Raw!$N57&gt;$C$9,IF(Raw!$N57&lt;$A$9,IF(Raw!$X57&gt;$C$9,IF(Raw!$X57&lt;$A$9,Raw!R57,-999),-999),-999),-999),-999),-999)</f>
        <v>0.88555300000000003</v>
      </c>
      <c r="L57" s="9">
        <f>IF(Raw!$G57&gt;$C$8,IF(Raw!$Q57&gt;$C$8,IF(Raw!$N57&gt;$C$9,IF(Raw!$N57&lt;$A$9,IF(Raw!$X57&gt;$C$9,IF(Raw!$X57&lt;$A$9,Raw!S57,-999),-999),-999),-999),-999),-999)</f>
        <v>1.412647</v>
      </c>
      <c r="M57" s="9">
        <f>Raw!Q57</f>
        <v>0.99668900000000005</v>
      </c>
      <c r="N57" s="9">
        <f>IF(Raw!$G57&gt;$C$8,IF(Raw!$Q57&gt;$C$8,IF(Raw!$N57&gt;$C$9,IF(Raw!$N57&lt;$A$9,IF(Raw!$X57&gt;$C$9,IF(Raw!$X57&lt;$A$9,Raw!V57,-999),-999),-999),-999),-999),-999)</f>
        <v>639.6</v>
      </c>
      <c r="O57" s="9">
        <f>IF(Raw!$G57&gt;$C$8,IF(Raw!$Q57&gt;$C$8,IF(Raw!$N57&gt;$C$9,IF(Raw!$N57&lt;$A$9,IF(Raw!$X57&gt;$C$9,IF(Raw!$X57&lt;$A$9,Raw!W57,-999),-999),-999),-999),-999),-999)</f>
        <v>2.6999999999999999E-5</v>
      </c>
      <c r="P57" s="9">
        <f>IF(Raw!$G57&gt;$C$8,IF(Raw!$Q57&gt;$C$8,IF(Raw!$N57&gt;$C$9,IF(Raw!$N57&lt;$A$9,IF(Raw!$X57&gt;$C$9,IF(Raw!$X57&lt;$A$9,Raw!X57,-999),-999),-999),-999),-999),-999)</f>
        <v>576</v>
      </c>
      <c r="R57" s="9">
        <f t="shared" si="4"/>
        <v>0.50814100000000006</v>
      </c>
      <c r="S57" s="9">
        <f t="shared" si="5"/>
        <v>0.35445844988385644</v>
      </c>
      <c r="T57" s="9">
        <f t="shared" si="6"/>
        <v>0.52709399999999995</v>
      </c>
      <c r="U57" s="9">
        <f t="shared" si="7"/>
        <v>0.37312506238288828</v>
      </c>
      <c r="V57" s="15">
        <f t="shared" si="0"/>
        <v>1.1452329229</v>
      </c>
      <c r="X57" s="11">
        <f t="shared" si="8"/>
        <v>1.0835999999999999E+18</v>
      </c>
      <c r="Y57" s="11">
        <f t="shared" si="9"/>
        <v>6.5809999999999999E-18</v>
      </c>
      <c r="Z57" s="11">
        <f t="shared" si="10"/>
        <v>5.0799999999999999E-4</v>
      </c>
      <c r="AA57" s="16">
        <f t="shared" si="11"/>
        <v>3.6095590572010837E-3</v>
      </c>
      <c r="AB57" s="9">
        <f t="shared" si="1"/>
        <v>0.88745557692169641</v>
      </c>
      <c r="AC57" s="9">
        <f t="shared" si="2"/>
        <v>0.99639044094279883</v>
      </c>
      <c r="AD57" s="15">
        <f t="shared" si="3"/>
        <v>7.1054312149627634</v>
      </c>
      <c r="AE57" s="3">
        <f t="shared" si="12"/>
        <v>792.35239999999976</v>
      </c>
      <c r="AF57" s="2">
        <f t="shared" si="13"/>
        <v>0.25</v>
      </c>
      <c r="AG57" s="9">
        <f t="shared" si="14"/>
        <v>2.0393957425694637E-3</v>
      </c>
      <c r="AH57" s="2">
        <f t="shared" si="15"/>
        <v>9.8685298629807863E-2</v>
      </c>
    </row>
    <row r="58" spans="1:34">
      <c r="A58" s="1">
        <f>Raw!A58</f>
        <v>45</v>
      </c>
      <c r="B58" s="14">
        <f>Raw!B58</f>
        <v>0.70664351851851848</v>
      </c>
      <c r="C58" s="15">
        <f>Raw!C58</f>
        <v>26.4</v>
      </c>
      <c r="D58" s="15">
        <f>IF(C58&gt;0.5,Raw!D58*D$11,-999)</f>
        <v>1.8</v>
      </c>
      <c r="E58" s="9">
        <f>IF(Raw!$G58&gt;$C$8,IF(Raw!$Q58&gt;$C$8,IF(Raw!$N58&gt;$C$9,IF(Raw!$N58&lt;$A$9,IF(Raw!$X58&gt;$C$9,IF(Raw!$X58&lt;$A$9,Raw!H58,-999),-999),-999),-999),-999),-999)</f>
        <v>0.90226300000000004</v>
      </c>
      <c r="F58" s="9">
        <f>IF(Raw!$G58&gt;$C$8,IF(Raw!$Q58&gt;$C$8,IF(Raw!$N58&gt;$C$9,IF(Raw!$N58&lt;$A$9,IF(Raw!$X58&gt;$C$9,IF(Raw!$X58&lt;$A$9,Raw!I58,-999),-999),-999),-999),-999),-999)</f>
        <v>1.3948240000000001</v>
      </c>
      <c r="G58" s="9">
        <f>Raw!G58</f>
        <v>0.99590500000000004</v>
      </c>
      <c r="H58" s="9">
        <f>IF(Raw!$G58&gt;$C$8,IF(Raw!$Q58&gt;$C$8,IF(Raw!$N58&gt;$C$9,IF(Raw!$N58&lt;$A$9,IF(Raw!$X58&gt;$C$9,IF(Raw!$X58&lt;$A$9,Raw!L58,-999),-999),-999),-999),-999),-999)</f>
        <v>660.8</v>
      </c>
      <c r="I58" s="9">
        <f>IF(Raw!$G58&gt;$C$8,IF(Raw!$Q58&gt;$C$8,IF(Raw!$N58&gt;$C$9,IF(Raw!$N58&lt;$A$9,IF(Raw!$X58&gt;$C$9,IF(Raw!$X58&lt;$A$9,Raw!M58,-999),-999),-999),-999),-999),-999)</f>
        <v>0.106029</v>
      </c>
      <c r="J58" s="9">
        <f>IF(Raw!$G58&gt;$C$8,IF(Raw!$Q58&gt;$C$8,IF(Raw!$N58&gt;$C$9,IF(Raw!$N58&lt;$A$9,IF(Raw!$X58&gt;$C$9,IF(Raw!$X58&lt;$A$9,Raw!N58,-999),-999),-999),-999),-999),-999)</f>
        <v>475</v>
      </c>
      <c r="K58" s="9">
        <f>IF(Raw!$G58&gt;$C$8,IF(Raw!$Q58&gt;$C$8,IF(Raw!$N58&gt;$C$9,IF(Raw!$N58&lt;$A$9,IF(Raw!$X58&gt;$C$9,IF(Raw!$X58&lt;$A$9,Raw!R58,-999),-999),-999),-999),-999),-999)</f>
        <v>0.914686</v>
      </c>
      <c r="L58" s="9">
        <f>IF(Raw!$G58&gt;$C$8,IF(Raw!$Q58&gt;$C$8,IF(Raw!$N58&gt;$C$9,IF(Raw!$N58&lt;$A$9,IF(Raw!$X58&gt;$C$9,IF(Raw!$X58&lt;$A$9,Raw!S58,-999),-999),-999),-999),-999),-999)</f>
        <v>1.4439960000000001</v>
      </c>
      <c r="M58" s="9">
        <f>Raw!Q58</f>
        <v>0.99691700000000005</v>
      </c>
      <c r="N58" s="9">
        <f>IF(Raw!$G58&gt;$C$8,IF(Raw!$Q58&gt;$C$8,IF(Raw!$N58&gt;$C$9,IF(Raw!$N58&lt;$A$9,IF(Raw!$X58&gt;$C$9,IF(Raw!$X58&lt;$A$9,Raw!V58,-999),-999),-999),-999),-999),-999)</f>
        <v>650.29999999999995</v>
      </c>
      <c r="O58" s="9">
        <f>IF(Raw!$G58&gt;$C$8,IF(Raw!$Q58&gt;$C$8,IF(Raw!$N58&gt;$C$9,IF(Raw!$N58&lt;$A$9,IF(Raw!$X58&gt;$C$9,IF(Raw!$X58&lt;$A$9,Raw!W58,-999),-999),-999),-999),-999),-999)</f>
        <v>8.3126000000000005E-2</v>
      </c>
      <c r="P58" s="9">
        <f>IF(Raw!$G58&gt;$C$8,IF(Raw!$Q58&gt;$C$8,IF(Raw!$N58&gt;$C$9,IF(Raw!$N58&lt;$A$9,IF(Raw!$X58&gt;$C$9,IF(Raw!$X58&lt;$A$9,Raw!X58,-999),-999),-999),-999),-999),-999)</f>
        <v>345</v>
      </c>
      <c r="R58" s="9">
        <f t="shared" si="4"/>
        <v>0.49256100000000003</v>
      </c>
      <c r="S58" s="9">
        <f t="shared" si="5"/>
        <v>0.35313487579795017</v>
      </c>
      <c r="T58" s="9">
        <f t="shared" si="6"/>
        <v>0.52931000000000006</v>
      </c>
      <c r="U58" s="9">
        <f t="shared" si="7"/>
        <v>0.36655918714456276</v>
      </c>
      <c r="V58" s="15">
        <f t="shared" si="0"/>
        <v>1.1706475571999999</v>
      </c>
      <c r="X58" s="11">
        <f t="shared" si="8"/>
        <v>1.0835999999999999E+18</v>
      </c>
      <c r="Y58" s="11">
        <f t="shared" si="9"/>
        <v>6.607999999999999E-18</v>
      </c>
      <c r="Z58" s="11">
        <f t="shared" si="10"/>
        <v>4.75E-4</v>
      </c>
      <c r="AA58" s="16">
        <f t="shared" si="11"/>
        <v>3.3896747059162344E-3</v>
      </c>
      <c r="AB58" s="9">
        <f t="shared" si="1"/>
        <v>0.9164801887185885</v>
      </c>
      <c r="AC58" s="9">
        <f t="shared" si="2"/>
        <v>0.99661032529408378</v>
      </c>
      <c r="AD58" s="15">
        <f t="shared" si="3"/>
        <v>7.1361572756131242</v>
      </c>
      <c r="AE58" s="3">
        <f t="shared" si="12"/>
        <v>795.60319999999967</v>
      </c>
      <c r="AF58" s="2">
        <f t="shared" si="13"/>
        <v>0.25</v>
      </c>
      <c r="AG58" s="9">
        <f t="shared" si="14"/>
        <v>2.0121723156034648E-3</v>
      </c>
      <c r="AH58" s="2">
        <f t="shared" si="15"/>
        <v>9.7367971166683151E-2</v>
      </c>
    </row>
    <row r="59" spans="1:34">
      <c r="A59" s="1">
        <f>Raw!A59</f>
        <v>46</v>
      </c>
      <c r="B59" s="14">
        <f>Raw!B59</f>
        <v>0.70670138888888889</v>
      </c>
      <c r="C59" s="15">
        <f>Raw!C59</f>
        <v>27.9</v>
      </c>
      <c r="D59" s="15">
        <f>IF(C59&gt;0.5,Raw!D59*D$11,-999)</f>
        <v>1.8</v>
      </c>
      <c r="E59" s="9">
        <f>IF(Raw!$G59&gt;$C$8,IF(Raw!$Q59&gt;$C$8,IF(Raw!$N59&gt;$C$9,IF(Raw!$N59&lt;$A$9,IF(Raw!$X59&gt;$C$9,IF(Raw!$X59&lt;$A$9,Raw!H59,-999),-999),-999),-999),-999),-999)</f>
        <v>0.94184199999999996</v>
      </c>
      <c r="F59" s="9">
        <f>IF(Raw!$G59&gt;$C$8,IF(Raw!$Q59&gt;$C$8,IF(Raw!$N59&gt;$C$9,IF(Raw!$N59&lt;$A$9,IF(Raw!$X59&gt;$C$9,IF(Raw!$X59&lt;$A$9,Raw!I59,-999),-999),-999),-999),-999),-999)</f>
        <v>1.4795739999999999</v>
      </c>
      <c r="G59" s="9">
        <f>Raw!G59</f>
        <v>0.994251</v>
      </c>
      <c r="H59" s="9">
        <f>IF(Raw!$G59&gt;$C$8,IF(Raw!$Q59&gt;$C$8,IF(Raw!$N59&gt;$C$9,IF(Raw!$N59&lt;$A$9,IF(Raw!$X59&gt;$C$9,IF(Raw!$X59&lt;$A$9,Raw!L59,-999),-999),-999),-999),-999),-999)</f>
        <v>668.9</v>
      </c>
      <c r="I59" s="9">
        <f>IF(Raw!$G59&gt;$C$8,IF(Raw!$Q59&gt;$C$8,IF(Raw!$N59&gt;$C$9,IF(Raw!$N59&lt;$A$9,IF(Raw!$X59&gt;$C$9,IF(Raw!$X59&lt;$A$9,Raw!M59,-999),-999),-999),-999),-999),-999)</f>
        <v>9.9154000000000006E-2</v>
      </c>
      <c r="J59" s="9">
        <f>IF(Raw!$G59&gt;$C$8,IF(Raw!$Q59&gt;$C$8,IF(Raw!$N59&gt;$C$9,IF(Raw!$N59&lt;$A$9,IF(Raw!$X59&gt;$C$9,IF(Raw!$X59&lt;$A$9,Raw!N59,-999),-999),-999),-999),-999),-999)</f>
        <v>489</v>
      </c>
      <c r="K59" s="9">
        <f>IF(Raw!$G59&gt;$C$8,IF(Raw!$Q59&gt;$C$8,IF(Raw!$N59&gt;$C$9,IF(Raw!$N59&lt;$A$9,IF(Raw!$X59&gt;$C$9,IF(Raw!$X59&lt;$A$9,Raw!R59,-999),-999),-999),-999),-999),-999)</f>
        <v>0.94980699999999996</v>
      </c>
      <c r="L59" s="9">
        <f>IF(Raw!$G59&gt;$C$8,IF(Raw!$Q59&gt;$C$8,IF(Raw!$N59&gt;$C$9,IF(Raw!$N59&lt;$A$9,IF(Raw!$X59&gt;$C$9,IF(Raw!$X59&lt;$A$9,Raw!S59,-999),-999),-999),-999),-999),-999)</f>
        <v>1.4973939999999999</v>
      </c>
      <c r="M59" s="9">
        <f>Raw!Q59</f>
        <v>0.99602000000000002</v>
      </c>
      <c r="N59" s="9">
        <f>IF(Raw!$G59&gt;$C$8,IF(Raw!$Q59&gt;$C$8,IF(Raw!$N59&gt;$C$9,IF(Raw!$N59&lt;$A$9,IF(Raw!$X59&gt;$C$9,IF(Raw!$X59&lt;$A$9,Raw!V59,-999),-999),-999),-999),-999),-999)</f>
        <v>662.5</v>
      </c>
      <c r="O59" s="9">
        <f>IF(Raw!$G59&gt;$C$8,IF(Raw!$Q59&gt;$C$8,IF(Raw!$N59&gt;$C$9,IF(Raw!$N59&lt;$A$9,IF(Raw!$X59&gt;$C$9,IF(Raw!$X59&lt;$A$9,Raw!W59,-999),-999),-999),-999),-999),-999)</f>
        <v>7.1440000000000003E-2</v>
      </c>
      <c r="P59" s="9">
        <f>IF(Raw!$G59&gt;$C$8,IF(Raw!$Q59&gt;$C$8,IF(Raw!$N59&gt;$C$9,IF(Raw!$N59&lt;$A$9,IF(Raw!$X59&gt;$C$9,IF(Raw!$X59&lt;$A$9,Raw!X59,-999),-999),-999),-999),-999),-999)</f>
        <v>439</v>
      </c>
      <c r="R59" s="9">
        <f t="shared" si="4"/>
        <v>0.53773199999999999</v>
      </c>
      <c r="S59" s="9">
        <f t="shared" si="5"/>
        <v>0.36343704336518484</v>
      </c>
      <c r="T59" s="9">
        <f t="shared" si="6"/>
        <v>0.54758699999999993</v>
      </c>
      <c r="U59" s="9">
        <f t="shared" si="7"/>
        <v>0.36569333121409592</v>
      </c>
      <c r="V59" s="15">
        <f t="shared" si="0"/>
        <v>1.2139373158</v>
      </c>
      <c r="X59" s="11">
        <f t="shared" si="8"/>
        <v>1.0835999999999999E+18</v>
      </c>
      <c r="Y59" s="11">
        <f t="shared" si="9"/>
        <v>6.6889999999999996E-18</v>
      </c>
      <c r="Z59" s="11">
        <f t="shared" si="10"/>
        <v>4.8899999999999996E-4</v>
      </c>
      <c r="AA59" s="16">
        <f t="shared" si="11"/>
        <v>3.5318518060298018E-3</v>
      </c>
      <c r="AB59" s="9">
        <f t="shared" si="1"/>
        <v>0.95174099613490837</v>
      </c>
      <c r="AC59" s="9">
        <f t="shared" si="2"/>
        <v>0.99646814819397023</v>
      </c>
      <c r="AD59" s="15">
        <f t="shared" si="3"/>
        <v>7.222600830326793</v>
      </c>
      <c r="AE59" s="3">
        <f t="shared" si="12"/>
        <v>805.35559999999975</v>
      </c>
      <c r="AF59" s="2">
        <f t="shared" si="13"/>
        <v>0.25</v>
      </c>
      <c r="AG59" s="9">
        <f t="shared" si="14"/>
        <v>2.0317361212860772E-3</v>
      </c>
      <c r="AH59" s="2">
        <f t="shared" si="15"/>
        <v>9.8314653542165439E-2</v>
      </c>
    </row>
    <row r="60" spans="1:34">
      <c r="A60" s="1">
        <f>Raw!A60</f>
        <v>47</v>
      </c>
      <c r="B60" s="14">
        <f>Raw!B60</f>
        <v>0.70674768518518516</v>
      </c>
      <c r="C60" s="15">
        <f>Raw!C60</f>
        <v>28</v>
      </c>
      <c r="D60" s="15">
        <f>IF(C60&gt;0.5,Raw!D60*D$11,-999)</f>
        <v>1.8</v>
      </c>
      <c r="E60" s="9">
        <f>IF(Raw!$G60&gt;$C$8,IF(Raw!$Q60&gt;$C$8,IF(Raw!$N60&gt;$C$9,IF(Raw!$N60&lt;$A$9,IF(Raw!$X60&gt;$C$9,IF(Raw!$X60&lt;$A$9,Raw!H60,-999),-999),-999),-999),-999),-999)</f>
        <v>0.90694300000000005</v>
      </c>
      <c r="F60" s="9">
        <f>IF(Raw!$G60&gt;$C$8,IF(Raw!$Q60&gt;$C$8,IF(Raw!$N60&gt;$C$9,IF(Raw!$N60&lt;$A$9,IF(Raw!$X60&gt;$C$9,IF(Raw!$X60&lt;$A$9,Raw!I60,-999),-999),-999),-999),-999),-999)</f>
        <v>1.425665</v>
      </c>
      <c r="G60" s="9">
        <f>Raw!G60</f>
        <v>0.99416400000000005</v>
      </c>
      <c r="H60" s="9">
        <f>IF(Raw!$G60&gt;$C$8,IF(Raw!$Q60&gt;$C$8,IF(Raw!$N60&gt;$C$9,IF(Raw!$N60&lt;$A$9,IF(Raw!$X60&gt;$C$9,IF(Raw!$X60&lt;$A$9,Raw!L60,-999),-999),-999),-999),-999),-999)</f>
        <v>682.6</v>
      </c>
      <c r="I60" s="9">
        <f>IF(Raw!$G60&gt;$C$8,IF(Raw!$Q60&gt;$C$8,IF(Raw!$N60&gt;$C$9,IF(Raw!$N60&lt;$A$9,IF(Raw!$X60&gt;$C$9,IF(Raw!$X60&lt;$A$9,Raw!M60,-999),-999),-999),-999),-999),-999)</f>
        <v>6.4108999999999999E-2</v>
      </c>
      <c r="J60" s="9">
        <f>IF(Raw!$G60&gt;$C$8,IF(Raw!$Q60&gt;$C$8,IF(Raw!$N60&gt;$C$9,IF(Raw!$N60&lt;$A$9,IF(Raw!$X60&gt;$C$9,IF(Raw!$X60&lt;$A$9,Raw!N60,-999),-999),-999),-999),-999),-999)</f>
        <v>598</v>
      </c>
      <c r="K60" s="9">
        <f>IF(Raw!$G60&gt;$C$8,IF(Raw!$Q60&gt;$C$8,IF(Raw!$N60&gt;$C$9,IF(Raw!$N60&lt;$A$9,IF(Raw!$X60&gt;$C$9,IF(Raw!$X60&lt;$A$9,Raw!R60,-999),-999),-999),-999),-999),-999)</f>
        <v>0.94101900000000005</v>
      </c>
      <c r="L60" s="9">
        <f>IF(Raw!$G60&gt;$C$8,IF(Raw!$Q60&gt;$C$8,IF(Raw!$N60&gt;$C$9,IF(Raw!$N60&lt;$A$9,IF(Raw!$X60&gt;$C$9,IF(Raw!$X60&lt;$A$9,Raw!S60,-999),-999),-999),-999),-999),-999)</f>
        <v>1.4943120000000001</v>
      </c>
      <c r="M60" s="9">
        <f>Raw!Q60</f>
        <v>0.99517299999999997</v>
      </c>
      <c r="N60" s="9">
        <f>IF(Raw!$G60&gt;$C$8,IF(Raw!$Q60&gt;$C$8,IF(Raw!$N60&gt;$C$9,IF(Raw!$N60&lt;$A$9,IF(Raw!$X60&gt;$C$9,IF(Raw!$X60&lt;$A$9,Raw!V60,-999),-999),-999),-999),-999),-999)</f>
        <v>659.6</v>
      </c>
      <c r="O60" s="9">
        <f>IF(Raw!$G60&gt;$C$8,IF(Raw!$Q60&gt;$C$8,IF(Raw!$N60&gt;$C$9,IF(Raw!$N60&lt;$A$9,IF(Raw!$X60&gt;$C$9,IF(Raw!$X60&lt;$A$9,Raw!W60,-999),-999),-999),-999),-999),-999)</f>
        <v>0.10097200000000001</v>
      </c>
      <c r="P60" s="9">
        <f>IF(Raw!$G60&gt;$C$8,IF(Raw!$Q60&gt;$C$8,IF(Raw!$N60&gt;$C$9,IF(Raw!$N60&lt;$A$9,IF(Raw!$X60&gt;$C$9,IF(Raw!$X60&lt;$A$9,Raw!X60,-999),-999),-999),-999),-999),-999)</f>
        <v>489</v>
      </c>
      <c r="R60" s="9">
        <f t="shared" si="4"/>
        <v>0.51872199999999991</v>
      </c>
      <c r="S60" s="9">
        <f t="shared" si="5"/>
        <v>0.36384564396264196</v>
      </c>
      <c r="T60" s="9">
        <f t="shared" si="6"/>
        <v>0.55329300000000003</v>
      </c>
      <c r="U60" s="9">
        <f t="shared" si="7"/>
        <v>0.37026604885726677</v>
      </c>
      <c r="V60" s="15">
        <f t="shared" si="0"/>
        <v>1.2114387384</v>
      </c>
      <c r="X60" s="11">
        <f t="shared" si="8"/>
        <v>1.0835999999999999E+18</v>
      </c>
      <c r="Y60" s="11">
        <f t="shared" si="9"/>
        <v>6.8259999999999997E-18</v>
      </c>
      <c r="Z60" s="11">
        <f t="shared" si="10"/>
        <v>5.9800000000000001E-4</v>
      </c>
      <c r="AA60" s="16">
        <f t="shared" si="11"/>
        <v>4.4037203221231318E-3</v>
      </c>
      <c r="AB60" s="9">
        <f t="shared" si="1"/>
        <v>0.94345554762818851</v>
      </c>
      <c r="AC60" s="9">
        <f t="shared" si="2"/>
        <v>0.99559627967787689</v>
      </c>
      <c r="AD60" s="15">
        <f t="shared" si="3"/>
        <v>7.3640808062259735</v>
      </c>
      <c r="AE60" s="3">
        <f t="shared" si="12"/>
        <v>821.85039999999969</v>
      </c>
      <c r="AF60" s="2">
        <f t="shared" si="13"/>
        <v>0.25</v>
      </c>
      <c r="AG60" s="9">
        <f t="shared" si="14"/>
        <v>2.0974377719899439E-3</v>
      </c>
      <c r="AH60" s="2">
        <f t="shared" si="15"/>
        <v>0.1014939222269247</v>
      </c>
    </row>
    <row r="61" spans="1:34">
      <c r="A61" s="1">
        <f>Raw!A61</f>
        <v>48</v>
      </c>
      <c r="B61" s="14">
        <f>Raw!B61</f>
        <v>0.70680555555555558</v>
      </c>
      <c r="C61" s="15">
        <f>Raw!C61</f>
        <v>29.5</v>
      </c>
      <c r="D61" s="15">
        <f>IF(C61&gt;0.5,Raw!D61*D$11,-999)</f>
        <v>1.8</v>
      </c>
      <c r="E61" s="9">
        <f>IF(Raw!$G61&gt;$C$8,IF(Raw!$Q61&gt;$C$8,IF(Raw!$N61&gt;$C$9,IF(Raw!$N61&lt;$A$9,IF(Raw!$X61&gt;$C$9,IF(Raw!$X61&lt;$A$9,Raw!H61,-999),-999),-999),-999),-999),-999)</f>
        <v>0.947079</v>
      </c>
      <c r="F61" s="9">
        <f>IF(Raw!$G61&gt;$C$8,IF(Raw!$Q61&gt;$C$8,IF(Raw!$N61&gt;$C$9,IF(Raw!$N61&lt;$A$9,IF(Raw!$X61&gt;$C$9,IF(Raw!$X61&lt;$A$9,Raw!I61,-999),-999),-999),-999),-999),-999)</f>
        <v>1.484413</v>
      </c>
      <c r="G61" s="9">
        <f>Raw!G61</f>
        <v>0.99549399999999999</v>
      </c>
      <c r="H61" s="9">
        <f>IF(Raw!$G61&gt;$C$8,IF(Raw!$Q61&gt;$C$8,IF(Raw!$N61&gt;$C$9,IF(Raw!$N61&lt;$A$9,IF(Raw!$X61&gt;$C$9,IF(Raw!$X61&lt;$A$9,Raw!L61,-999),-999),-999),-999),-999),-999)</f>
        <v>681.7</v>
      </c>
      <c r="I61" s="9">
        <f>IF(Raw!$G61&gt;$C$8,IF(Raw!$Q61&gt;$C$8,IF(Raw!$N61&gt;$C$9,IF(Raw!$N61&lt;$A$9,IF(Raw!$X61&gt;$C$9,IF(Raw!$X61&lt;$A$9,Raw!M61,-999),-999),-999),-999),-999),-999)</f>
        <v>0.110779</v>
      </c>
      <c r="J61" s="9">
        <f>IF(Raw!$G61&gt;$C$8,IF(Raw!$Q61&gt;$C$8,IF(Raw!$N61&gt;$C$9,IF(Raw!$N61&lt;$A$9,IF(Raw!$X61&gt;$C$9,IF(Raw!$X61&lt;$A$9,Raw!N61,-999),-999),-999),-999),-999),-999)</f>
        <v>615</v>
      </c>
      <c r="K61" s="9">
        <f>IF(Raw!$G61&gt;$C$8,IF(Raw!$Q61&gt;$C$8,IF(Raw!$N61&gt;$C$9,IF(Raw!$N61&lt;$A$9,IF(Raw!$X61&gt;$C$9,IF(Raw!$X61&lt;$A$9,Raw!R61,-999),-999),-999),-999),-999),-999)</f>
        <v>0.93836900000000001</v>
      </c>
      <c r="L61" s="9">
        <f>IF(Raw!$G61&gt;$C$8,IF(Raw!$Q61&gt;$C$8,IF(Raw!$N61&gt;$C$9,IF(Raw!$N61&lt;$A$9,IF(Raw!$X61&gt;$C$9,IF(Raw!$X61&lt;$A$9,Raw!S61,-999),-999),-999),-999),-999),-999)</f>
        <v>1.480637</v>
      </c>
      <c r="M61" s="9">
        <f>Raw!Q61</f>
        <v>0.99531499999999995</v>
      </c>
      <c r="N61" s="9">
        <f>IF(Raw!$G61&gt;$C$8,IF(Raw!$Q61&gt;$C$8,IF(Raw!$N61&gt;$C$9,IF(Raw!$N61&lt;$A$9,IF(Raw!$X61&gt;$C$9,IF(Raw!$X61&lt;$A$9,Raw!V61,-999),-999),-999),-999),-999),-999)</f>
        <v>649.4</v>
      </c>
      <c r="O61" s="9">
        <f>IF(Raw!$G61&gt;$C$8,IF(Raw!$Q61&gt;$C$8,IF(Raw!$N61&gt;$C$9,IF(Raw!$N61&lt;$A$9,IF(Raw!$X61&gt;$C$9,IF(Raw!$X61&lt;$A$9,Raw!W61,-999),-999),-999),-999),-999),-999)</f>
        <v>0.11762499999999999</v>
      </c>
      <c r="P61" s="9">
        <f>IF(Raw!$G61&gt;$C$8,IF(Raw!$Q61&gt;$C$8,IF(Raw!$N61&gt;$C$9,IF(Raw!$N61&lt;$A$9,IF(Raw!$X61&gt;$C$9,IF(Raw!$X61&lt;$A$9,Raw!X61,-999),-999),-999),-999),-999),-999)</f>
        <v>443</v>
      </c>
      <c r="R61" s="9">
        <f t="shared" si="4"/>
        <v>0.53733399999999998</v>
      </c>
      <c r="S61" s="9">
        <f t="shared" si="5"/>
        <v>0.36198416478432888</v>
      </c>
      <c r="T61" s="9">
        <f t="shared" si="6"/>
        <v>0.54226799999999997</v>
      </c>
      <c r="U61" s="9">
        <f t="shared" si="7"/>
        <v>0.36623966576547795</v>
      </c>
      <c r="V61" s="15">
        <f t="shared" si="0"/>
        <v>1.2003524158999999</v>
      </c>
      <c r="X61" s="11">
        <f t="shared" si="8"/>
        <v>1.0835999999999999E+18</v>
      </c>
      <c r="Y61" s="11">
        <f t="shared" si="9"/>
        <v>6.817E-18</v>
      </c>
      <c r="Z61" s="11">
        <f t="shared" si="10"/>
        <v>6.1499999999999999E-4</v>
      </c>
      <c r="AA61" s="16">
        <f t="shared" si="11"/>
        <v>4.5223992304739818E-3</v>
      </c>
      <c r="AB61" s="9">
        <f t="shared" si="1"/>
        <v>0.94082135238591069</v>
      </c>
      <c r="AC61" s="9">
        <f t="shared" si="2"/>
        <v>0.99547760076952596</v>
      </c>
      <c r="AD61" s="15">
        <f t="shared" si="3"/>
        <v>7.353494683697531</v>
      </c>
      <c r="AE61" s="3">
        <f t="shared" si="12"/>
        <v>820.76679999999976</v>
      </c>
      <c r="AF61" s="2">
        <f t="shared" si="13"/>
        <v>0.25</v>
      </c>
      <c r="AG61" s="9">
        <f t="shared" si="14"/>
        <v>2.0716472578196942E-3</v>
      </c>
      <c r="AH61" s="2">
        <f t="shared" si="15"/>
        <v>0.10024593266826223</v>
      </c>
    </row>
    <row r="62" spans="1:34">
      <c r="A62" s="1">
        <f>Raw!A62</f>
        <v>49</v>
      </c>
      <c r="B62" s="14">
        <f>Raw!B62</f>
        <v>0.70686342592592588</v>
      </c>
      <c r="C62" s="15">
        <f>Raw!C62</f>
        <v>30.2</v>
      </c>
      <c r="D62" s="15">
        <f>IF(C62&gt;0.5,Raw!D62*D$11,-999)</f>
        <v>0.9</v>
      </c>
      <c r="E62" s="9">
        <f>IF(Raw!$G62&gt;$C$8,IF(Raw!$Q62&gt;$C$8,IF(Raw!$N62&gt;$C$9,IF(Raw!$N62&lt;$A$9,IF(Raw!$X62&gt;$C$9,IF(Raw!$X62&lt;$A$9,Raw!H62,-999),-999),-999),-999),-999),-999)</f>
        <v>0.94426500000000002</v>
      </c>
      <c r="F62" s="9">
        <f>IF(Raw!$G62&gt;$C$8,IF(Raw!$Q62&gt;$C$8,IF(Raw!$N62&gt;$C$9,IF(Raw!$N62&lt;$A$9,IF(Raw!$X62&gt;$C$9,IF(Raw!$X62&lt;$A$9,Raw!I62,-999),-999),-999),-999),-999),-999)</f>
        <v>1.4775769999999999</v>
      </c>
      <c r="G62" s="9">
        <f>Raw!G62</f>
        <v>0.99354699999999996</v>
      </c>
      <c r="H62" s="9">
        <f>IF(Raw!$G62&gt;$C$8,IF(Raw!$Q62&gt;$C$8,IF(Raw!$N62&gt;$C$9,IF(Raw!$N62&lt;$A$9,IF(Raw!$X62&gt;$C$9,IF(Raw!$X62&lt;$A$9,Raw!L62,-999),-999),-999),-999),-999),-999)</f>
        <v>706.3</v>
      </c>
      <c r="I62" s="9">
        <f>IF(Raw!$G62&gt;$C$8,IF(Raw!$Q62&gt;$C$8,IF(Raw!$N62&gt;$C$9,IF(Raw!$N62&lt;$A$9,IF(Raw!$X62&gt;$C$9,IF(Raw!$X62&lt;$A$9,Raw!M62,-999),-999),-999),-999),-999),-999)</f>
        <v>0.16647200000000001</v>
      </c>
      <c r="J62" s="9">
        <f>IF(Raw!$G62&gt;$C$8,IF(Raw!$Q62&gt;$C$8,IF(Raw!$N62&gt;$C$9,IF(Raw!$N62&lt;$A$9,IF(Raw!$X62&gt;$C$9,IF(Raw!$X62&lt;$A$9,Raw!N62,-999),-999),-999),-999),-999),-999)</f>
        <v>517</v>
      </c>
      <c r="K62" s="9">
        <f>IF(Raw!$G62&gt;$C$8,IF(Raw!$Q62&gt;$C$8,IF(Raw!$N62&gt;$C$9,IF(Raw!$N62&lt;$A$9,IF(Raw!$X62&gt;$C$9,IF(Raw!$X62&lt;$A$9,Raw!R62,-999),-999),-999),-999),-999),-999)</f>
        <v>0.90264599999999995</v>
      </c>
      <c r="L62" s="9">
        <f>IF(Raw!$G62&gt;$C$8,IF(Raw!$Q62&gt;$C$8,IF(Raw!$N62&gt;$C$9,IF(Raw!$N62&lt;$A$9,IF(Raw!$X62&gt;$C$9,IF(Raw!$X62&lt;$A$9,Raw!S62,-999),-999),-999),-999),-999),-999)</f>
        <v>1.4447190000000001</v>
      </c>
      <c r="M62" s="9">
        <f>Raw!Q62</f>
        <v>0.996058</v>
      </c>
      <c r="N62" s="9">
        <f>IF(Raw!$G62&gt;$C$8,IF(Raw!$Q62&gt;$C$8,IF(Raw!$N62&gt;$C$9,IF(Raw!$N62&lt;$A$9,IF(Raw!$X62&gt;$C$9,IF(Raw!$X62&lt;$A$9,Raw!V62,-999),-999),-999),-999),-999),-999)</f>
        <v>657.5</v>
      </c>
      <c r="O62" s="9">
        <f>IF(Raw!$G62&gt;$C$8,IF(Raw!$Q62&gt;$C$8,IF(Raw!$N62&gt;$C$9,IF(Raw!$N62&lt;$A$9,IF(Raw!$X62&gt;$C$9,IF(Raw!$X62&lt;$A$9,Raw!W62,-999),-999),-999),-999),-999),-999)</f>
        <v>8.0464999999999995E-2</v>
      </c>
      <c r="P62" s="9">
        <f>IF(Raw!$G62&gt;$C$8,IF(Raw!$Q62&gt;$C$8,IF(Raw!$N62&gt;$C$9,IF(Raw!$N62&lt;$A$9,IF(Raw!$X62&gt;$C$9,IF(Raw!$X62&lt;$A$9,Raw!X62,-999),-999),-999),-999),-999),-999)</f>
        <v>534</v>
      </c>
      <c r="R62" s="9">
        <f t="shared" si="4"/>
        <v>0.5333119999999999</v>
      </c>
      <c r="S62" s="9">
        <f t="shared" si="5"/>
        <v>0.36093685811297815</v>
      </c>
      <c r="T62" s="9">
        <f t="shared" si="6"/>
        <v>0.54207300000000014</v>
      </c>
      <c r="U62" s="9">
        <f t="shared" si="7"/>
        <v>0.37520998893210383</v>
      </c>
      <c r="V62" s="15">
        <f t="shared" si="0"/>
        <v>1.1712336933</v>
      </c>
      <c r="X62" s="11">
        <f t="shared" si="8"/>
        <v>5.4179999999999994E+17</v>
      </c>
      <c r="Y62" s="11">
        <f t="shared" si="9"/>
        <v>7.0629999999999985E-18</v>
      </c>
      <c r="Z62" s="11">
        <f t="shared" si="10"/>
        <v>5.1699999999999999E-4</v>
      </c>
      <c r="AA62" s="16">
        <f t="shared" si="11"/>
        <v>1.9745147460303197E-3</v>
      </c>
      <c r="AB62" s="9">
        <f t="shared" si="1"/>
        <v>0.90371633113192484</v>
      </c>
      <c r="AC62" s="9">
        <f t="shared" si="2"/>
        <v>0.99802548525396972</v>
      </c>
      <c r="AD62" s="15">
        <f t="shared" si="3"/>
        <v>3.8191774584725722</v>
      </c>
      <c r="AE62" s="3">
        <f t="shared" si="12"/>
        <v>850.3851999999996</v>
      </c>
      <c r="AF62" s="2">
        <f t="shared" si="13"/>
        <v>0.25</v>
      </c>
      <c r="AG62" s="9">
        <f t="shared" si="14"/>
        <v>1.1023027168640264E-3</v>
      </c>
      <c r="AH62" s="2">
        <f t="shared" si="15"/>
        <v>5.3339854802834964E-2</v>
      </c>
    </row>
    <row r="63" spans="1:34">
      <c r="A63" s="1">
        <f>Raw!A63</f>
        <v>50</v>
      </c>
      <c r="B63" s="14">
        <f>Raw!B63</f>
        <v>0.7069212962962963</v>
      </c>
      <c r="C63" s="15">
        <f>Raw!C63</f>
        <v>31</v>
      </c>
      <c r="D63" s="15">
        <f>IF(C63&gt;0.5,Raw!D63*D$11,-999)</f>
        <v>0.9</v>
      </c>
      <c r="E63" s="9">
        <f>IF(Raw!$G63&gt;$C$8,IF(Raw!$Q63&gt;$C$8,IF(Raw!$N63&gt;$C$9,IF(Raw!$N63&lt;$A$9,IF(Raw!$X63&gt;$C$9,IF(Raw!$X63&lt;$A$9,Raw!H63,-999),-999),-999),-999),-999),-999)</f>
        <v>0.927759</v>
      </c>
      <c r="F63" s="9">
        <f>IF(Raw!$G63&gt;$C$8,IF(Raw!$Q63&gt;$C$8,IF(Raw!$N63&gt;$C$9,IF(Raw!$N63&lt;$A$9,IF(Raw!$X63&gt;$C$9,IF(Raw!$X63&lt;$A$9,Raw!I63,-999),-999),-999),-999),-999),-999)</f>
        <v>1.478944</v>
      </c>
      <c r="G63" s="9">
        <f>Raw!G63</f>
        <v>0.99421599999999999</v>
      </c>
      <c r="H63" s="9">
        <f>IF(Raw!$G63&gt;$C$8,IF(Raw!$Q63&gt;$C$8,IF(Raw!$N63&gt;$C$9,IF(Raw!$N63&lt;$A$9,IF(Raw!$X63&gt;$C$9,IF(Raw!$X63&lt;$A$9,Raw!L63,-999),-999),-999),-999),-999),-999)</f>
        <v>683.3</v>
      </c>
      <c r="I63" s="9">
        <f>IF(Raw!$G63&gt;$C$8,IF(Raw!$Q63&gt;$C$8,IF(Raw!$N63&gt;$C$9,IF(Raw!$N63&lt;$A$9,IF(Raw!$X63&gt;$C$9,IF(Raw!$X63&lt;$A$9,Raw!M63,-999),-999),-999),-999),-999),-999)</f>
        <v>9.7251000000000004E-2</v>
      </c>
      <c r="J63" s="9">
        <f>IF(Raw!$G63&gt;$C$8,IF(Raw!$Q63&gt;$C$8,IF(Raw!$N63&gt;$C$9,IF(Raw!$N63&lt;$A$9,IF(Raw!$X63&gt;$C$9,IF(Raw!$X63&lt;$A$9,Raw!N63,-999),-999),-999),-999),-999),-999)</f>
        <v>468</v>
      </c>
      <c r="K63" s="9">
        <f>IF(Raw!$G63&gt;$C$8,IF(Raw!$Q63&gt;$C$8,IF(Raw!$N63&gt;$C$9,IF(Raw!$N63&lt;$A$9,IF(Raw!$X63&gt;$C$9,IF(Raw!$X63&lt;$A$9,Raw!R63,-999),-999),-999),-999),-999),-999)</f>
        <v>0.88472399999999995</v>
      </c>
      <c r="L63" s="9">
        <f>IF(Raw!$G63&gt;$C$8,IF(Raw!$Q63&gt;$C$8,IF(Raw!$N63&gt;$C$9,IF(Raw!$N63&lt;$A$9,IF(Raw!$X63&gt;$C$9,IF(Raw!$X63&lt;$A$9,Raw!S63,-999),-999),-999),-999),-999),-999)</f>
        <v>1.3954960000000001</v>
      </c>
      <c r="M63" s="9">
        <f>Raw!Q63</f>
        <v>0.99521400000000004</v>
      </c>
      <c r="N63" s="9">
        <f>IF(Raw!$G63&gt;$C$8,IF(Raw!$Q63&gt;$C$8,IF(Raw!$N63&gt;$C$9,IF(Raw!$N63&lt;$A$9,IF(Raw!$X63&gt;$C$9,IF(Raw!$X63&lt;$A$9,Raw!V63,-999),-999),-999),-999),-999),-999)</f>
        <v>660.1</v>
      </c>
      <c r="O63" s="9">
        <f>IF(Raw!$G63&gt;$C$8,IF(Raw!$Q63&gt;$C$8,IF(Raw!$N63&gt;$C$9,IF(Raw!$N63&lt;$A$9,IF(Raw!$X63&gt;$C$9,IF(Raw!$X63&lt;$A$9,Raw!W63,-999),-999),-999),-999),-999),-999)</f>
        <v>0.135604</v>
      </c>
      <c r="P63" s="9">
        <f>IF(Raw!$G63&gt;$C$8,IF(Raw!$Q63&gt;$C$8,IF(Raw!$N63&gt;$C$9,IF(Raw!$N63&lt;$A$9,IF(Raw!$X63&gt;$C$9,IF(Raw!$X63&lt;$A$9,Raw!X63,-999),-999),-999),-999),-999),-999)</f>
        <v>482</v>
      </c>
      <c r="R63" s="9">
        <f t="shared" si="4"/>
        <v>0.55118500000000004</v>
      </c>
      <c r="S63" s="9">
        <f t="shared" si="5"/>
        <v>0.37268821537529484</v>
      </c>
      <c r="T63" s="9">
        <f t="shared" si="6"/>
        <v>0.51077200000000011</v>
      </c>
      <c r="U63" s="9">
        <f t="shared" si="7"/>
        <v>0.36601466432006979</v>
      </c>
      <c r="V63" s="15">
        <f t="shared" si="0"/>
        <v>1.1313286071999999</v>
      </c>
      <c r="X63" s="11">
        <f t="shared" si="8"/>
        <v>5.4179999999999994E+17</v>
      </c>
      <c r="Y63" s="11">
        <f t="shared" si="9"/>
        <v>6.832999999999999E-18</v>
      </c>
      <c r="Z63" s="11">
        <f t="shared" si="10"/>
        <v>4.6799999999999999E-4</v>
      </c>
      <c r="AA63" s="16">
        <f t="shared" si="11"/>
        <v>1.7295951966080532E-3</v>
      </c>
      <c r="AB63" s="9">
        <f t="shared" si="1"/>
        <v>0.88560742879776189</v>
      </c>
      <c r="AC63" s="9">
        <f t="shared" si="2"/>
        <v>0.99827040480339191</v>
      </c>
      <c r="AD63" s="15">
        <f t="shared" si="3"/>
        <v>3.6957162320684893</v>
      </c>
      <c r="AE63" s="3">
        <f t="shared" si="12"/>
        <v>822.69319999999971</v>
      </c>
      <c r="AF63" s="2">
        <f t="shared" si="13"/>
        <v>0.25</v>
      </c>
      <c r="AG63" s="9">
        <f t="shared" si="14"/>
        <v>1.0405279508482932E-3</v>
      </c>
      <c r="AH63" s="2">
        <f t="shared" si="15"/>
        <v>5.0350606024484386E-2</v>
      </c>
    </row>
    <row r="64" spans="1:34">
      <c r="A64" s="1">
        <f>Raw!A64</f>
        <v>51</v>
      </c>
      <c r="B64" s="14">
        <f>Raw!B64</f>
        <v>0.70696759259259256</v>
      </c>
      <c r="C64" s="15">
        <f>Raw!C64</f>
        <v>32.200000000000003</v>
      </c>
      <c r="D64" s="15">
        <f>IF(C64&gt;0.5,Raw!D64*D$11,-999)</f>
        <v>0.9</v>
      </c>
      <c r="E64" s="9">
        <f>IF(Raw!$G64&gt;$C$8,IF(Raw!$Q64&gt;$C$8,IF(Raw!$N64&gt;$C$9,IF(Raw!$N64&lt;$A$9,IF(Raw!$X64&gt;$C$9,IF(Raw!$X64&lt;$A$9,Raw!H64,-999),-999),-999),-999),-999),-999)</f>
        <v>0.92356099999999997</v>
      </c>
      <c r="F64" s="9">
        <f>IF(Raw!$G64&gt;$C$8,IF(Raw!$Q64&gt;$C$8,IF(Raw!$N64&gt;$C$9,IF(Raw!$N64&lt;$A$9,IF(Raw!$X64&gt;$C$9,IF(Raw!$X64&lt;$A$9,Raw!I64,-999),-999),-999),-999),-999),-999)</f>
        <v>1.4514469999999999</v>
      </c>
      <c r="G64" s="9">
        <f>Raw!G64</f>
        <v>0.99486399999999997</v>
      </c>
      <c r="H64" s="9">
        <f>IF(Raw!$G64&gt;$C$8,IF(Raw!$Q64&gt;$C$8,IF(Raw!$N64&gt;$C$9,IF(Raw!$N64&lt;$A$9,IF(Raw!$X64&gt;$C$9,IF(Raw!$X64&lt;$A$9,Raw!L64,-999),-999),-999),-999),-999),-999)</f>
        <v>683.7</v>
      </c>
      <c r="I64" s="9">
        <f>IF(Raw!$G64&gt;$C$8,IF(Raw!$Q64&gt;$C$8,IF(Raw!$N64&gt;$C$9,IF(Raw!$N64&lt;$A$9,IF(Raw!$X64&gt;$C$9,IF(Raw!$X64&lt;$A$9,Raw!M64,-999),-999),-999),-999),-999),-999)</f>
        <v>0.13064000000000001</v>
      </c>
      <c r="J64" s="9">
        <f>IF(Raw!$G64&gt;$C$8,IF(Raw!$Q64&gt;$C$8,IF(Raw!$N64&gt;$C$9,IF(Raw!$N64&lt;$A$9,IF(Raw!$X64&gt;$C$9,IF(Raw!$X64&lt;$A$9,Raw!N64,-999),-999),-999),-999),-999),-999)</f>
        <v>607</v>
      </c>
      <c r="K64" s="9">
        <f>IF(Raw!$G64&gt;$C$8,IF(Raw!$Q64&gt;$C$8,IF(Raw!$N64&gt;$C$9,IF(Raw!$N64&lt;$A$9,IF(Raw!$X64&gt;$C$9,IF(Raw!$X64&lt;$A$9,Raw!R64,-999),-999),-999),-999),-999),-999)</f>
        <v>0.93301299999999998</v>
      </c>
      <c r="L64" s="9">
        <f>IF(Raw!$G64&gt;$C$8,IF(Raw!$Q64&gt;$C$8,IF(Raw!$N64&gt;$C$9,IF(Raw!$N64&lt;$A$9,IF(Raw!$X64&gt;$C$9,IF(Raw!$X64&lt;$A$9,Raw!S64,-999),-999),-999),-999),-999),-999)</f>
        <v>1.4801310000000001</v>
      </c>
      <c r="M64" s="9">
        <f>Raw!Q64</f>
        <v>0.99672899999999998</v>
      </c>
      <c r="N64" s="9">
        <f>IF(Raw!$G64&gt;$C$8,IF(Raw!$Q64&gt;$C$8,IF(Raw!$N64&gt;$C$9,IF(Raw!$N64&lt;$A$9,IF(Raw!$X64&gt;$C$9,IF(Raw!$X64&lt;$A$9,Raw!V64,-999),-999),-999),-999),-999),-999)</f>
        <v>687.6</v>
      </c>
      <c r="O64" s="9">
        <f>IF(Raw!$G64&gt;$C$8,IF(Raw!$Q64&gt;$C$8,IF(Raw!$N64&gt;$C$9,IF(Raw!$N64&lt;$A$9,IF(Raw!$X64&gt;$C$9,IF(Raw!$X64&lt;$A$9,Raw!W64,-999),-999),-999),-999),-999),-999)</f>
        <v>8.5046999999999998E-2</v>
      </c>
      <c r="P64" s="9">
        <f>IF(Raw!$G64&gt;$C$8,IF(Raw!$Q64&gt;$C$8,IF(Raw!$N64&gt;$C$9,IF(Raw!$N64&lt;$A$9,IF(Raw!$X64&gt;$C$9,IF(Raw!$X64&lt;$A$9,Raw!X64,-999),-999),-999),-999),-999),-999)</f>
        <v>426</v>
      </c>
      <c r="R64" s="9">
        <f t="shared" si="4"/>
        <v>0.52788599999999997</v>
      </c>
      <c r="S64" s="9">
        <f t="shared" si="5"/>
        <v>0.36369636645361492</v>
      </c>
      <c r="T64" s="9">
        <f t="shared" si="6"/>
        <v>0.5471180000000001</v>
      </c>
      <c r="U64" s="9">
        <f t="shared" si="7"/>
        <v>0.36964160604703239</v>
      </c>
      <c r="V64" s="15">
        <f t="shared" si="0"/>
        <v>1.1999422017000001</v>
      </c>
      <c r="X64" s="11">
        <f t="shared" si="8"/>
        <v>5.4179999999999994E+17</v>
      </c>
      <c r="Y64" s="11">
        <f t="shared" si="9"/>
        <v>6.8369999999999999E-18</v>
      </c>
      <c r="Z64" s="11">
        <f t="shared" si="10"/>
        <v>6.0700000000000001E-4</v>
      </c>
      <c r="AA64" s="16">
        <f t="shared" si="11"/>
        <v>2.2434575474933748E-3</v>
      </c>
      <c r="AB64" s="9">
        <f t="shared" si="1"/>
        <v>0.93424043600646944</v>
      </c>
      <c r="AC64" s="9">
        <f t="shared" si="2"/>
        <v>0.99775654245250667</v>
      </c>
      <c r="AD64" s="15">
        <f t="shared" si="3"/>
        <v>3.695976190269151</v>
      </c>
      <c r="AE64" s="3">
        <f t="shared" si="12"/>
        <v>823.17479999999978</v>
      </c>
      <c r="AF64" s="2">
        <f t="shared" si="13"/>
        <v>0.25</v>
      </c>
      <c r="AG64" s="9">
        <f t="shared" si="14"/>
        <v>1.0509127499097547E-3</v>
      </c>
      <c r="AH64" s="2">
        <f t="shared" si="15"/>
        <v>5.0853121046556413E-2</v>
      </c>
    </row>
    <row r="65" spans="1:34">
      <c r="A65" s="1">
        <f>Raw!A65</f>
        <v>52</v>
      </c>
      <c r="B65" s="14">
        <f>Raw!B65</f>
        <v>0.70702546296296298</v>
      </c>
      <c r="C65" s="15">
        <f>Raw!C65</f>
        <v>33</v>
      </c>
      <c r="D65" s="15">
        <f>IF(C65&gt;0.5,Raw!D65*D$11,-999)</f>
        <v>0.9</v>
      </c>
      <c r="E65" s="9">
        <f>IF(Raw!$G65&gt;$C$8,IF(Raw!$Q65&gt;$C$8,IF(Raw!$N65&gt;$C$9,IF(Raw!$N65&lt;$A$9,IF(Raw!$X65&gt;$C$9,IF(Raw!$X65&lt;$A$9,Raw!H65,-999),-999),-999),-999),-999),-999)</f>
        <v>0.85583500000000001</v>
      </c>
      <c r="F65" s="9">
        <f>IF(Raw!$G65&gt;$C$8,IF(Raw!$Q65&gt;$C$8,IF(Raw!$N65&gt;$C$9,IF(Raw!$N65&lt;$A$9,IF(Raw!$X65&gt;$C$9,IF(Raw!$X65&lt;$A$9,Raw!I65,-999),-999),-999),-999),-999),-999)</f>
        <v>1.3417209999999999</v>
      </c>
      <c r="G65" s="9">
        <f>Raw!G65</f>
        <v>0.99393600000000004</v>
      </c>
      <c r="H65" s="9">
        <f>IF(Raw!$G65&gt;$C$8,IF(Raw!$Q65&gt;$C$8,IF(Raw!$N65&gt;$C$9,IF(Raw!$N65&lt;$A$9,IF(Raw!$X65&gt;$C$9,IF(Raw!$X65&lt;$A$9,Raw!L65,-999),-999),-999),-999),-999),-999)</f>
        <v>701.7</v>
      </c>
      <c r="I65" s="9">
        <f>IF(Raw!$G65&gt;$C$8,IF(Raw!$Q65&gt;$C$8,IF(Raw!$N65&gt;$C$9,IF(Raw!$N65&lt;$A$9,IF(Raw!$X65&gt;$C$9,IF(Raw!$X65&lt;$A$9,Raw!M65,-999),-999),-999),-999),-999),-999)</f>
        <v>0.16186400000000001</v>
      </c>
      <c r="J65" s="9">
        <f>IF(Raw!$G65&gt;$C$8,IF(Raw!$Q65&gt;$C$8,IF(Raw!$N65&gt;$C$9,IF(Raw!$N65&lt;$A$9,IF(Raw!$X65&gt;$C$9,IF(Raw!$X65&lt;$A$9,Raw!N65,-999),-999),-999),-999),-999),-999)</f>
        <v>527</v>
      </c>
      <c r="K65" s="9">
        <f>IF(Raw!$G65&gt;$C$8,IF(Raw!$Q65&gt;$C$8,IF(Raw!$N65&gt;$C$9,IF(Raw!$N65&lt;$A$9,IF(Raw!$X65&gt;$C$9,IF(Raw!$X65&lt;$A$9,Raw!R65,-999),-999),-999),-999),-999),-999)</f>
        <v>0.93207700000000004</v>
      </c>
      <c r="L65" s="9">
        <f>IF(Raw!$G65&gt;$C$8,IF(Raw!$Q65&gt;$C$8,IF(Raw!$N65&gt;$C$9,IF(Raw!$N65&lt;$A$9,IF(Raw!$X65&gt;$C$9,IF(Raw!$X65&lt;$A$9,Raw!S65,-999),-999),-999),-999),-999),-999)</f>
        <v>1.485816</v>
      </c>
      <c r="M65" s="9">
        <f>Raw!Q65</f>
        <v>0.99447700000000006</v>
      </c>
      <c r="N65" s="9">
        <f>IF(Raw!$G65&gt;$C$8,IF(Raw!$Q65&gt;$C$8,IF(Raw!$N65&gt;$C$9,IF(Raw!$N65&lt;$A$9,IF(Raw!$X65&gt;$C$9,IF(Raw!$X65&lt;$A$9,Raw!V65,-999),-999),-999),-999),-999),-999)</f>
        <v>671.4</v>
      </c>
      <c r="O65" s="9">
        <f>IF(Raw!$G65&gt;$C$8,IF(Raw!$Q65&gt;$C$8,IF(Raw!$N65&gt;$C$9,IF(Raw!$N65&lt;$A$9,IF(Raw!$X65&gt;$C$9,IF(Raw!$X65&lt;$A$9,Raw!W65,-999),-999),-999),-999),-999),-999)</f>
        <v>7.5346999999999997E-2</v>
      </c>
      <c r="P65" s="9">
        <f>IF(Raw!$G65&gt;$C$8,IF(Raw!$Q65&gt;$C$8,IF(Raw!$N65&gt;$C$9,IF(Raw!$N65&lt;$A$9,IF(Raw!$X65&gt;$C$9,IF(Raw!$X65&lt;$A$9,Raw!X65,-999),-999),-999),-999),-999),-999)</f>
        <v>621</v>
      </c>
      <c r="R65" s="9">
        <f t="shared" si="4"/>
        <v>0.48588599999999993</v>
      </c>
      <c r="S65" s="9">
        <f t="shared" si="5"/>
        <v>0.36213639050145296</v>
      </c>
      <c r="T65" s="9">
        <f t="shared" si="6"/>
        <v>0.55373899999999998</v>
      </c>
      <c r="U65" s="9">
        <f t="shared" si="7"/>
        <v>0.37268342782686414</v>
      </c>
      <c r="V65" s="15">
        <f t="shared" si="0"/>
        <v>1.2045510312000001</v>
      </c>
      <c r="X65" s="11">
        <f t="shared" si="8"/>
        <v>5.4179999999999994E+17</v>
      </c>
      <c r="Y65" s="11">
        <f t="shared" si="9"/>
        <v>7.0170000000000005E-18</v>
      </c>
      <c r="Z65" s="11">
        <f t="shared" si="10"/>
        <v>5.2700000000000002E-4</v>
      </c>
      <c r="AA65" s="16">
        <f t="shared" si="11"/>
        <v>1.9995479834672165E-3</v>
      </c>
      <c r="AB65" s="9">
        <f t="shared" si="1"/>
        <v>0.93318422770081721</v>
      </c>
      <c r="AC65" s="9">
        <f t="shared" si="2"/>
        <v>0.99800045201653276</v>
      </c>
      <c r="AD65" s="15">
        <f t="shared" si="3"/>
        <v>3.794208697281245</v>
      </c>
      <c r="AE65" s="3">
        <f t="shared" si="12"/>
        <v>844.8467999999998</v>
      </c>
      <c r="AF65" s="2">
        <f t="shared" si="13"/>
        <v>0.25</v>
      </c>
      <c r="AG65" s="9">
        <f t="shared" si="14"/>
        <v>1.0877220793794424E-3</v>
      </c>
      <c r="AH65" s="2">
        <f t="shared" si="15"/>
        <v>5.2634305343088501E-2</v>
      </c>
    </row>
    <row r="66" spans="1:34">
      <c r="A66" s="1">
        <f>Raw!A66</f>
        <v>53</v>
      </c>
      <c r="B66" s="14">
        <f>Raw!B66</f>
        <v>0.70708333333333329</v>
      </c>
      <c r="C66" s="15">
        <f>Raw!C66</f>
        <v>33.9</v>
      </c>
      <c r="D66" s="15">
        <f>IF(C66&gt;0.5,Raw!D66*D$11,-999)</f>
        <v>0.9</v>
      </c>
      <c r="E66" s="9">
        <f>IF(Raw!$G66&gt;$C$8,IF(Raw!$Q66&gt;$C$8,IF(Raw!$N66&gt;$C$9,IF(Raw!$N66&lt;$A$9,IF(Raw!$X66&gt;$C$9,IF(Raw!$X66&lt;$A$9,Raw!H66,-999),-999),-999),-999),-999),-999)</f>
        <v>0.85026000000000002</v>
      </c>
      <c r="F66" s="9">
        <f>IF(Raw!$G66&gt;$C$8,IF(Raw!$Q66&gt;$C$8,IF(Raw!$N66&gt;$C$9,IF(Raw!$N66&lt;$A$9,IF(Raw!$X66&gt;$C$9,IF(Raw!$X66&lt;$A$9,Raw!I66,-999),-999),-999),-999),-999),-999)</f>
        <v>1.3540000000000001</v>
      </c>
      <c r="G66" s="9">
        <f>Raw!G66</f>
        <v>0.99438700000000002</v>
      </c>
      <c r="H66" s="9">
        <f>IF(Raw!$G66&gt;$C$8,IF(Raw!$Q66&gt;$C$8,IF(Raw!$N66&gt;$C$9,IF(Raw!$N66&lt;$A$9,IF(Raw!$X66&gt;$C$9,IF(Raw!$X66&lt;$A$9,Raw!L66,-999),-999),-999),-999),-999),-999)</f>
        <v>696.2</v>
      </c>
      <c r="I66" s="9">
        <f>IF(Raw!$G66&gt;$C$8,IF(Raw!$Q66&gt;$C$8,IF(Raw!$N66&gt;$C$9,IF(Raw!$N66&lt;$A$9,IF(Raw!$X66&gt;$C$9,IF(Raw!$X66&lt;$A$9,Raw!M66,-999),-999),-999),-999),-999),-999)</f>
        <v>0.11665</v>
      </c>
      <c r="J66" s="9">
        <f>IF(Raw!$G66&gt;$C$8,IF(Raw!$Q66&gt;$C$8,IF(Raw!$N66&gt;$C$9,IF(Raw!$N66&lt;$A$9,IF(Raw!$X66&gt;$C$9,IF(Raw!$X66&lt;$A$9,Raw!N66,-999),-999),-999),-999),-999),-999)</f>
        <v>636</v>
      </c>
      <c r="K66" s="9">
        <f>IF(Raw!$G66&gt;$C$8,IF(Raw!$Q66&gt;$C$8,IF(Raw!$N66&gt;$C$9,IF(Raw!$N66&lt;$A$9,IF(Raw!$X66&gt;$C$9,IF(Raw!$X66&lt;$A$9,Raw!R66,-999),-999),-999),-999),-999),-999)</f>
        <v>0.908331</v>
      </c>
      <c r="L66" s="9">
        <f>IF(Raw!$G66&gt;$C$8,IF(Raw!$Q66&gt;$C$8,IF(Raw!$N66&gt;$C$9,IF(Raw!$N66&lt;$A$9,IF(Raw!$X66&gt;$C$9,IF(Raw!$X66&lt;$A$9,Raw!S66,-999),-999),-999),-999),-999),-999)</f>
        <v>1.4277519999999999</v>
      </c>
      <c r="M66" s="9">
        <f>Raw!Q66</f>
        <v>0.99408099999999999</v>
      </c>
      <c r="N66" s="9">
        <f>IF(Raw!$G66&gt;$C$8,IF(Raw!$Q66&gt;$C$8,IF(Raw!$N66&gt;$C$9,IF(Raw!$N66&lt;$A$9,IF(Raw!$X66&gt;$C$9,IF(Raw!$X66&lt;$A$9,Raw!V66,-999),-999),-999),-999),-999),-999)</f>
        <v>682.8</v>
      </c>
      <c r="O66" s="9">
        <f>IF(Raw!$G66&gt;$C$8,IF(Raw!$Q66&gt;$C$8,IF(Raw!$N66&gt;$C$9,IF(Raw!$N66&lt;$A$9,IF(Raw!$X66&gt;$C$9,IF(Raw!$X66&lt;$A$9,Raw!W66,-999),-999),-999),-999),-999),-999)</f>
        <v>0.17277400000000001</v>
      </c>
      <c r="P66" s="9">
        <f>IF(Raw!$G66&gt;$C$8,IF(Raw!$Q66&gt;$C$8,IF(Raw!$N66&gt;$C$9,IF(Raw!$N66&lt;$A$9,IF(Raw!$X66&gt;$C$9,IF(Raw!$X66&lt;$A$9,Raw!X66,-999),-999),-999),-999),-999),-999)</f>
        <v>445</v>
      </c>
      <c r="R66" s="9">
        <f t="shared" si="4"/>
        <v>0.50374000000000008</v>
      </c>
      <c r="S66" s="9">
        <f t="shared" si="5"/>
        <v>0.37203840472673561</v>
      </c>
      <c r="T66" s="9">
        <f t="shared" si="6"/>
        <v>0.51942099999999991</v>
      </c>
      <c r="U66" s="9">
        <f t="shared" si="7"/>
        <v>0.36380337761740128</v>
      </c>
      <c r="V66" s="15">
        <f t="shared" si="0"/>
        <v>1.1574785463999999</v>
      </c>
      <c r="X66" s="11">
        <f t="shared" si="8"/>
        <v>5.4179999999999994E+17</v>
      </c>
      <c r="Y66" s="11">
        <f t="shared" si="9"/>
        <v>6.9620000000000004E-18</v>
      </c>
      <c r="Z66" s="11">
        <f t="shared" si="10"/>
        <v>6.3599999999999996E-4</v>
      </c>
      <c r="AA66" s="16">
        <f t="shared" si="11"/>
        <v>2.3932579532596932E-3</v>
      </c>
      <c r="AB66" s="9">
        <f t="shared" si="1"/>
        <v>0.90957410843934006</v>
      </c>
      <c r="AC66" s="9">
        <f t="shared" si="2"/>
        <v>0.99760674204674038</v>
      </c>
      <c r="AD66" s="15">
        <f t="shared" si="3"/>
        <v>3.7629842032385126</v>
      </c>
      <c r="AE66" s="3">
        <f t="shared" si="12"/>
        <v>838.22479999999985</v>
      </c>
      <c r="AF66" s="2">
        <f t="shared" si="13"/>
        <v>0.25</v>
      </c>
      <c r="AG66" s="9">
        <f t="shared" si="14"/>
        <v>1.053066433122382E-3</v>
      </c>
      <c r="AH66" s="2">
        <f t="shared" si="15"/>
        <v>5.0957336656384224E-2</v>
      </c>
    </row>
    <row r="67" spans="1:34">
      <c r="A67" s="1">
        <f>Raw!A67</f>
        <v>54</v>
      </c>
      <c r="B67" s="14">
        <f>Raw!B67</f>
        <v>0.7071412037037037</v>
      </c>
      <c r="C67" s="15">
        <f>Raw!C67</f>
        <v>34.799999999999997</v>
      </c>
      <c r="D67" s="15">
        <f>IF(C67&gt;0.5,Raw!D67*D$11,-999)</f>
        <v>0.9</v>
      </c>
      <c r="E67" s="9">
        <f>IF(Raw!$G67&gt;$C$8,IF(Raw!$Q67&gt;$C$8,IF(Raw!$N67&gt;$C$9,IF(Raw!$N67&lt;$A$9,IF(Raw!$X67&gt;$C$9,IF(Raw!$X67&lt;$A$9,Raw!H67,-999),-999),-999),-999),-999),-999)</f>
        <v>0.88615999999999995</v>
      </c>
      <c r="F67" s="9">
        <f>IF(Raw!$G67&gt;$C$8,IF(Raw!$Q67&gt;$C$8,IF(Raw!$N67&gt;$C$9,IF(Raw!$N67&lt;$A$9,IF(Raw!$X67&gt;$C$9,IF(Raw!$X67&lt;$A$9,Raw!I67,-999),-999),-999),-999),-999),-999)</f>
        <v>1.4137329999999999</v>
      </c>
      <c r="G67" s="9">
        <f>Raw!G67</f>
        <v>0.99131499999999995</v>
      </c>
      <c r="H67" s="9">
        <f>IF(Raw!$G67&gt;$C$8,IF(Raw!$Q67&gt;$C$8,IF(Raw!$N67&gt;$C$9,IF(Raw!$N67&lt;$A$9,IF(Raw!$X67&gt;$C$9,IF(Raw!$X67&lt;$A$9,Raw!L67,-999),-999),-999),-999),-999),-999)</f>
        <v>715.8</v>
      </c>
      <c r="I67" s="9">
        <f>IF(Raw!$G67&gt;$C$8,IF(Raw!$Q67&gt;$C$8,IF(Raw!$N67&gt;$C$9,IF(Raw!$N67&lt;$A$9,IF(Raw!$X67&gt;$C$9,IF(Raw!$X67&lt;$A$9,Raw!M67,-999),-999),-999),-999),-999),-999)</f>
        <v>0.10251</v>
      </c>
      <c r="J67" s="9">
        <f>IF(Raw!$G67&gt;$C$8,IF(Raw!$Q67&gt;$C$8,IF(Raw!$N67&gt;$C$9,IF(Raw!$N67&lt;$A$9,IF(Raw!$X67&gt;$C$9,IF(Raw!$X67&lt;$A$9,Raw!N67,-999),-999),-999),-999),-999),-999)</f>
        <v>488</v>
      </c>
      <c r="K67" s="9">
        <f>IF(Raw!$G67&gt;$C$8,IF(Raw!$Q67&gt;$C$8,IF(Raw!$N67&gt;$C$9,IF(Raw!$N67&lt;$A$9,IF(Raw!$X67&gt;$C$9,IF(Raw!$X67&lt;$A$9,Raw!R67,-999),-999),-999),-999),-999),-999)</f>
        <v>0.89664100000000002</v>
      </c>
      <c r="L67" s="9">
        <f>IF(Raw!$G67&gt;$C$8,IF(Raw!$Q67&gt;$C$8,IF(Raw!$N67&gt;$C$9,IF(Raw!$N67&lt;$A$9,IF(Raw!$X67&gt;$C$9,IF(Raw!$X67&lt;$A$9,Raw!S67,-999),-999),-999),-999),-999),-999)</f>
        <v>1.4170199999999999</v>
      </c>
      <c r="M67" s="9">
        <f>Raw!Q67</f>
        <v>0.99278599999999995</v>
      </c>
      <c r="N67" s="9">
        <f>IF(Raw!$G67&gt;$C$8,IF(Raw!$Q67&gt;$C$8,IF(Raw!$N67&gt;$C$9,IF(Raw!$N67&lt;$A$9,IF(Raw!$X67&gt;$C$9,IF(Raw!$X67&lt;$A$9,Raw!V67,-999),-999),-999),-999),-999),-999)</f>
        <v>683.2</v>
      </c>
      <c r="O67" s="9">
        <f>IF(Raw!$G67&gt;$C$8,IF(Raw!$Q67&gt;$C$8,IF(Raw!$N67&gt;$C$9,IF(Raw!$N67&lt;$A$9,IF(Raw!$X67&gt;$C$9,IF(Raw!$X67&lt;$A$9,Raw!W67,-999),-999),-999),-999),-999),-999)</f>
        <v>0.14518700000000001</v>
      </c>
      <c r="P67" s="9">
        <f>IF(Raw!$G67&gt;$C$8,IF(Raw!$Q67&gt;$C$8,IF(Raw!$N67&gt;$C$9,IF(Raw!$N67&lt;$A$9,IF(Raw!$X67&gt;$C$9,IF(Raw!$X67&lt;$A$9,Raw!X67,-999),-999),-999),-999),-999),-999)</f>
        <v>511</v>
      </c>
      <c r="R67" s="9">
        <f t="shared" si="4"/>
        <v>0.52757299999999996</v>
      </c>
      <c r="S67" s="9">
        <f t="shared" si="5"/>
        <v>0.37317725482817476</v>
      </c>
      <c r="T67" s="9">
        <f t="shared" si="6"/>
        <v>0.52037899999999992</v>
      </c>
      <c r="U67" s="9">
        <f t="shared" si="7"/>
        <v>0.36723476027155577</v>
      </c>
      <c r="V67" s="15">
        <f t="shared" si="0"/>
        <v>1.148778114</v>
      </c>
      <c r="X67" s="11">
        <f t="shared" si="8"/>
        <v>5.4179999999999994E+17</v>
      </c>
      <c r="Y67" s="11">
        <f t="shared" si="9"/>
        <v>7.1579999999999984E-18</v>
      </c>
      <c r="Z67" s="11">
        <f t="shared" si="10"/>
        <v>4.8799999999999999E-4</v>
      </c>
      <c r="AA67" s="16">
        <f t="shared" si="11"/>
        <v>1.8889887156379129E-3</v>
      </c>
      <c r="AB67" s="9">
        <f t="shared" si="1"/>
        <v>0.89762399005885496</v>
      </c>
      <c r="AC67" s="9">
        <f t="shared" si="2"/>
        <v>0.99811101128436208</v>
      </c>
      <c r="AD67" s="15">
        <f t="shared" si="3"/>
        <v>3.8708785156514613</v>
      </c>
      <c r="AE67" s="3">
        <f t="shared" si="12"/>
        <v>861.82319999999959</v>
      </c>
      <c r="AF67" s="2">
        <f t="shared" si="13"/>
        <v>0.25</v>
      </c>
      <c r="AG67" s="9">
        <f t="shared" si="14"/>
        <v>1.0934778028735231E-3</v>
      </c>
      <c r="AH67" s="2">
        <f t="shared" si="15"/>
        <v>5.2912821807542976E-2</v>
      </c>
    </row>
    <row r="68" spans="1:34">
      <c r="A68" s="1">
        <f>Raw!A68</f>
        <v>55</v>
      </c>
      <c r="B68" s="14">
        <f>Raw!B68</f>
        <v>0.70718749999999997</v>
      </c>
      <c r="C68" s="15">
        <f>Raw!C68</f>
        <v>35.9</v>
      </c>
      <c r="D68" s="15">
        <f>IF(C68&gt;0.5,Raw!D68*D$11,-999)</f>
        <v>0.9</v>
      </c>
      <c r="E68" s="9">
        <f>IF(Raw!$G68&gt;$C$8,IF(Raw!$Q68&gt;$C$8,IF(Raw!$N68&gt;$C$9,IF(Raw!$N68&lt;$A$9,IF(Raw!$X68&gt;$C$9,IF(Raw!$X68&lt;$A$9,Raw!H68,-999),-999),-999),-999),-999),-999)</f>
        <v>0.84142899999999998</v>
      </c>
      <c r="F68" s="9">
        <f>IF(Raw!$G68&gt;$C$8,IF(Raw!$Q68&gt;$C$8,IF(Raw!$N68&gt;$C$9,IF(Raw!$N68&lt;$A$9,IF(Raw!$X68&gt;$C$9,IF(Raw!$X68&lt;$A$9,Raw!I68,-999),-999),-999),-999),-999),-999)</f>
        <v>1.335858</v>
      </c>
      <c r="G68" s="9">
        <f>Raw!G68</f>
        <v>0.99503399999999997</v>
      </c>
      <c r="H68" s="9">
        <f>IF(Raw!$G68&gt;$C$8,IF(Raw!$Q68&gt;$C$8,IF(Raw!$N68&gt;$C$9,IF(Raw!$N68&lt;$A$9,IF(Raw!$X68&gt;$C$9,IF(Raw!$X68&lt;$A$9,Raw!L68,-999),-999),-999),-999),-999),-999)</f>
        <v>724.5</v>
      </c>
      <c r="I68" s="9">
        <f>IF(Raw!$G68&gt;$C$8,IF(Raw!$Q68&gt;$C$8,IF(Raw!$N68&gt;$C$9,IF(Raw!$N68&lt;$A$9,IF(Raw!$X68&gt;$C$9,IF(Raw!$X68&lt;$A$9,Raw!M68,-999),-999),-999),-999),-999),-999)</f>
        <v>0.16758200000000001</v>
      </c>
      <c r="J68" s="9">
        <f>IF(Raw!$G68&gt;$C$8,IF(Raw!$Q68&gt;$C$8,IF(Raw!$N68&gt;$C$9,IF(Raw!$N68&lt;$A$9,IF(Raw!$X68&gt;$C$9,IF(Raw!$X68&lt;$A$9,Raw!N68,-999),-999),-999),-999),-999),-999)</f>
        <v>455</v>
      </c>
      <c r="K68" s="9">
        <f>IF(Raw!$G68&gt;$C$8,IF(Raw!$Q68&gt;$C$8,IF(Raw!$N68&gt;$C$9,IF(Raw!$N68&lt;$A$9,IF(Raw!$X68&gt;$C$9,IF(Raw!$X68&lt;$A$9,Raw!R68,-999),-999),-999),-999),-999),-999)</f>
        <v>0.91394799999999998</v>
      </c>
      <c r="L68" s="9">
        <f>IF(Raw!$G68&gt;$C$8,IF(Raw!$Q68&gt;$C$8,IF(Raw!$N68&gt;$C$9,IF(Raw!$N68&lt;$A$9,IF(Raw!$X68&gt;$C$9,IF(Raw!$X68&lt;$A$9,Raw!S68,-999),-999),-999),-999),-999),-999)</f>
        <v>1.448556</v>
      </c>
      <c r="M68" s="9">
        <f>Raw!Q68</f>
        <v>0.99170000000000003</v>
      </c>
      <c r="N68" s="9">
        <f>IF(Raw!$G68&gt;$C$8,IF(Raw!$Q68&gt;$C$8,IF(Raw!$N68&gt;$C$9,IF(Raw!$N68&lt;$A$9,IF(Raw!$X68&gt;$C$9,IF(Raw!$X68&lt;$A$9,Raw!V68,-999),-999),-999),-999),-999),-999)</f>
        <v>700.5</v>
      </c>
      <c r="O68" s="9">
        <f>IF(Raw!$G68&gt;$C$8,IF(Raw!$Q68&gt;$C$8,IF(Raw!$N68&gt;$C$9,IF(Raw!$N68&lt;$A$9,IF(Raw!$X68&gt;$C$9,IF(Raw!$X68&lt;$A$9,Raw!W68,-999),-999),-999),-999),-999),-999)</f>
        <v>0.116676</v>
      </c>
      <c r="P68" s="9">
        <f>IF(Raw!$G68&gt;$C$8,IF(Raw!$Q68&gt;$C$8,IF(Raw!$N68&gt;$C$9,IF(Raw!$N68&lt;$A$9,IF(Raw!$X68&gt;$C$9,IF(Raw!$X68&lt;$A$9,Raw!X68,-999),-999),-999),-999),-999),-999)</f>
        <v>603</v>
      </c>
      <c r="R68" s="9">
        <f t="shared" si="4"/>
        <v>0.49442900000000001</v>
      </c>
      <c r="S68" s="9">
        <f t="shared" si="5"/>
        <v>0.37012092602656871</v>
      </c>
      <c r="T68" s="9">
        <f t="shared" si="6"/>
        <v>0.53460799999999997</v>
      </c>
      <c r="U68" s="9">
        <f t="shared" si="7"/>
        <v>0.36906270796572588</v>
      </c>
      <c r="V68" s="15">
        <f t="shared" si="0"/>
        <v>1.1743443491999999</v>
      </c>
      <c r="X68" s="11">
        <f t="shared" si="8"/>
        <v>5.4179999999999994E+17</v>
      </c>
      <c r="Y68" s="11">
        <f t="shared" si="9"/>
        <v>7.2449999999999996E-18</v>
      </c>
      <c r="Z68" s="11">
        <f t="shared" si="10"/>
        <v>4.55E-4</v>
      </c>
      <c r="AA68" s="16">
        <f t="shared" si="11"/>
        <v>1.7828459383923117E-3</v>
      </c>
      <c r="AB68" s="9">
        <f t="shared" si="1"/>
        <v>0.91490112370143206</v>
      </c>
      <c r="AC68" s="9">
        <f t="shared" si="2"/>
        <v>0.9982171540616076</v>
      </c>
      <c r="AD68" s="15">
        <f t="shared" si="3"/>
        <v>3.9183427217413445</v>
      </c>
      <c r="AE68" s="3">
        <f t="shared" si="12"/>
        <v>872.29799999999966</v>
      </c>
      <c r="AF68" s="2">
        <f t="shared" si="13"/>
        <v>0.25</v>
      </c>
      <c r="AG68" s="9">
        <f t="shared" si="14"/>
        <v>1.1123955197105025E-3</v>
      </c>
      <c r="AH68" s="2">
        <f t="shared" si="15"/>
        <v>5.3828240280026064E-2</v>
      </c>
    </row>
    <row r="69" spans="1:34">
      <c r="A69" s="1">
        <f>Raw!A69</f>
        <v>56</v>
      </c>
      <c r="B69" s="14">
        <f>Raw!B69</f>
        <v>0.70724537037037039</v>
      </c>
      <c r="C69" s="15">
        <f>Raw!C69</f>
        <v>36.4</v>
      </c>
      <c r="D69" s="15">
        <f>IF(C69&gt;0.5,Raw!D69*D$11,-999)</f>
        <v>0.9</v>
      </c>
      <c r="E69" s="9">
        <f>IF(Raw!$G69&gt;$C$8,IF(Raw!$Q69&gt;$C$8,IF(Raw!$N69&gt;$C$9,IF(Raw!$N69&lt;$A$9,IF(Raw!$X69&gt;$C$9,IF(Raw!$X69&lt;$A$9,Raw!H69,-999),-999),-999),-999),-999),-999)</f>
        <v>0.82522700000000004</v>
      </c>
      <c r="F69" s="9">
        <f>IF(Raw!$G69&gt;$C$8,IF(Raw!$Q69&gt;$C$8,IF(Raw!$N69&gt;$C$9,IF(Raw!$N69&lt;$A$9,IF(Raw!$X69&gt;$C$9,IF(Raw!$X69&lt;$A$9,Raw!I69,-999),-999),-999),-999),-999),-999)</f>
        <v>1.3049900000000001</v>
      </c>
      <c r="G69" s="9">
        <f>Raw!G69</f>
        <v>0.99439999999999995</v>
      </c>
      <c r="H69" s="9">
        <f>IF(Raw!$G69&gt;$C$8,IF(Raw!$Q69&gt;$C$8,IF(Raw!$N69&gt;$C$9,IF(Raw!$N69&lt;$A$9,IF(Raw!$X69&gt;$C$9,IF(Raw!$X69&lt;$A$9,Raw!L69,-999),-999),-999),-999),-999),-999)</f>
        <v>713.7</v>
      </c>
      <c r="I69" s="9">
        <f>IF(Raw!$G69&gt;$C$8,IF(Raw!$Q69&gt;$C$8,IF(Raw!$N69&gt;$C$9,IF(Raw!$N69&lt;$A$9,IF(Raw!$X69&gt;$C$9,IF(Raw!$X69&lt;$A$9,Raw!M69,-999),-999),-999),-999),-999),-999)</f>
        <v>0.18068899999999999</v>
      </c>
      <c r="J69" s="9">
        <f>IF(Raw!$G69&gt;$C$8,IF(Raw!$Q69&gt;$C$8,IF(Raw!$N69&gt;$C$9,IF(Raw!$N69&lt;$A$9,IF(Raw!$X69&gt;$C$9,IF(Raw!$X69&lt;$A$9,Raw!N69,-999),-999),-999),-999),-999),-999)</f>
        <v>420</v>
      </c>
      <c r="K69" s="9">
        <f>IF(Raw!$G69&gt;$C$8,IF(Raw!$Q69&gt;$C$8,IF(Raw!$N69&gt;$C$9,IF(Raw!$N69&lt;$A$9,IF(Raw!$X69&gt;$C$9,IF(Raw!$X69&lt;$A$9,Raw!R69,-999),-999),-999),-999),-999),-999)</f>
        <v>0.82892200000000005</v>
      </c>
      <c r="L69" s="9">
        <f>IF(Raw!$G69&gt;$C$8,IF(Raw!$Q69&gt;$C$8,IF(Raw!$N69&gt;$C$9,IF(Raw!$N69&lt;$A$9,IF(Raw!$X69&gt;$C$9,IF(Raw!$X69&lt;$A$9,Raw!S69,-999),-999),-999),-999),-999),-999)</f>
        <v>1.3141290000000001</v>
      </c>
      <c r="M69" s="9">
        <f>Raw!Q69</f>
        <v>0.99264799999999997</v>
      </c>
      <c r="N69" s="9">
        <f>IF(Raw!$G69&gt;$C$8,IF(Raw!$Q69&gt;$C$8,IF(Raw!$N69&gt;$C$9,IF(Raw!$N69&lt;$A$9,IF(Raw!$X69&gt;$C$9,IF(Raw!$X69&lt;$A$9,Raw!V69,-999),-999),-999),-999),-999),-999)</f>
        <v>694.3</v>
      </c>
      <c r="O69" s="9">
        <f>IF(Raw!$G69&gt;$C$8,IF(Raw!$Q69&gt;$C$8,IF(Raw!$N69&gt;$C$9,IF(Raw!$N69&lt;$A$9,IF(Raw!$X69&gt;$C$9,IF(Raw!$X69&lt;$A$9,Raw!W69,-999),-999),-999),-999),-999),-999)</f>
        <v>0.20702100000000001</v>
      </c>
      <c r="P69" s="9">
        <f>IF(Raw!$G69&gt;$C$8,IF(Raw!$Q69&gt;$C$8,IF(Raw!$N69&gt;$C$9,IF(Raw!$N69&lt;$A$9,IF(Raw!$X69&gt;$C$9,IF(Raw!$X69&lt;$A$9,Raw!X69,-999),-999),-999),-999),-999),-999)</f>
        <v>572</v>
      </c>
      <c r="R69" s="9">
        <f t="shared" si="4"/>
        <v>0.47976300000000005</v>
      </c>
      <c r="S69" s="9">
        <f t="shared" si="5"/>
        <v>0.36763729990268124</v>
      </c>
      <c r="T69" s="9">
        <f t="shared" si="6"/>
        <v>0.48520700000000005</v>
      </c>
      <c r="U69" s="9">
        <f t="shared" si="7"/>
        <v>0.36922326499148866</v>
      </c>
      <c r="V69" s="15">
        <f t="shared" si="0"/>
        <v>1.0653643803000001</v>
      </c>
      <c r="X69" s="11">
        <f t="shared" si="8"/>
        <v>5.4179999999999994E+17</v>
      </c>
      <c r="Y69" s="11">
        <f t="shared" si="9"/>
        <v>7.1369999999999998E-18</v>
      </c>
      <c r="Z69" s="11">
        <f t="shared" si="10"/>
        <v>4.1999999999999996E-4</v>
      </c>
      <c r="AA69" s="16">
        <f t="shared" si="11"/>
        <v>1.6214338545053281E-3</v>
      </c>
      <c r="AB69" s="9">
        <f t="shared" si="1"/>
        <v>0.82970873105624299</v>
      </c>
      <c r="AC69" s="9">
        <f t="shared" si="2"/>
        <v>0.99837856614549469</v>
      </c>
      <c r="AD69" s="15">
        <f t="shared" si="3"/>
        <v>3.8605567964412577</v>
      </c>
      <c r="AE69" s="3">
        <f t="shared" si="12"/>
        <v>859.29479999999978</v>
      </c>
      <c r="AF69" s="2">
        <f t="shared" si="13"/>
        <v>0.25</v>
      </c>
      <c r="AG69" s="9">
        <f t="shared" si="14"/>
        <v>1.0964672192824022E-3</v>
      </c>
      <c r="AH69" s="2">
        <f t="shared" si="15"/>
        <v>5.3057478111800713E-2</v>
      </c>
    </row>
    <row r="70" spans="1:34">
      <c r="A70" s="1">
        <f>Raw!A70</f>
        <v>57</v>
      </c>
      <c r="B70" s="14">
        <f>Raw!B70</f>
        <v>0.70730324074074069</v>
      </c>
      <c r="C70" s="15">
        <f>Raw!C70</f>
        <v>37.700000000000003</v>
      </c>
      <c r="D70" s="15">
        <f>IF(C70&gt;0.5,Raw!D70*D$11,-999)</f>
        <v>0.9</v>
      </c>
      <c r="E70" s="9">
        <f>IF(Raw!$G70&gt;$C$8,IF(Raw!$Q70&gt;$C$8,IF(Raw!$N70&gt;$C$9,IF(Raw!$N70&lt;$A$9,IF(Raw!$X70&gt;$C$9,IF(Raw!$X70&lt;$A$9,Raw!H70,-999),-999),-999),-999),-999),-999)</f>
        <v>0.81148500000000001</v>
      </c>
      <c r="F70" s="9">
        <f>IF(Raw!$G70&gt;$C$8,IF(Raw!$Q70&gt;$C$8,IF(Raw!$N70&gt;$C$9,IF(Raw!$N70&lt;$A$9,IF(Raw!$X70&gt;$C$9,IF(Raw!$X70&lt;$A$9,Raw!I70,-999),-999),-999),-999),-999),-999)</f>
        <v>1.284572</v>
      </c>
      <c r="G70" s="9">
        <f>Raw!G70</f>
        <v>0.99373599999999995</v>
      </c>
      <c r="H70" s="9">
        <f>IF(Raw!$G70&gt;$C$8,IF(Raw!$Q70&gt;$C$8,IF(Raw!$N70&gt;$C$9,IF(Raw!$N70&lt;$A$9,IF(Raw!$X70&gt;$C$9,IF(Raw!$X70&lt;$A$9,Raw!L70,-999),-999),-999),-999),-999),-999)</f>
        <v>704.6</v>
      </c>
      <c r="I70" s="9">
        <f>IF(Raw!$G70&gt;$C$8,IF(Raw!$Q70&gt;$C$8,IF(Raw!$N70&gt;$C$9,IF(Raw!$N70&lt;$A$9,IF(Raw!$X70&gt;$C$9,IF(Raw!$X70&lt;$A$9,Raw!M70,-999),-999),-999),-999),-999),-999)</f>
        <v>0.17541300000000001</v>
      </c>
      <c r="J70" s="9">
        <f>IF(Raw!$G70&gt;$C$8,IF(Raw!$Q70&gt;$C$8,IF(Raw!$N70&gt;$C$9,IF(Raw!$N70&lt;$A$9,IF(Raw!$X70&gt;$C$9,IF(Raw!$X70&lt;$A$9,Raw!N70,-999),-999),-999),-999),-999),-999)</f>
        <v>469</v>
      </c>
      <c r="K70" s="9">
        <f>IF(Raw!$G70&gt;$C$8,IF(Raw!$Q70&gt;$C$8,IF(Raw!$N70&gt;$C$9,IF(Raw!$N70&lt;$A$9,IF(Raw!$X70&gt;$C$9,IF(Raw!$X70&lt;$A$9,Raw!R70,-999),-999),-999),-999),-999),-999)</f>
        <v>0.84447799999999995</v>
      </c>
      <c r="L70" s="9">
        <f>IF(Raw!$G70&gt;$C$8,IF(Raw!$Q70&gt;$C$8,IF(Raw!$N70&gt;$C$9,IF(Raw!$N70&lt;$A$9,IF(Raw!$X70&gt;$C$9,IF(Raw!$X70&lt;$A$9,Raw!S70,-999),-999),-999),-999),-999),-999)</f>
        <v>1.3472980000000001</v>
      </c>
      <c r="M70" s="9">
        <f>Raw!Q70</f>
        <v>0.99368000000000001</v>
      </c>
      <c r="N70" s="9">
        <f>IF(Raw!$G70&gt;$C$8,IF(Raw!$Q70&gt;$C$8,IF(Raw!$N70&gt;$C$9,IF(Raw!$N70&lt;$A$9,IF(Raw!$X70&gt;$C$9,IF(Raw!$X70&lt;$A$9,Raw!V70,-999),-999),-999),-999),-999),-999)</f>
        <v>711.6</v>
      </c>
      <c r="O70" s="9">
        <f>IF(Raw!$G70&gt;$C$8,IF(Raw!$Q70&gt;$C$8,IF(Raw!$N70&gt;$C$9,IF(Raw!$N70&lt;$A$9,IF(Raw!$X70&gt;$C$9,IF(Raw!$X70&lt;$A$9,Raw!W70,-999),-999),-999),-999),-999),-999)</f>
        <v>0.17036499999999999</v>
      </c>
      <c r="P70" s="9">
        <f>IF(Raw!$G70&gt;$C$8,IF(Raw!$Q70&gt;$C$8,IF(Raw!$N70&gt;$C$9,IF(Raw!$N70&lt;$A$9,IF(Raw!$X70&gt;$C$9,IF(Raw!$X70&lt;$A$9,Raw!X70,-999),-999),-999),-999),-999),-999)</f>
        <v>597</v>
      </c>
      <c r="R70" s="9">
        <f t="shared" si="4"/>
        <v>0.47308700000000004</v>
      </c>
      <c r="S70" s="9">
        <f t="shared" si="5"/>
        <v>0.36828375521185269</v>
      </c>
      <c r="T70" s="9">
        <f t="shared" si="6"/>
        <v>0.50282000000000016</v>
      </c>
      <c r="U70" s="9">
        <f t="shared" si="7"/>
        <v>0.37320622460658304</v>
      </c>
      <c r="V70" s="15">
        <f t="shared" si="0"/>
        <v>1.0922544886000001</v>
      </c>
      <c r="X70" s="11">
        <f t="shared" si="8"/>
        <v>5.4179999999999994E+17</v>
      </c>
      <c r="Y70" s="11">
        <f t="shared" si="9"/>
        <v>7.0459999999999993E-18</v>
      </c>
      <c r="Z70" s="11">
        <f t="shared" si="10"/>
        <v>4.6899999999999996E-4</v>
      </c>
      <c r="AA70" s="16">
        <f t="shared" si="11"/>
        <v>1.7872183249957067E-3</v>
      </c>
      <c r="AB70" s="9">
        <f t="shared" si="1"/>
        <v>0.84537664911817434</v>
      </c>
      <c r="AC70" s="9">
        <f t="shared" si="2"/>
        <v>0.99821278167500416</v>
      </c>
      <c r="AD70" s="15">
        <f t="shared" si="3"/>
        <v>3.8107000532957493</v>
      </c>
      <c r="AE70" s="3">
        <f t="shared" si="12"/>
        <v>848.33839999999964</v>
      </c>
      <c r="AF70" s="2">
        <f t="shared" si="13"/>
        <v>0.25</v>
      </c>
      <c r="AG70" s="9">
        <f t="shared" si="14"/>
        <v>1.0939822923066241E-3</v>
      </c>
      <c r="AH70" s="2">
        <f t="shared" si="15"/>
        <v>5.2937233788661671E-2</v>
      </c>
    </row>
    <row r="71" spans="1:34">
      <c r="A71" s="1">
        <f>Raw!A71</f>
        <v>58</v>
      </c>
      <c r="B71" s="14">
        <f>Raw!B71</f>
        <v>0.70734953703703696</v>
      </c>
      <c r="C71" s="15">
        <f>Raw!C71</f>
        <v>38.1</v>
      </c>
      <c r="D71" s="15">
        <f>IF(C71&gt;0.5,Raw!D71*D$11,-999)</f>
        <v>0.9</v>
      </c>
      <c r="E71" s="9">
        <f>IF(Raw!$G71&gt;$C$8,IF(Raw!$Q71&gt;$C$8,IF(Raw!$N71&gt;$C$9,IF(Raw!$N71&lt;$A$9,IF(Raw!$X71&gt;$C$9,IF(Raw!$X71&lt;$A$9,Raw!H71,-999),-999),-999),-999),-999),-999)</f>
        <v>0.75105900000000003</v>
      </c>
      <c r="F71" s="9">
        <f>IF(Raw!$G71&gt;$C$8,IF(Raw!$Q71&gt;$C$8,IF(Raw!$N71&gt;$C$9,IF(Raw!$N71&lt;$A$9,IF(Raw!$X71&gt;$C$9,IF(Raw!$X71&lt;$A$9,Raw!I71,-999),-999),-999),-999),-999),-999)</f>
        <v>1.2027620000000001</v>
      </c>
      <c r="G71" s="9">
        <f>Raw!G71</f>
        <v>0.99068199999999995</v>
      </c>
      <c r="H71" s="9">
        <f>IF(Raw!$G71&gt;$C$8,IF(Raw!$Q71&gt;$C$8,IF(Raw!$N71&gt;$C$9,IF(Raw!$N71&lt;$A$9,IF(Raw!$X71&gt;$C$9,IF(Raw!$X71&lt;$A$9,Raw!L71,-999),-999),-999),-999),-999),-999)</f>
        <v>722.6</v>
      </c>
      <c r="I71" s="9">
        <f>IF(Raw!$G71&gt;$C$8,IF(Raw!$Q71&gt;$C$8,IF(Raw!$N71&gt;$C$9,IF(Raw!$N71&lt;$A$9,IF(Raw!$X71&gt;$C$9,IF(Raw!$X71&lt;$A$9,Raw!M71,-999),-999),-999),-999),-999),-999)</f>
        <v>0.15096899999999999</v>
      </c>
      <c r="J71" s="9">
        <f>IF(Raw!$G71&gt;$C$8,IF(Raw!$Q71&gt;$C$8,IF(Raw!$N71&gt;$C$9,IF(Raw!$N71&lt;$A$9,IF(Raw!$X71&gt;$C$9,IF(Raw!$X71&lt;$A$9,Raw!N71,-999),-999),-999),-999),-999),-999)</f>
        <v>644</v>
      </c>
      <c r="K71" s="9">
        <f>IF(Raw!$G71&gt;$C$8,IF(Raw!$Q71&gt;$C$8,IF(Raw!$N71&gt;$C$9,IF(Raw!$N71&lt;$A$9,IF(Raw!$X71&gt;$C$9,IF(Raw!$X71&lt;$A$9,Raw!R71,-999),-999),-999),-999),-999),-999)</f>
        <v>0.76297199999999998</v>
      </c>
      <c r="L71" s="9">
        <f>IF(Raw!$G71&gt;$C$8,IF(Raw!$Q71&gt;$C$8,IF(Raw!$N71&gt;$C$9,IF(Raw!$N71&lt;$A$9,IF(Raw!$X71&gt;$C$9,IF(Raw!$X71&lt;$A$9,Raw!S71,-999),-999),-999),-999),-999),-999)</f>
        <v>1.2382610000000001</v>
      </c>
      <c r="M71" s="9">
        <f>Raw!Q71</f>
        <v>0.98971200000000004</v>
      </c>
      <c r="N71" s="9">
        <f>IF(Raw!$G71&gt;$C$8,IF(Raw!$Q71&gt;$C$8,IF(Raw!$N71&gt;$C$9,IF(Raw!$N71&lt;$A$9,IF(Raw!$X71&gt;$C$9,IF(Raw!$X71&lt;$A$9,Raw!V71,-999),-999),-999),-999),-999),-999)</f>
        <v>697.6</v>
      </c>
      <c r="O71" s="9">
        <f>IF(Raw!$G71&gt;$C$8,IF(Raw!$Q71&gt;$C$8,IF(Raw!$N71&gt;$C$9,IF(Raw!$N71&lt;$A$9,IF(Raw!$X71&gt;$C$9,IF(Raw!$X71&lt;$A$9,Raw!W71,-999),-999),-999),-999),-999),-999)</f>
        <v>0.152169</v>
      </c>
      <c r="P71" s="9">
        <f>IF(Raw!$G71&gt;$C$8,IF(Raw!$Q71&gt;$C$8,IF(Raw!$N71&gt;$C$9,IF(Raw!$N71&lt;$A$9,IF(Raw!$X71&gt;$C$9,IF(Raw!$X71&lt;$A$9,Raw!X71,-999),-999),-999),-999),-999),-999)</f>
        <v>399</v>
      </c>
      <c r="R71" s="9">
        <f t="shared" si="4"/>
        <v>0.45170300000000008</v>
      </c>
      <c r="S71" s="9">
        <f t="shared" si="5"/>
        <v>0.37555476478305772</v>
      </c>
      <c r="T71" s="9">
        <f t="shared" si="6"/>
        <v>0.47528900000000007</v>
      </c>
      <c r="U71" s="9">
        <f t="shared" si="7"/>
        <v>0.38383587951167003</v>
      </c>
      <c r="V71" s="15">
        <f t="shared" si="0"/>
        <v>1.0038581927000001</v>
      </c>
      <c r="X71" s="11">
        <f t="shared" si="8"/>
        <v>5.4179999999999994E+17</v>
      </c>
      <c r="Y71" s="11">
        <f t="shared" si="9"/>
        <v>7.2259999999999999E-18</v>
      </c>
      <c r="Z71" s="11">
        <f t="shared" si="10"/>
        <v>6.4399999999999993E-4</v>
      </c>
      <c r="AA71" s="16">
        <f t="shared" si="11"/>
        <v>2.5149492225246591E-3</v>
      </c>
      <c r="AB71" s="9">
        <f t="shared" si="1"/>
        <v>0.76416732770102447</v>
      </c>
      <c r="AC71" s="9">
        <f t="shared" si="2"/>
        <v>0.9974850507774754</v>
      </c>
      <c r="AD71" s="15">
        <f t="shared" si="3"/>
        <v>3.9052006560941921</v>
      </c>
      <c r="AE71" s="3">
        <f t="shared" si="12"/>
        <v>870.01039999999978</v>
      </c>
      <c r="AF71" s="2">
        <f t="shared" si="13"/>
        <v>0.25</v>
      </c>
      <c r="AG71" s="9">
        <f t="shared" si="14"/>
        <v>1.1530431757703578E-3</v>
      </c>
      <c r="AH71" s="2">
        <f t="shared" si="15"/>
        <v>5.5795159202694115E-2</v>
      </c>
    </row>
    <row r="72" spans="1:34">
      <c r="A72" s="1">
        <f>Raw!A72</f>
        <v>59</v>
      </c>
      <c r="B72" s="14">
        <f>Raw!B72</f>
        <v>0.70740740740740737</v>
      </c>
      <c r="C72" s="15">
        <f>Raw!C72</f>
        <v>39.5</v>
      </c>
      <c r="D72" s="15">
        <f>IF(C72&gt;0.5,Raw!D72*D$11,-999)</f>
        <v>0.9</v>
      </c>
      <c r="E72" s="9">
        <f>IF(Raw!$G72&gt;$C$8,IF(Raw!$Q72&gt;$C$8,IF(Raw!$N72&gt;$C$9,IF(Raw!$N72&lt;$A$9,IF(Raw!$X72&gt;$C$9,IF(Raw!$X72&lt;$A$9,Raw!H72,-999),-999),-999),-999),-999),-999)</f>
        <v>0.74422299999999997</v>
      </c>
      <c r="F72" s="9">
        <f>IF(Raw!$G72&gt;$C$8,IF(Raw!$Q72&gt;$C$8,IF(Raw!$N72&gt;$C$9,IF(Raw!$N72&lt;$A$9,IF(Raw!$X72&gt;$C$9,IF(Raw!$X72&lt;$A$9,Raw!I72,-999),-999),-999),-999),-999),-999)</f>
        <v>1.195411</v>
      </c>
      <c r="G72" s="9">
        <f>Raw!G72</f>
        <v>0.99441199999999996</v>
      </c>
      <c r="H72" s="9">
        <f>IF(Raw!$G72&gt;$C$8,IF(Raw!$Q72&gt;$C$8,IF(Raw!$N72&gt;$C$9,IF(Raw!$N72&lt;$A$9,IF(Raw!$X72&gt;$C$9,IF(Raw!$X72&lt;$A$9,Raw!L72,-999),-999),-999),-999),-999),-999)</f>
        <v>709.9</v>
      </c>
      <c r="I72" s="9">
        <f>IF(Raw!$G72&gt;$C$8,IF(Raw!$Q72&gt;$C$8,IF(Raw!$N72&gt;$C$9,IF(Raw!$N72&lt;$A$9,IF(Raw!$X72&gt;$C$9,IF(Raw!$X72&lt;$A$9,Raw!M72,-999),-999),-999),-999),-999),-999)</f>
        <v>0.164549</v>
      </c>
      <c r="J72" s="9">
        <f>IF(Raw!$G72&gt;$C$8,IF(Raw!$Q72&gt;$C$8,IF(Raw!$N72&gt;$C$9,IF(Raw!$N72&lt;$A$9,IF(Raw!$X72&gt;$C$9,IF(Raw!$X72&lt;$A$9,Raw!N72,-999),-999),-999),-999),-999),-999)</f>
        <v>573</v>
      </c>
      <c r="K72" s="9">
        <f>IF(Raw!$G72&gt;$C$8,IF(Raw!$Q72&gt;$C$8,IF(Raw!$N72&gt;$C$9,IF(Raw!$N72&lt;$A$9,IF(Raw!$X72&gt;$C$9,IF(Raw!$X72&lt;$A$9,Raw!R72,-999),-999),-999),-999),-999),-999)</f>
        <v>0.75437500000000002</v>
      </c>
      <c r="L72" s="9">
        <f>IF(Raw!$G72&gt;$C$8,IF(Raw!$Q72&gt;$C$8,IF(Raw!$N72&gt;$C$9,IF(Raw!$N72&lt;$A$9,IF(Raw!$X72&gt;$C$9,IF(Raw!$X72&lt;$A$9,Raw!S72,-999),-999),-999),-999),-999),-999)</f>
        <v>1.224315</v>
      </c>
      <c r="M72" s="9">
        <f>Raw!Q72</f>
        <v>0.99249699999999996</v>
      </c>
      <c r="N72" s="9">
        <f>IF(Raw!$G72&gt;$C$8,IF(Raw!$Q72&gt;$C$8,IF(Raw!$N72&gt;$C$9,IF(Raw!$N72&lt;$A$9,IF(Raw!$X72&gt;$C$9,IF(Raw!$X72&lt;$A$9,Raw!V72,-999),-999),-999),-999),-999),-999)</f>
        <v>708.1</v>
      </c>
      <c r="O72" s="9">
        <f>IF(Raw!$G72&gt;$C$8,IF(Raw!$Q72&gt;$C$8,IF(Raw!$N72&gt;$C$9,IF(Raw!$N72&lt;$A$9,IF(Raw!$X72&gt;$C$9,IF(Raw!$X72&lt;$A$9,Raw!W72,-999),-999),-999),-999),-999),-999)</f>
        <v>0.18586800000000001</v>
      </c>
      <c r="P72" s="9">
        <f>IF(Raw!$G72&gt;$C$8,IF(Raw!$Q72&gt;$C$8,IF(Raw!$N72&gt;$C$9,IF(Raw!$N72&lt;$A$9,IF(Raw!$X72&gt;$C$9,IF(Raw!$X72&lt;$A$9,Raw!X72,-999),-999),-999),-999),-999),-999)</f>
        <v>407</v>
      </c>
      <c r="R72" s="9">
        <f t="shared" si="4"/>
        <v>0.45118800000000003</v>
      </c>
      <c r="S72" s="9">
        <f t="shared" si="5"/>
        <v>0.37743336810519562</v>
      </c>
      <c r="T72" s="9">
        <f t="shared" si="6"/>
        <v>0.46994000000000002</v>
      </c>
      <c r="U72" s="9">
        <f t="shared" si="7"/>
        <v>0.38383912636862244</v>
      </c>
      <c r="V72" s="15">
        <f t="shared" si="0"/>
        <v>0.9925521705</v>
      </c>
      <c r="X72" s="11">
        <f t="shared" si="8"/>
        <v>5.4179999999999994E+17</v>
      </c>
      <c r="Y72" s="11">
        <f t="shared" si="9"/>
        <v>7.098999999999999E-18</v>
      </c>
      <c r="Z72" s="11">
        <f t="shared" si="10"/>
        <v>5.7299999999999994E-4</v>
      </c>
      <c r="AA72" s="16">
        <f t="shared" si="11"/>
        <v>2.1990480187912185E-3</v>
      </c>
      <c r="AB72" s="9">
        <f t="shared" si="1"/>
        <v>0.75540842062595082</v>
      </c>
      <c r="AC72" s="9">
        <f t="shared" si="2"/>
        <v>0.99780095198120866</v>
      </c>
      <c r="AD72" s="15">
        <f t="shared" si="3"/>
        <v>3.8377801375064893</v>
      </c>
      <c r="AE72" s="3">
        <f t="shared" si="12"/>
        <v>854.71959999999967</v>
      </c>
      <c r="AF72" s="2">
        <f t="shared" si="13"/>
        <v>0.25</v>
      </c>
      <c r="AG72" s="9">
        <f t="shared" si="14"/>
        <v>1.1331462885964174E-3</v>
      </c>
      <c r="AH72" s="2">
        <f t="shared" si="15"/>
        <v>5.4832359187190489E-2</v>
      </c>
    </row>
    <row r="73" spans="1:34">
      <c r="A73" s="1">
        <f>Raw!A73</f>
        <v>60</v>
      </c>
      <c r="B73" s="14">
        <f>Raw!B73</f>
        <v>0.70746527777777779</v>
      </c>
      <c r="C73" s="15">
        <f>Raw!C73</f>
        <v>40.1</v>
      </c>
      <c r="D73" s="15">
        <f>IF(C73&gt;0.5,Raw!D73*D$11,-999)</f>
        <v>0.9</v>
      </c>
      <c r="E73" s="9">
        <f>IF(Raw!$G73&gt;$C$8,IF(Raw!$Q73&gt;$C$8,IF(Raw!$N73&gt;$C$9,IF(Raw!$N73&lt;$A$9,IF(Raw!$X73&gt;$C$9,IF(Raw!$X73&lt;$A$9,Raw!H73,-999),-999),-999),-999),-999),-999)</f>
        <v>0.69978700000000005</v>
      </c>
      <c r="F73" s="9">
        <f>IF(Raw!$G73&gt;$C$8,IF(Raw!$Q73&gt;$C$8,IF(Raw!$N73&gt;$C$9,IF(Raw!$N73&lt;$A$9,IF(Raw!$X73&gt;$C$9,IF(Raw!$X73&lt;$A$9,Raw!I73,-999),-999),-999),-999),-999),-999)</f>
        <v>1.142414</v>
      </c>
      <c r="G73" s="9">
        <f>Raw!G73</f>
        <v>0.99224100000000004</v>
      </c>
      <c r="H73" s="9">
        <f>IF(Raw!$G73&gt;$C$8,IF(Raw!$Q73&gt;$C$8,IF(Raw!$N73&gt;$C$9,IF(Raw!$N73&lt;$A$9,IF(Raw!$X73&gt;$C$9,IF(Raw!$X73&lt;$A$9,Raw!L73,-999),-999),-999),-999),-999),-999)</f>
        <v>738.2</v>
      </c>
      <c r="I73" s="9">
        <f>IF(Raw!$G73&gt;$C$8,IF(Raw!$Q73&gt;$C$8,IF(Raw!$N73&gt;$C$9,IF(Raw!$N73&lt;$A$9,IF(Raw!$X73&gt;$C$9,IF(Raw!$X73&lt;$A$9,Raw!M73,-999),-999),-999),-999),-999),-999)</f>
        <v>0.16877</v>
      </c>
      <c r="J73" s="9">
        <f>IF(Raw!$G73&gt;$C$8,IF(Raw!$Q73&gt;$C$8,IF(Raw!$N73&gt;$C$9,IF(Raw!$N73&lt;$A$9,IF(Raw!$X73&gt;$C$9,IF(Raw!$X73&lt;$A$9,Raw!N73,-999),-999),-999),-999),-999),-999)</f>
        <v>456</v>
      </c>
      <c r="K73" s="9">
        <f>IF(Raw!$G73&gt;$C$8,IF(Raw!$Q73&gt;$C$8,IF(Raw!$N73&gt;$C$9,IF(Raw!$N73&lt;$A$9,IF(Raw!$X73&gt;$C$9,IF(Raw!$X73&lt;$A$9,Raw!R73,-999),-999),-999),-999),-999),-999)</f>
        <v>0.66639099999999996</v>
      </c>
      <c r="L73" s="9">
        <f>IF(Raw!$G73&gt;$C$8,IF(Raw!$Q73&gt;$C$8,IF(Raw!$N73&gt;$C$9,IF(Raw!$N73&lt;$A$9,IF(Raw!$X73&gt;$C$9,IF(Raw!$X73&lt;$A$9,Raw!S73,-999),-999),-999),-999),-999),-999)</f>
        <v>1.078481</v>
      </c>
      <c r="M73" s="9">
        <f>Raw!Q73</f>
        <v>0.99018799999999996</v>
      </c>
      <c r="N73" s="9">
        <f>IF(Raw!$G73&gt;$C$8,IF(Raw!$Q73&gt;$C$8,IF(Raw!$N73&gt;$C$9,IF(Raw!$N73&lt;$A$9,IF(Raw!$X73&gt;$C$9,IF(Raw!$X73&lt;$A$9,Raw!V73,-999),-999),-999),-999),-999),-999)</f>
        <v>703.2</v>
      </c>
      <c r="O73" s="9">
        <f>IF(Raw!$G73&gt;$C$8,IF(Raw!$Q73&gt;$C$8,IF(Raw!$N73&gt;$C$9,IF(Raw!$N73&lt;$A$9,IF(Raw!$X73&gt;$C$9,IF(Raw!$X73&lt;$A$9,Raw!W73,-999),-999),-999),-999),-999),-999)</f>
        <v>0.21282100000000001</v>
      </c>
      <c r="P73" s="9">
        <f>IF(Raw!$G73&gt;$C$8,IF(Raw!$Q73&gt;$C$8,IF(Raw!$N73&gt;$C$9,IF(Raw!$N73&lt;$A$9,IF(Raw!$X73&gt;$C$9,IF(Raw!$X73&lt;$A$9,Raw!X73,-999),-999),-999),-999),-999),-999)</f>
        <v>505</v>
      </c>
      <c r="R73" s="9">
        <f t="shared" si="4"/>
        <v>0.44262699999999999</v>
      </c>
      <c r="S73" s="9">
        <f t="shared" si="5"/>
        <v>0.3874488582948038</v>
      </c>
      <c r="T73" s="9">
        <f t="shared" si="6"/>
        <v>0.41209000000000007</v>
      </c>
      <c r="U73" s="9">
        <f t="shared" si="7"/>
        <v>0.38210223453171643</v>
      </c>
      <c r="V73" s="15">
        <f t="shared" si="0"/>
        <v>0.87432454670000004</v>
      </c>
      <c r="X73" s="11">
        <f t="shared" si="8"/>
        <v>5.4179999999999994E+17</v>
      </c>
      <c r="Y73" s="11">
        <f t="shared" si="9"/>
        <v>7.3819999999999997E-18</v>
      </c>
      <c r="Z73" s="11">
        <f t="shared" si="10"/>
        <v>4.5599999999999997E-4</v>
      </c>
      <c r="AA73" s="16">
        <f t="shared" si="11"/>
        <v>1.8204826242459442E-3</v>
      </c>
      <c r="AB73" s="9">
        <f t="shared" si="1"/>
        <v>0.66714120268462551</v>
      </c>
      <c r="AC73" s="9">
        <f t="shared" si="2"/>
        <v>0.99817951737575394</v>
      </c>
      <c r="AD73" s="15">
        <f t="shared" si="3"/>
        <v>3.9922864566797021</v>
      </c>
      <c r="AE73" s="3">
        <f t="shared" si="12"/>
        <v>888.79279999999972</v>
      </c>
      <c r="AF73" s="2">
        <f t="shared" si="13"/>
        <v>0.25</v>
      </c>
      <c r="AG73" s="9">
        <f t="shared" si="14"/>
        <v>1.1734319815292482E-3</v>
      </c>
      <c r="AH73" s="2">
        <f t="shared" si="15"/>
        <v>5.6781762902516596E-2</v>
      </c>
    </row>
    <row r="74" spans="1:34">
      <c r="A74" s="1">
        <f>Raw!A74</f>
        <v>61</v>
      </c>
      <c r="B74" s="14">
        <f>Raw!B74</f>
        <v>0.7075231481481481</v>
      </c>
      <c r="C74" s="15">
        <f>Raw!C74</f>
        <v>41</v>
      </c>
      <c r="D74" s="15">
        <f>IF(C74&gt;0.5,Raw!D74*D$11,-999)</f>
        <v>0.9</v>
      </c>
      <c r="E74" s="9">
        <f>IF(Raw!$G74&gt;$C$8,IF(Raw!$Q74&gt;$C$8,IF(Raw!$N74&gt;$C$9,IF(Raw!$N74&lt;$A$9,IF(Raw!$X74&gt;$C$9,IF(Raw!$X74&lt;$A$9,Raw!H74,-999),-999),-999),-999),-999),-999)</f>
        <v>0.62518799999999997</v>
      </c>
      <c r="F74" s="9">
        <f>IF(Raw!$G74&gt;$C$8,IF(Raw!$Q74&gt;$C$8,IF(Raw!$N74&gt;$C$9,IF(Raw!$N74&lt;$A$9,IF(Raw!$X74&gt;$C$9,IF(Raw!$X74&lt;$A$9,Raw!I74,-999),-999),-999),-999),-999),-999)</f>
        <v>1.022213</v>
      </c>
      <c r="G74" s="9">
        <f>Raw!G74</f>
        <v>0.99337699999999995</v>
      </c>
      <c r="H74" s="9">
        <f>IF(Raw!$G74&gt;$C$8,IF(Raw!$Q74&gt;$C$8,IF(Raw!$N74&gt;$C$9,IF(Raw!$N74&lt;$A$9,IF(Raw!$X74&gt;$C$9,IF(Raw!$X74&lt;$A$9,Raw!L74,-999),-999),-999),-999),-999),-999)</f>
        <v>705.6</v>
      </c>
      <c r="I74" s="9">
        <f>IF(Raw!$G74&gt;$C$8,IF(Raw!$Q74&gt;$C$8,IF(Raw!$N74&gt;$C$9,IF(Raw!$N74&lt;$A$9,IF(Raw!$X74&gt;$C$9,IF(Raw!$X74&lt;$A$9,Raw!M74,-999),-999),-999),-999),-999),-999)</f>
        <v>0.247532</v>
      </c>
      <c r="J74" s="9">
        <f>IF(Raw!$G74&gt;$C$8,IF(Raw!$Q74&gt;$C$8,IF(Raw!$N74&gt;$C$9,IF(Raw!$N74&lt;$A$9,IF(Raw!$X74&gt;$C$9,IF(Raw!$X74&lt;$A$9,Raw!N74,-999),-999),-999),-999),-999),-999)</f>
        <v>600</v>
      </c>
      <c r="K74" s="9">
        <f>IF(Raw!$G74&gt;$C$8,IF(Raw!$Q74&gt;$C$8,IF(Raw!$N74&gt;$C$9,IF(Raw!$N74&lt;$A$9,IF(Raw!$X74&gt;$C$9,IF(Raw!$X74&lt;$A$9,Raw!R74,-999),-999),-999),-999),-999),-999)</f>
        <v>0.62124400000000002</v>
      </c>
      <c r="L74" s="9">
        <f>IF(Raw!$G74&gt;$C$8,IF(Raw!$Q74&gt;$C$8,IF(Raw!$N74&gt;$C$9,IF(Raw!$N74&lt;$A$9,IF(Raw!$X74&gt;$C$9,IF(Raw!$X74&lt;$A$9,Raw!S74,-999),-999),-999),-999),-999),-999)</f>
        <v>1.026518</v>
      </c>
      <c r="M74" s="9">
        <f>Raw!Q74</f>
        <v>0.99228700000000003</v>
      </c>
      <c r="N74" s="9">
        <f>IF(Raw!$G74&gt;$C$8,IF(Raw!$Q74&gt;$C$8,IF(Raw!$N74&gt;$C$9,IF(Raw!$N74&lt;$A$9,IF(Raw!$X74&gt;$C$9,IF(Raw!$X74&lt;$A$9,Raw!V74,-999),-999),-999),-999),-999),-999)</f>
        <v>688.6</v>
      </c>
      <c r="O74" s="9">
        <f>IF(Raw!$G74&gt;$C$8,IF(Raw!$Q74&gt;$C$8,IF(Raw!$N74&gt;$C$9,IF(Raw!$N74&lt;$A$9,IF(Raw!$X74&gt;$C$9,IF(Raw!$X74&lt;$A$9,Raw!W74,-999),-999),-999),-999),-999),-999)</f>
        <v>0.20016</v>
      </c>
      <c r="P74" s="9">
        <f>IF(Raw!$G74&gt;$C$8,IF(Raw!$Q74&gt;$C$8,IF(Raw!$N74&gt;$C$9,IF(Raw!$N74&lt;$A$9,IF(Raw!$X74&gt;$C$9,IF(Raw!$X74&lt;$A$9,Raw!X74,-999),-999),-999),-999),-999),-999)</f>
        <v>563</v>
      </c>
      <c r="R74" s="9">
        <f t="shared" si="4"/>
        <v>0.39702500000000007</v>
      </c>
      <c r="S74" s="9">
        <f t="shared" si="5"/>
        <v>0.3883975257602868</v>
      </c>
      <c r="T74" s="9">
        <f t="shared" si="6"/>
        <v>0.40527400000000002</v>
      </c>
      <c r="U74" s="9">
        <f t="shared" si="7"/>
        <v>0.39480457235041178</v>
      </c>
      <c r="V74" s="15">
        <f t="shared" si="0"/>
        <v>0.83219814260000002</v>
      </c>
      <c r="X74" s="11">
        <f t="shared" si="8"/>
        <v>5.4179999999999994E+17</v>
      </c>
      <c r="Y74" s="11">
        <f t="shared" si="9"/>
        <v>7.056E-18</v>
      </c>
      <c r="Z74" s="11">
        <f t="shared" si="10"/>
        <v>5.9999999999999995E-4</v>
      </c>
      <c r="AA74" s="16">
        <f t="shared" si="11"/>
        <v>2.2885151652021177E-3</v>
      </c>
      <c r="AB74" s="9">
        <f t="shared" si="1"/>
        <v>0.62217147569506215</v>
      </c>
      <c r="AC74" s="9">
        <f t="shared" si="2"/>
        <v>0.99771148483479788</v>
      </c>
      <c r="AD74" s="15">
        <f t="shared" si="3"/>
        <v>3.8141919420035295</v>
      </c>
      <c r="AE74" s="3">
        <f t="shared" si="12"/>
        <v>849.54239999999982</v>
      </c>
      <c r="AF74" s="2">
        <f t="shared" si="13"/>
        <v>0.25</v>
      </c>
      <c r="AG74" s="9">
        <f t="shared" si="14"/>
        <v>1.1583541680962232E-3</v>
      </c>
      <c r="AH74" s="2">
        <f t="shared" si="15"/>
        <v>5.6052155357368003E-2</v>
      </c>
    </row>
    <row r="75" spans="1:34">
      <c r="A75" s="1">
        <f>Raw!A75</f>
        <v>62</v>
      </c>
      <c r="B75" s="14">
        <f>Raw!B75</f>
        <v>0.70756944444444436</v>
      </c>
      <c r="C75" s="15">
        <f>Raw!C75</f>
        <v>42.3</v>
      </c>
      <c r="D75" s="15">
        <f>IF(C75&gt;0.5,Raw!D75*D$11,-999)</f>
        <v>0.9</v>
      </c>
      <c r="E75" s="9">
        <f>IF(Raw!$G75&gt;$C$8,IF(Raw!$Q75&gt;$C$8,IF(Raw!$N75&gt;$C$9,IF(Raw!$N75&lt;$A$9,IF(Raw!$X75&gt;$C$9,IF(Raw!$X75&lt;$A$9,Raw!H75,-999),-999),-999),-999),-999),-999)</f>
        <v>0.59769000000000005</v>
      </c>
      <c r="F75" s="9">
        <f>IF(Raw!$G75&gt;$C$8,IF(Raw!$Q75&gt;$C$8,IF(Raw!$N75&gt;$C$9,IF(Raw!$N75&lt;$A$9,IF(Raw!$X75&gt;$C$9,IF(Raw!$X75&lt;$A$9,Raw!I75,-999),-999),-999),-999),-999),-999)</f>
        <v>0.99928899999999998</v>
      </c>
      <c r="G75" s="9">
        <f>Raw!G75</f>
        <v>0.99228000000000005</v>
      </c>
      <c r="H75" s="9">
        <f>IF(Raw!$G75&gt;$C$8,IF(Raw!$Q75&gt;$C$8,IF(Raw!$N75&gt;$C$9,IF(Raw!$N75&lt;$A$9,IF(Raw!$X75&gt;$C$9,IF(Raw!$X75&lt;$A$9,Raw!L75,-999),-999),-999),-999),-999),-999)</f>
        <v>704.6</v>
      </c>
      <c r="I75" s="9">
        <f>IF(Raw!$G75&gt;$C$8,IF(Raw!$Q75&gt;$C$8,IF(Raw!$N75&gt;$C$9,IF(Raw!$N75&lt;$A$9,IF(Raw!$X75&gt;$C$9,IF(Raw!$X75&lt;$A$9,Raw!M75,-999),-999),-999),-999),-999),-999)</f>
        <v>0.19758000000000001</v>
      </c>
      <c r="J75" s="9">
        <f>IF(Raw!$G75&gt;$C$8,IF(Raw!$Q75&gt;$C$8,IF(Raw!$N75&gt;$C$9,IF(Raw!$N75&lt;$A$9,IF(Raw!$X75&gt;$C$9,IF(Raw!$X75&lt;$A$9,Raw!N75,-999),-999),-999),-999),-999),-999)</f>
        <v>667</v>
      </c>
      <c r="K75" s="9">
        <f>IF(Raw!$G75&gt;$C$8,IF(Raw!$Q75&gt;$C$8,IF(Raw!$N75&gt;$C$9,IF(Raw!$N75&lt;$A$9,IF(Raw!$X75&gt;$C$9,IF(Raw!$X75&lt;$A$9,Raw!R75,-999),-999),-999),-999),-999),-999)</f>
        <v>0.58691700000000002</v>
      </c>
      <c r="L75" s="9">
        <f>IF(Raw!$G75&gt;$C$8,IF(Raw!$Q75&gt;$C$8,IF(Raw!$N75&gt;$C$9,IF(Raw!$N75&lt;$A$9,IF(Raw!$X75&gt;$C$9,IF(Raw!$X75&lt;$A$9,Raw!S75,-999),-999),-999),-999),-999),-999)</f>
        <v>0.98244500000000001</v>
      </c>
      <c r="M75" s="9">
        <f>Raw!Q75</f>
        <v>0.99135399999999996</v>
      </c>
      <c r="N75" s="9">
        <f>IF(Raw!$G75&gt;$C$8,IF(Raw!$Q75&gt;$C$8,IF(Raw!$N75&gt;$C$9,IF(Raw!$N75&lt;$A$9,IF(Raw!$X75&gt;$C$9,IF(Raw!$X75&lt;$A$9,Raw!V75,-999),-999),-999),-999),-999),-999)</f>
        <v>657.9</v>
      </c>
      <c r="O75" s="9">
        <f>IF(Raw!$G75&gt;$C$8,IF(Raw!$Q75&gt;$C$8,IF(Raw!$N75&gt;$C$9,IF(Raw!$N75&lt;$A$9,IF(Raw!$X75&gt;$C$9,IF(Raw!$X75&lt;$A$9,Raw!W75,-999),-999),-999),-999),-999),-999)</f>
        <v>0.16556799999999999</v>
      </c>
      <c r="P75" s="9">
        <f>IF(Raw!$G75&gt;$C$8,IF(Raw!$Q75&gt;$C$8,IF(Raw!$N75&gt;$C$9,IF(Raw!$N75&lt;$A$9,IF(Raw!$X75&gt;$C$9,IF(Raw!$X75&lt;$A$9,Raw!X75,-999),-999),-999),-999),-999),-999)</f>
        <v>559</v>
      </c>
      <c r="R75" s="9">
        <f t="shared" si="4"/>
        <v>0.40159899999999993</v>
      </c>
      <c r="S75" s="9">
        <f t="shared" si="5"/>
        <v>0.4018847400501756</v>
      </c>
      <c r="T75" s="9">
        <f t="shared" si="6"/>
        <v>0.39552799999999999</v>
      </c>
      <c r="U75" s="9">
        <f t="shared" si="7"/>
        <v>0.40259556514614048</v>
      </c>
      <c r="V75" s="15">
        <f t="shared" si="0"/>
        <v>0.79646816149999999</v>
      </c>
      <c r="X75" s="11">
        <f t="shared" si="8"/>
        <v>5.4179999999999994E+17</v>
      </c>
      <c r="Y75" s="11">
        <f t="shared" si="9"/>
        <v>7.0459999999999993E-18</v>
      </c>
      <c r="Z75" s="11">
        <f t="shared" si="10"/>
        <v>6.6699999999999995E-4</v>
      </c>
      <c r="AA75" s="16">
        <f t="shared" si="11"/>
        <v>2.5398205936428969E-3</v>
      </c>
      <c r="AB75" s="9">
        <f t="shared" si="1"/>
        <v>0.58792157015976243</v>
      </c>
      <c r="AC75" s="9">
        <f t="shared" si="2"/>
        <v>0.99746017940635701</v>
      </c>
      <c r="AD75" s="15">
        <f t="shared" si="3"/>
        <v>3.8078269769758575</v>
      </c>
      <c r="AE75" s="3">
        <f t="shared" si="12"/>
        <v>848.33839999999964</v>
      </c>
      <c r="AF75" s="2">
        <f t="shared" si="13"/>
        <v>0.25</v>
      </c>
      <c r="AG75" s="9">
        <f t="shared" si="14"/>
        <v>1.1792417336725499E-3</v>
      </c>
      <c r="AH75" s="2">
        <f t="shared" si="15"/>
        <v>5.7062893785188994E-2</v>
      </c>
    </row>
    <row r="76" spans="1:34">
      <c r="A76" s="1">
        <f>Raw!A76</f>
        <v>63</v>
      </c>
      <c r="B76" s="14">
        <f>Raw!B76</f>
        <v>0.70762731481481478</v>
      </c>
      <c r="C76" s="15">
        <f>Raw!C76</f>
        <v>43</v>
      </c>
      <c r="D76" s="15">
        <f>IF(C76&gt;0.5,Raw!D76*D$11,-999)</f>
        <v>0.9</v>
      </c>
      <c r="E76" s="9">
        <f>IF(Raw!$G76&gt;$C$8,IF(Raw!$Q76&gt;$C$8,IF(Raw!$N76&gt;$C$9,IF(Raw!$N76&lt;$A$9,IF(Raw!$X76&gt;$C$9,IF(Raw!$X76&lt;$A$9,Raw!H76,-999),-999),-999),-999),-999),-999)</f>
        <v>0.56378799999999996</v>
      </c>
      <c r="F76" s="9">
        <f>IF(Raw!$G76&gt;$C$8,IF(Raw!$Q76&gt;$C$8,IF(Raw!$N76&gt;$C$9,IF(Raw!$N76&lt;$A$9,IF(Raw!$X76&gt;$C$9,IF(Raw!$X76&lt;$A$9,Raw!I76,-999),-999),-999),-999),-999),-999)</f>
        <v>0.94338299999999997</v>
      </c>
      <c r="G76" s="9">
        <f>Raw!G76</f>
        <v>0.993537</v>
      </c>
      <c r="H76" s="9">
        <f>IF(Raw!$G76&gt;$C$8,IF(Raw!$Q76&gt;$C$8,IF(Raw!$N76&gt;$C$9,IF(Raw!$N76&lt;$A$9,IF(Raw!$X76&gt;$C$9,IF(Raw!$X76&lt;$A$9,Raw!L76,-999),-999),-999),-999),-999),-999)</f>
        <v>698.1</v>
      </c>
      <c r="I76" s="9">
        <f>IF(Raw!$G76&gt;$C$8,IF(Raw!$Q76&gt;$C$8,IF(Raw!$N76&gt;$C$9,IF(Raw!$N76&lt;$A$9,IF(Raw!$X76&gt;$C$9,IF(Raw!$X76&lt;$A$9,Raw!M76,-999),-999),-999),-999),-999),-999)</f>
        <v>0.24967500000000001</v>
      </c>
      <c r="J76" s="9">
        <f>IF(Raw!$G76&gt;$C$8,IF(Raw!$Q76&gt;$C$8,IF(Raw!$N76&gt;$C$9,IF(Raw!$N76&lt;$A$9,IF(Raw!$X76&gt;$C$9,IF(Raw!$X76&lt;$A$9,Raw!N76,-999),-999),-999),-999),-999),-999)</f>
        <v>425</v>
      </c>
      <c r="K76" s="9">
        <f>IF(Raw!$G76&gt;$C$8,IF(Raw!$Q76&gt;$C$8,IF(Raw!$N76&gt;$C$9,IF(Raw!$N76&lt;$A$9,IF(Raw!$X76&gt;$C$9,IF(Raw!$X76&lt;$A$9,Raw!R76,-999),-999),-999),-999),-999),-999)</f>
        <v>0.51965399999999995</v>
      </c>
      <c r="L76" s="9">
        <f>IF(Raw!$G76&gt;$C$8,IF(Raw!$Q76&gt;$C$8,IF(Raw!$N76&gt;$C$9,IF(Raw!$N76&lt;$A$9,IF(Raw!$X76&gt;$C$9,IF(Raw!$X76&lt;$A$9,Raw!S76,-999),-999),-999),-999),-999),-999)</f>
        <v>0.87772600000000001</v>
      </c>
      <c r="M76" s="9">
        <f>Raw!Q76</f>
        <v>0.99048700000000001</v>
      </c>
      <c r="N76" s="9">
        <f>IF(Raw!$G76&gt;$C$8,IF(Raw!$Q76&gt;$C$8,IF(Raw!$N76&gt;$C$9,IF(Raw!$N76&lt;$A$9,IF(Raw!$X76&gt;$C$9,IF(Raw!$X76&lt;$A$9,Raw!V76,-999),-999),-999),-999),-999),-999)</f>
        <v>670.2</v>
      </c>
      <c r="O76" s="9">
        <f>IF(Raw!$G76&gt;$C$8,IF(Raw!$Q76&gt;$C$8,IF(Raw!$N76&gt;$C$9,IF(Raw!$N76&lt;$A$9,IF(Raw!$X76&gt;$C$9,IF(Raw!$X76&lt;$A$9,Raw!W76,-999),-999),-999),-999),-999),-999)</f>
        <v>0.18381800000000001</v>
      </c>
      <c r="P76" s="9">
        <f>IF(Raw!$G76&gt;$C$8,IF(Raw!$Q76&gt;$C$8,IF(Raw!$N76&gt;$C$9,IF(Raw!$N76&lt;$A$9,IF(Raw!$X76&gt;$C$9,IF(Raw!$X76&lt;$A$9,Raw!X76,-999),-999),-999),-999),-999),-999)</f>
        <v>399</v>
      </c>
      <c r="R76" s="9">
        <f t="shared" si="4"/>
        <v>0.37959500000000002</v>
      </c>
      <c r="S76" s="9">
        <f t="shared" si="5"/>
        <v>0.40237634131630529</v>
      </c>
      <c r="T76" s="9">
        <f t="shared" si="6"/>
        <v>0.35807200000000006</v>
      </c>
      <c r="U76" s="9">
        <f t="shared" si="7"/>
        <v>0.40795419071555367</v>
      </c>
      <c r="V76" s="15">
        <f t="shared" si="0"/>
        <v>0.71157246819999997</v>
      </c>
      <c r="X76" s="11">
        <f t="shared" si="8"/>
        <v>5.4179999999999994E+17</v>
      </c>
      <c r="Y76" s="11">
        <f t="shared" si="9"/>
        <v>6.9810000000000001E-18</v>
      </c>
      <c r="Z76" s="11">
        <f t="shared" si="10"/>
        <v>4.2499999999999998E-4</v>
      </c>
      <c r="AA76" s="16">
        <f t="shared" si="11"/>
        <v>1.6049001202109348E-3</v>
      </c>
      <c r="AB76" s="9">
        <f t="shared" si="1"/>
        <v>0.52022866979584415</v>
      </c>
      <c r="AC76" s="9">
        <f t="shared" si="2"/>
        <v>0.99839509987978903</v>
      </c>
      <c r="AD76" s="15">
        <f t="shared" si="3"/>
        <v>3.7762355769669051</v>
      </c>
      <c r="AE76" s="3">
        <f t="shared" si="12"/>
        <v>840.51239999999973</v>
      </c>
      <c r="AF76" s="2">
        <f t="shared" si="13"/>
        <v>0.25</v>
      </c>
      <c r="AG76" s="9">
        <f t="shared" si="14"/>
        <v>1.1850239451944738E-3</v>
      </c>
      <c r="AH76" s="2">
        <f t="shared" si="15"/>
        <v>5.7342691991525765E-2</v>
      </c>
    </row>
    <row r="77" spans="1:34">
      <c r="A77" s="1">
        <f>Raw!A77</f>
        <v>64</v>
      </c>
      <c r="B77" s="14">
        <f>Raw!B77</f>
        <v>0.70768518518518519</v>
      </c>
      <c r="C77" s="15">
        <f>Raw!C77</f>
        <v>43.5</v>
      </c>
      <c r="D77" s="15">
        <f>IF(C77&gt;0.5,Raw!D77*D$11,-999)</f>
        <v>0.9</v>
      </c>
      <c r="E77" s="9">
        <f>IF(Raw!$G77&gt;$C$8,IF(Raw!$Q77&gt;$C$8,IF(Raw!$N77&gt;$C$9,IF(Raw!$N77&lt;$A$9,IF(Raw!$X77&gt;$C$9,IF(Raw!$X77&lt;$A$9,Raw!H77,-999),-999),-999),-999),-999),-999)</f>
        <v>0.461754</v>
      </c>
      <c r="F77" s="9">
        <f>IF(Raw!$G77&gt;$C$8,IF(Raw!$Q77&gt;$C$8,IF(Raw!$N77&gt;$C$9,IF(Raw!$N77&lt;$A$9,IF(Raw!$X77&gt;$C$9,IF(Raw!$X77&lt;$A$9,Raw!I77,-999),-999),-999),-999),-999),-999)</f>
        <v>0.77142299999999997</v>
      </c>
      <c r="G77" s="9">
        <f>Raw!G77</f>
        <v>0.991452</v>
      </c>
      <c r="H77" s="9">
        <f>IF(Raw!$G77&gt;$C$8,IF(Raw!$Q77&gt;$C$8,IF(Raw!$N77&gt;$C$9,IF(Raw!$N77&lt;$A$9,IF(Raw!$X77&gt;$C$9,IF(Raw!$X77&lt;$A$9,Raw!L77,-999),-999),-999),-999),-999),-999)</f>
        <v>706.8</v>
      </c>
      <c r="I77" s="9">
        <f>IF(Raw!$G77&gt;$C$8,IF(Raw!$Q77&gt;$C$8,IF(Raw!$N77&gt;$C$9,IF(Raw!$N77&lt;$A$9,IF(Raw!$X77&gt;$C$9,IF(Raw!$X77&lt;$A$9,Raw!M77,-999),-999),-999),-999),-999),-999)</f>
        <v>0.21454200000000001</v>
      </c>
      <c r="J77" s="9">
        <f>IF(Raw!$G77&gt;$C$8,IF(Raw!$Q77&gt;$C$8,IF(Raw!$N77&gt;$C$9,IF(Raw!$N77&lt;$A$9,IF(Raw!$X77&gt;$C$9,IF(Raw!$X77&lt;$A$9,Raw!N77,-999),-999),-999),-999),-999),-999)</f>
        <v>504</v>
      </c>
      <c r="K77" s="9">
        <f>IF(Raw!$G77&gt;$C$8,IF(Raw!$Q77&gt;$C$8,IF(Raw!$N77&gt;$C$9,IF(Raw!$N77&lt;$A$9,IF(Raw!$X77&gt;$C$9,IF(Raw!$X77&lt;$A$9,Raw!R77,-999),-999),-999),-999),-999),-999)</f>
        <v>0.49209799999999998</v>
      </c>
      <c r="L77" s="9">
        <f>IF(Raw!$G77&gt;$C$8,IF(Raw!$Q77&gt;$C$8,IF(Raw!$N77&gt;$C$9,IF(Raw!$N77&lt;$A$9,IF(Raw!$X77&gt;$C$9,IF(Raw!$X77&lt;$A$9,Raw!S77,-999),-999),-999),-999),-999),-999)</f>
        <v>0.82090399999999997</v>
      </c>
      <c r="M77" s="9">
        <f>Raw!Q77</f>
        <v>0.99128000000000005</v>
      </c>
      <c r="N77" s="9">
        <f>IF(Raw!$G77&gt;$C$8,IF(Raw!$Q77&gt;$C$8,IF(Raw!$N77&gt;$C$9,IF(Raw!$N77&lt;$A$9,IF(Raw!$X77&gt;$C$9,IF(Raw!$X77&lt;$A$9,Raw!V77,-999),-999),-999),-999),-999),-999)</f>
        <v>673.2</v>
      </c>
      <c r="O77" s="9">
        <f>IF(Raw!$G77&gt;$C$8,IF(Raw!$Q77&gt;$C$8,IF(Raw!$N77&gt;$C$9,IF(Raw!$N77&lt;$A$9,IF(Raw!$X77&gt;$C$9,IF(Raw!$X77&lt;$A$9,Raw!W77,-999),-999),-999),-999),-999),-999)</f>
        <v>0.207091</v>
      </c>
      <c r="P77" s="9">
        <f>IF(Raw!$G77&gt;$C$8,IF(Raw!$Q77&gt;$C$8,IF(Raw!$N77&gt;$C$9,IF(Raw!$N77&lt;$A$9,IF(Raw!$X77&gt;$C$9,IF(Raw!$X77&lt;$A$9,Raw!X77,-999),-999),-999),-999),-999),-999)</f>
        <v>467</v>
      </c>
      <c r="R77" s="9">
        <f t="shared" si="4"/>
        <v>0.30966899999999997</v>
      </c>
      <c r="S77" s="9">
        <f t="shared" si="5"/>
        <v>0.40142567696322251</v>
      </c>
      <c r="T77" s="9">
        <f t="shared" si="6"/>
        <v>0.32880599999999999</v>
      </c>
      <c r="U77" s="9">
        <f t="shared" si="7"/>
        <v>0.4005413544092854</v>
      </c>
      <c r="V77" s="15">
        <f t="shared" ref="V77:V140" si="16">IF(L77&gt;0,L77*V$8+V$10,-999)</f>
        <v>0.66550687279999998</v>
      </c>
      <c r="X77" s="11">
        <f t="shared" si="8"/>
        <v>5.4179999999999994E+17</v>
      </c>
      <c r="Y77" s="11">
        <f t="shared" si="9"/>
        <v>7.0679999999999997E-18</v>
      </c>
      <c r="Z77" s="11">
        <f t="shared" si="10"/>
        <v>5.04E-4</v>
      </c>
      <c r="AA77" s="16">
        <f t="shared" si="11"/>
        <v>1.9263210948190365E-3</v>
      </c>
      <c r="AB77" s="9">
        <f t="shared" ref="AB77:AB140" si="17">K77+T77*AA77</f>
        <v>0.49273138593390303</v>
      </c>
      <c r="AC77" s="9">
        <f t="shared" ref="AC77:AC140" si="18">IF(T77&gt;0,(L77-AB77)/T77,-999)</f>
        <v>0.99807367890518106</v>
      </c>
      <c r="AD77" s="15">
        <f t="shared" ref="AD77:AD140" si="19">IF(AC77&gt;0,X77*Y77*AC77,-999)</f>
        <v>3.8220656643234854</v>
      </c>
      <c r="AE77" s="3">
        <f t="shared" si="12"/>
        <v>850.98719999999969</v>
      </c>
      <c r="AF77" s="2">
        <f t="shared" si="13"/>
        <v>0.25</v>
      </c>
      <c r="AG77" s="9">
        <f t="shared" si="14"/>
        <v>1.1776118137148876E-3</v>
      </c>
      <c r="AH77" s="2">
        <f t="shared" si="15"/>
        <v>5.6984022806689287E-2</v>
      </c>
    </row>
    <row r="78" spans="1:34">
      <c r="A78" s="1">
        <f>Raw!A78</f>
        <v>65</v>
      </c>
      <c r="B78" s="14">
        <f>Raw!B78</f>
        <v>0.7077430555555555</v>
      </c>
      <c r="C78" s="15">
        <f>Raw!C78</f>
        <v>44.6</v>
      </c>
      <c r="D78" s="15">
        <f>IF(C78&gt;0.5,Raw!D78*D$11,-999)</f>
        <v>0.9</v>
      </c>
      <c r="E78" s="9">
        <f>IF(Raw!$G78&gt;$C$8,IF(Raw!$Q78&gt;$C$8,IF(Raw!$N78&gt;$C$9,IF(Raw!$N78&lt;$A$9,IF(Raw!$X78&gt;$C$9,IF(Raw!$X78&lt;$A$9,Raw!H78,-999),-999),-999),-999),-999),-999)</f>
        <v>0.44334600000000002</v>
      </c>
      <c r="F78" s="9">
        <f>IF(Raw!$G78&gt;$C$8,IF(Raw!$Q78&gt;$C$8,IF(Raw!$N78&gt;$C$9,IF(Raw!$N78&lt;$A$9,IF(Raw!$X78&gt;$C$9,IF(Raw!$X78&lt;$A$9,Raw!I78,-999),-999),-999),-999),-999),-999)</f>
        <v>0.75642200000000004</v>
      </c>
      <c r="G78" s="9">
        <f>Raw!G78</f>
        <v>0.98836500000000005</v>
      </c>
      <c r="H78" s="9">
        <f>IF(Raw!$G78&gt;$C$8,IF(Raw!$Q78&gt;$C$8,IF(Raw!$N78&gt;$C$9,IF(Raw!$N78&lt;$A$9,IF(Raw!$X78&gt;$C$9,IF(Raw!$X78&lt;$A$9,Raw!L78,-999),-999),-999),-999),-999),-999)</f>
        <v>706.5</v>
      </c>
      <c r="I78" s="9">
        <f>IF(Raw!$G78&gt;$C$8,IF(Raw!$Q78&gt;$C$8,IF(Raw!$N78&gt;$C$9,IF(Raw!$N78&lt;$A$9,IF(Raw!$X78&gt;$C$9,IF(Raw!$X78&lt;$A$9,Raw!M78,-999),-999),-999),-999),-999),-999)</f>
        <v>0.16234599999999999</v>
      </c>
      <c r="J78" s="9">
        <f>IF(Raw!$G78&gt;$C$8,IF(Raw!$Q78&gt;$C$8,IF(Raw!$N78&gt;$C$9,IF(Raw!$N78&lt;$A$9,IF(Raw!$X78&gt;$C$9,IF(Raw!$X78&lt;$A$9,Raw!N78,-999),-999),-999),-999),-999),-999)</f>
        <v>563</v>
      </c>
      <c r="K78" s="9">
        <f>IF(Raw!$G78&gt;$C$8,IF(Raw!$Q78&gt;$C$8,IF(Raw!$N78&gt;$C$9,IF(Raw!$N78&lt;$A$9,IF(Raw!$X78&gt;$C$9,IF(Raw!$X78&lt;$A$9,Raw!R78,-999),-999),-999),-999),-999),-999)</f>
        <v>0.44013000000000002</v>
      </c>
      <c r="L78" s="9">
        <f>IF(Raw!$G78&gt;$C$8,IF(Raw!$Q78&gt;$C$8,IF(Raw!$N78&gt;$C$9,IF(Raw!$N78&lt;$A$9,IF(Raw!$X78&gt;$C$9,IF(Raw!$X78&lt;$A$9,Raw!S78,-999),-999),-999),-999),-999),-999)</f>
        <v>0.73837399999999997</v>
      </c>
      <c r="M78" s="9">
        <f>Raw!Q78</f>
        <v>0.99032900000000001</v>
      </c>
      <c r="N78" s="9">
        <f>IF(Raw!$G78&gt;$C$8,IF(Raw!$Q78&gt;$C$8,IF(Raw!$N78&gt;$C$9,IF(Raw!$N78&lt;$A$9,IF(Raw!$X78&gt;$C$9,IF(Raw!$X78&lt;$A$9,Raw!V78,-999),-999),-999),-999),-999),-999)</f>
        <v>670.4</v>
      </c>
      <c r="O78" s="9">
        <f>IF(Raw!$G78&gt;$C$8,IF(Raw!$Q78&gt;$C$8,IF(Raw!$N78&gt;$C$9,IF(Raw!$N78&lt;$A$9,IF(Raw!$X78&gt;$C$9,IF(Raw!$X78&lt;$A$9,Raw!W78,-999),-999),-999),-999),-999),-999)</f>
        <v>0.23675599999999999</v>
      </c>
      <c r="P78" s="9">
        <f>IF(Raw!$G78&gt;$C$8,IF(Raw!$Q78&gt;$C$8,IF(Raw!$N78&gt;$C$9,IF(Raw!$N78&lt;$A$9,IF(Raw!$X78&gt;$C$9,IF(Raw!$X78&lt;$A$9,Raw!X78,-999),-999),-999),-999),-999),-999)</f>
        <v>362</v>
      </c>
      <c r="R78" s="9">
        <f t="shared" ref="R78:R141" si="20">F78-E78</f>
        <v>0.31307600000000002</v>
      </c>
      <c r="S78" s="9">
        <f t="shared" ref="S78:S141" si="21">R78/F78</f>
        <v>0.41389065891790561</v>
      </c>
      <c r="T78" s="9">
        <f t="shared" ref="T78:T141" si="22">L78-K78</f>
        <v>0.29824399999999995</v>
      </c>
      <c r="U78" s="9">
        <f t="shared" ref="U78:U141" si="23">T78/L78</f>
        <v>0.40391996467914631</v>
      </c>
      <c r="V78" s="15">
        <f t="shared" si="16"/>
        <v>0.59859980179999994</v>
      </c>
      <c r="X78" s="11">
        <f t="shared" ref="X78:X141" si="24">D78*6.02*10^23*10^(-6)</f>
        <v>5.4179999999999994E+17</v>
      </c>
      <c r="Y78" s="11">
        <f t="shared" ref="Y78:Y141" si="25">H78*10^(-20)</f>
        <v>7.064999999999999E-18</v>
      </c>
      <c r="Z78" s="11">
        <f t="shared" ref="Z78:Z141" si="26">J78*10^(-6)</f>
        <v>5.6300000000000002E-4</v>
      </c>
      <c r="AA78" s="16">
        <f t="shared" ref="AA78:AA141" si="27">IF(Z78&gt;0,(X78*Y78/(X78*Y78+1/Z78)),1)</f>
        <v>2.1504266704115978E-3</v>
      </c>
      <c r="AB78" s="9">
        <f t="shared" si="17"/>
        <v>0.44077135185189026</v>
      </c>
      <c r="AC78" s="9">
        <f t="shared" si="18"/>
        <v>0.99784957332958835</v>
      </c>
      <c r="AD78" s="15">
        <f t="shared" si="19"/>
        <v>3.8195855602337438</v>
      </c>
      <c r="AE78" s="3">
        <f t="shared" ref="AE78:AE141" si="28">AE$9*Y78</f>
        <v>850.62599999999964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1.1867745112143007E-3</v>
      </c>
      <c r="AH78" s="2">
        <f t="shared" ref="AH78:AH141" si="31">((AG78*12.01)/893.5)*3600</f>
        <v>5.7427400970186351E-2</v>
      </c>
    </row>
    <row r="79" spans="1:34">
      <c r="A79" s="1">
        <f>Raw!A79</f>
        <v>66</v>
      </c>
      <c r="B79" s="14">
        <f>Raw!B79</f>
        <v>0.70778935185185177</v>
      </c>
      <c r="C79" s="15">
        <f>Raw!C79</f>
        <v>45.9</v>
      </c>
      <c r="D79" s="15">
        <f>IF(C79&gt;0.5,Raw!D79*D$11,-999)</f>
        <v>0.9</v>
      </c>
      <c r="E79" s="9">
        <f>IF(Raw!$G79&gt;$C$8,IF(Raw!$Q79&gt;$C$8,IF(Raw!$N79&gt;$C$9,IF(Raw!$N79&lt;$A$9,IF(Raw!$X79&gt;$C$9,IF(Raw!$X79&lt;$A$9,Raw!H79,-999),-999),-999),-999),-999),-999)</f>
        <v>0.47144999999999998</v>
      </c>
      <c r="F79" s="9">
        <f>IF(Raw!$G79&gt;$C$8,IF(Raw!$Q79&gt;$C$8,IF(Raw!$N79&gt;$C$9,IF(Raw!$N79&lt;$A$9,IF(Raw!$X79&gt;$C$9,IF(Raw!$X79&lt;$A$9,Raw!I79,-999),-999),-999),-999),-999),-999)</f>
        <v>0.78882300000000005</v>
      </c>
      <c r="G79" s="9">
        <f>Raw!G79</f>
        <v>0.990873</v>
      </c>
      <c r="H79" s="9">
        <f>IF(Raw!$G79&gt;$C$8,IF(Raw!$Q79&gt;$C$8,IF(Raw!$N79&gt;$C$9,IF(Raw!$N79&lt;$A$9,IF(Raw!$X79&gt;$C$9,IF(Raw!$X79&lt;$A$9,Raw!L79,-999),-999),-999),-999),-999),-999)</f>
        <v>710.2</v>
      </c>
      <c r="I79" s="9">
        <f>IF(Raw!$G79&gt;$C$8,IF(Raw!$Q79&gt;$C$8,IF(Raw!$N79&gt;$C$9,IF(Raw!$N79&lt;$A$9,IF(Raw!$X79&gt;$C$9,IF(Raw!$X79&lt;$A$9,Raw!M79,-999),-999),-999),-999),-999),-999)</f>
        <v>0.26517600000000002</v>
      </c>
      <c r="J79" s="9">
        <f>IF(Raw!$G79&gt;$C$8,IF(Raw!$Q79&gt;$C$8,IF(Raw!$N79&gt;$C$9,IF(Raw!$N79&lt;$A$9,IF(Raw!$X79&gt;$C$9,IF(Raw!$X79&lt;$A$9,Raw!N79,-999),-999),-999),-999),-999),-999)</f>
        <v>798</v>
      </c>
      <c r="K79" s="9">
        <f>IF(Raw!$G79&gt;$C$8,IF(Raw!$Q79&gt;$C$8,IF(Raw!$N79&gt;$C$9,IF(Raw!$N79&lt;$A$9,IF(Raw!$X79&gt;$C$9,IF(Raw!$X79&lt;$A$9,Raw!R79,-999),-999),-999),-999),-999),-999)</f>
        <v>0.44622800000000001</v>
      </c>
      <c r="L79" s="9">
        <f>IF(Raw!$G79&gt;$C$8,IF(Raw!$Q79&gt;$C$8,IF(Raw!$N79&gt;$C$9,IF(Raw!$N79&lt;$A$9,IF(Raw!$X79&gt;$C$9,IF(Raw!$X79&lt;$A$9,Raw!S79,-999),-999),-999),-999),-999),-999)</f>
        <v>0.75293299999999996</v>
      </c>
      <c r="M79" s="9">
        <f>Raw!Q79</f>
        <v>0.99343499999999996</v>
      </c>
      <c r="N79" s="9">
        <f>IF(Raw!$G79&gt;$C$8,IF(Raw!$Q79&gt;$C$8,IF(Raw!$N79&gt;$C$9,IF(Raw!$N79&lt;$A$9,IF(Raw!$X79&gt;$C$9,IF(Raw!$X79&lt;$A$9,Raw!V79,-999),-999),-999),-999),-999),-999)</f>
        <v>669.1</v>
      </c>
      <c r="O79" s="9">
        <f>IF(Raw!$G79&gt;$C$8,IF(Raw!$Q79&gt;$C$8,IF(Raw!$N79&gt;$C$9,IF(Raw!$N79&lt;$A$9,IF(Raw!$X79&gt;$C$9,IF(Raw!$X79&lt;$A$9,Raw!W79,-999),-999),-999),-999),-999),-999)</f>
        <v>0.22563900000000001</v>
      </c>
      <c r="P79" s="9">
        <f>IF(Raw!$G79&gt;$C$8,IF(Raw!$Q79&gt;$C$8,IF(Raw!$N79&gt;$C$9,IF(Raw!$N79&lt;$A$9,IF(Raw!$X79&gt;$C$9,IF(Raw!$X79&lt;$A$9,Raw!X79,-999),-999),-999),-999),-999),-999)</f>
        <v>534</v>
      </c>
      <c r="R79" s="9">
        <f t="shared" si="20"/>
        <v>0.31737300000000007</v>
      </c>
      <c r="S79" s="9">
        <f t="shared" si="21"/>
        <v>0.40233740649042948</v>
      </c>
      <c r="T79" s="9">
        <f t="shared" si="22"/>
        <v>0.30670499999999995</v>
      </c>
      <c r="U79" s="9">
        <f t="shared" si="23"/>
        <v>0.40734700165884608</v>
      </c>
      <c r="V79" s="15">
        <f t="shared" si="16"/>
        <v>0.61040278309999996</v>
      </c>
      <c r="X79" s="11">
        <f t="shared" si="24"/>
        <v>5.4179999999999994E+17</v>
      </c>
      <c r="Y79" s="11">
        <f t="shared" si="25"/>
        <v>7.1019999999999996E-18</v>
      </c>
      <c r="Z79" s="11">
        <f t="shared" si="26"/>
        <v>7.9799999999999999E-4</v>
      </c>
      <c r="AA79" s="16">
        <f t="shared" si="27"/>
        <v>3.0611954608561211E-3</v>
      </c>
      <c r="AB79" s="9">
        <f t="shared" si="17"/>
        <v>0.44716688395382187</v>
      </c>
      <c r="AC79" s="9">
        <f t="shared" si="18"/>
        <v>0.99693880453914396</v>
      </c>
      <c r="AD79" s="15">
        <f t="shared" si="19"/>
        <v>3.836084537413686</v>
      </c>
      <c r="AE79" s="3">
        <f t="shared" si="28"/>
        <v>855.08079999999973</v>
      </c>
      <c r="AF79" s="2">
        <f t="shared" si="29"/>
        <v>0.25</v>
      </c>
      <c r="AG79" s="9">
        <f t="shared" si="30"/>
        <v>1.2020134880194819E-3</v>
      </c>
      <c r="AH79" s="2">
        <f t="shared" si="31"/>
        <v>5.8164807127040086E-2</v>
      </c>
    </row>
    <row r="80" spans="1:34">
      <c r="A80" s="1">
        <f>Raw!A80</f>
        <v>67</v>
      </c>
      <c r="B80" s="14">
        <f>Raw!B80</f>
        <v>0.70784722222222218</v>
      </c>
      <c r="C80" s="15">
        <f>Raw!C80</f>
        <v>46.1</v>
      </c>
      <c r="D80" s="15">
        <f>IF(C80&gt;0.5,Raw!D80*D$11,-999)</f>
        <v>0.9</v>
      </c>
      <c r="E80" s="9">
        <f>IF(Raw!$G80&gt;$C$8,IF(Raw!$Q80&gt;$C$8,IF(Raw!$N80&gt;$C$9,IF(Raw!$N80&lt;$A$9,IF(Raw!$X80&gt;$C$9,IF(Raw!$X80&lt;$A$9,Raw!H80,-999),-999),-999),-999),-999),-999)</f>
        <v>0.35439599999999999</v>
      </c>
      <c r="F80" s="9">
        <f>IF(Raw!$G80&gt;$C$8,IF(Raw!$Q80&gt;$C$8,IF(Raw!$N80&gt;$C$9,IF(Raw!$N80&lt;$A$9,IF(Raw!$X80&gt;$C$9,IF(Raw!$X80&lt;$A$9,Raw!I80,-999),-999),-999),-999),-999),-999)</f>
        <v>0.59492699999999998</v>
      </c>
      <c r="G80" s="9">
        <f>Raw!G80</f>
        <v>0.98424800000000001</v>
      </c>
      <c r="H80" s="9">
        <f>IF(Raw!$G80&gt;$C$8,IF(Raw!$Q80&gt;$C$8,IF(Raw!$N80&gt;$C$9,IF(Raw!$N80&lt;$A$9,IF(Raw!$X80&gt;$C$9,IF(Raw!$X80&lt;$A$9,Raw!L80,-999),-999),-999),-999),-999),-999)</f>
        <v>718.3</v>
      </c>
      <c r="I80" s="9">
        <f>IF(Raw!$G80&gt;$C$8,IF(Raw!$Q80&gt;$C$8,IF(Raw!$N80&gt;$C$9,IF(Raw!$N80&lt;$A$9,IF(Raw!$X80&gt;$C$9,IF(Raw!$X80&lt;$A$9,Raw!M80,-999),-999),-999),-999),-999),-999)</f>
        <v>0.25153999999999999</v>
      </c>
      <c r="J80" s="9">
        <f>IF(Raw!$G80&gt;$C$8,IF(Raw!$Q80&gt;$C$8,IF(Raw!$N80&gt;$C$9,IF(Raw!$N80&lt;$A$9,IF(Raw!$X80&gt;$C$9,IF(Raw!$X80&lt;$A$9,Raw!N80,-999),-999),-999),-999),-999),-999)</f>
        <v>616</v>
      </c>
      <c r="K80" s="9">
        <f>IF(Raw!$G80&gt;$C$8,IF(Raw!$Q80&gt;$C$8,IF(Raw!$N80&gt;$C$9,IF(Raw!$N80&lt;$A$9,IF(Raw!$X80&gt;$C$9,IF(Raw!$X80&lt;$A$9,Raw!R80,-999),-999),-999),-999),-999),-999)</f>
        <v>0.39121499999999998</v>
      </c>
      <c r="L80" s="9">
        <f>IF(Raw!$G80&gt;$C$8,IF(Raw!$Q80&gt;$C$8,IF(Raw!$N80&gt;$C$9,IF(Raw!$N80&lt;$A$9,IF(Raw!$X80&gt;$C$9,IF(Raw!$X80&lt;$A$9,Raw!S80,-999),-999),-999),-999),-999),-999)</f>
        <v>0.65523600000000004</v>
      </c>
      <c r="M80" s="9">
        <f>Raw!Q80</f>
        <v>0.98776600000000003</v>
      </c>
      <c r="N80" s="9">
        <f>IF(Raw!$G80&gt;$C$8,IF(Raw!$Q80&gt;$C$8,IF(Raw!$N80&gt;$C$9,IF(Raw!$N80&lt;$A$9,IF(Raw!$X80&gt;$C$9,IF(Raw!$X80&lt;$A$9,Raw!V80,-999),-999),-999),-999),-999),-999)</f>
        <v>692.2</v>
      </c>
      <c r="O80" s="9">
        <f>IF(Raw!$G80&gt;$C$8,IF(Raw!$Q80&gt;$C$8,IF(Raw!$N80&gt;$C$9,IF(Raw!$N80&lt;$A$9,IF(Raw!$X80&gt;$C$9,IF(Raw!$X80&lt;$A$9,Raw!W80,-999),-999),-999),-999),-999),-999)</f>
        <v>0.33123999999999998</v>
      </c>
      <c r="P80" s="9">
        <f>IF(Raw!$G80&gt;$C$8,IF(Raw!$Q80&gt;$C$8,IF(Raw!$N80&gt;$C$9,IF(Raw!$N80&lt;$A$9,IF(Raw!$X80&gt;$C$9,IF(Raw!$X80&lt;$A$9,Raw!X80,-999),-999),-999),-999),-999),-999)</f>
        <v>453</v>
      </c>
      <c r="R80" s="9">
        <f t="shared" si="20"/>
        <v>0.24053099999999999</v>
      </c>
      <c r="S80" s="9">
        <f t="shared" si="21"/>
        <v>0.40430338512119973</v>
      </c>
      <c r="T80" s="9">
        <f t="shared" si="22"/>
        <v>0.26402100000000006</v>
      </c>
      <c r="U80" s="9">
        <f t="shared" si="23"/>
        <v>0.40294031463472707</v>
      </c>
      <c r="V80" s="15">
        <f t="shared" si="16"/>
        <v>0.53119982519999998</v>
      </c>
      <c r="X80" s="11">
        <f t="shared" si="24"/>
        <v>5.4179999999999994E+17</v>
      </c>
      <c r="Y80" s="11">
        <f t="shared" si="25"/>
        <v>7.1829999999999995E-18</v>
      </c>
      <c r="Z80" s="11">
        <f t="shared" si="26"/>
        <v>6.1600000000000001E-4</v>
      </c>
      <c r="AA80" s="16">
        <f t="shared" si="27"/>
        <v>2.3915842433288805E-3</v>
      </c>
      <c r="AB80" s="9">
        <f t="shared" si="17"/>
        <v>0.39184642846350792</v>
      </c>
      <c r="AC80" s="9">
        <f t="shared" si="18"/>
        <v>0.99760841575667103</v>
      </c>
      <c r="AD80" s="15">
        <f t="shared" si="19"/>
        <v>3.8824419534559742</v>
      </c>
      <c r="AE80" s="3">
        <f t="shared" si="28"/>
        <v>864.83319999999969</v>
      </c>
      <c r="AF80" s="2">
        <f t="shared" si="29"/>
        <v>0.25</v>
      </c>
      <c r="AG80" s="9">
        <f t="shared" si="30"/>
        <v>1.2033787555973958E-3</v>
      </c>
      <c r="AH80" s="2">
        <f t="shared" si="31"/>
        <v>5.8230871714615565E-2</v>
      </c>
    </row>
    <row r="81" spans="1:34">
      <c r="A81" s="1">
        <f>Raw!A81</f>
        <v>68</v>
      </c>
      <c r="B81" s="14">
        <f>Raw!B81</f>
        <v>0.7079050925925926</v>
      </c>
      <c r="C81" s="15">
        <f>Raw!C81</f>
        <v>47.4</v>
      </c>
      <c r="D81" s="15">
        <f>IF(C81&gt;0.5,Raw!D81*D$11,-999)</f>
        <v>0.9</v>
      </c>
      <c r="E81" s="9">
        <f>IF(Raw!$G81&gt;$C$8,IF(Raw!$Q81&gt;$C$8,IF(Raw!$N81&gt;$C$9,IF(Raw!$N81&lt;$A$9,IF(Raw!$X81&gt;$C$9,IF(Raw!$X81&lt;$A$9,Raw!H81,-999),-999),-999),-999),-999),-999)</f>
        <v>0.29853499999999999</v>
      </c>
      <c r="F81" s="9">
        <f>IF(Raw!$G81&gt;$C$8,IF(Raw!$Q81&gt;$C$8,IF(Raw!$N81&gt;$C$9,IF(Raw!$N81&lt;$A$9,IF(Raw!$X81&gt;$C$9,IF(Raw!$X81&lt;$A$9,Raw!I81,-999),-999),-999),-999),-999),-999)</f>
        <v>0.504687</v>
      </c>
      <c r="G81" s="9">
        <f>Raw!G81</f>
        <v>0.98700500000000002</v>
      </c>
      <c r="H81" s="9">
        <f>IF(Raw!$G81&gt;$C$8,IF(Raw!$Q81&gt;$C$8,IF(Raw!$N81&gt;$C$9,IF(Raw!$N81&lt;$A$9,IF(Raw!$X81&gt;$C$9,IF(Raw!$X81&lt;$A$9,Raw!L81,-999),-999),-999),-999),-999),-999)</f>
        <v>680.3</v>
      </c>
      <c r="I81" s="9">
        <f>IF(Raw!$G81&gt;$C$8,IF(Raw!$Q81&gt;$C$8,IF(Raw!$N81&gt;$C$9,IF(Raw!$N81&lt;$A$9,IF(Raw!$X81&gt;$C$9,IF(Raw!$X81&lt;$A$9,Raw!M81,-999),-999),-999),-999),-999),-999)</f>
        <v>0.27593200000000001</v>
      </c>
      <c r="J81" s="9">
        <f>IF(Raw!$G81&gt;$C$8,IF(Raw!$Q81&gt;$C$8,IF(Raw!$N81&gt;$C$9,IF(Raw!$N81&lt;$A$9,IF(Raw!$X81&gt;$C$9,IF(Raw!$X81&lt;$A$9,Raw!N81,-999),-999),-999),-999),-999),-999)</f>
        <v>460</v>
      </c>
      <c r="K81" s="9">
        <f>IF(Raw!$G81&gt;$C$8,IF(Raw!$Q81&gt;$C$8,IF(Raw!$N81&gt;$C$9,IF(Raw!$N81&lt;$A$9,IF(Raw!$X81&gt;$C$9,IF(Raw!$X81&lt;$A$9,Raw!R81,-999),-999),-999),-999),-999),-999)</f>
        <v>0.33000200000000002</v>
      </c>
      <c r="L81" s="9">
        <f>IF(Raw!$G81&gt;$C$8,IF(Raw!$Q81&gt;$C$8,IF(Raw!$N81&gt;$C$9,IF(Raw!$N81&lt;$A$9,IF(Raw!$X81&gt;$C$9,IF(Raw!$X81&lt;$A$9,Raw!S81,-999),-999),-999),-999),-999),-999)</f>
        <v>0.56942700000000002</v>
      </c>
      <c r="M81" s="9">
        <f>Raw!Q81</f>
        <v>0.99100699999999997</v>
      </c>
      <c r="N81" s="9">
        <f>IF(Raw!$G81&gt;$C$8,IF(Raw!$Q81&gt;$C$8,IF(Raw!$N81&gt;$C$9,IF(Raw!$N81&lt;$A$9,IF(Raw!$X81&gt;$C$9,IF(Raw!$X81&lt;$A$9,Raw!V81,-999),-999),-999),-999),-999),-999)</f>
        <v>684.6</v>
      </c>
      <c r="O81" s="9">
        <f>IF(Raw!$G81&gt;$C$8,IF(Raw!$Q81&gt;$C$8,IF(Raw!$N81&gt;$C$9,IF(Raw!$N81&lt;$A$9,IF(Raw!$X81&gt;$C$9,IF(Raw!$X81&lt;$A$9,Raw!W81,-999),-999),-999),-999),-999),-999)</f>
        <v>0.27789900000000001</v>
      </c>
      <c r="P81" s="9">
        <f>IF(Raw!$G81&gt;$C$8,IF(Raw!$Q81&gt;$C$8,IF(Raw!$N81&gt;$C$9,IF(Raw!$N81&lt;$A$9,IF(Raw!$X81&gt;$C$9,IF(Raw!$X81&lt;$A$9,Raw!X81,-999),-999),-999),-999),-999),-999)</f>
        <v>566</v>
      </c>
      <c r="R81" s="9">
        <f t="shared" si="20"/>
        <v>0.206152</v>
      </c>
      <c r="S81" s="9">
        <f t="shared" si="21"/>
        <v>0.40847495576466208</v>
      </c>
      <c r="T81" s="9">
        <f t="shared" si="22"/>
        <v>0.239425</v>
      </c>
      <c r="U81" s="9">
        <f t="shared" si="23"/>
        <v>0.42046653917007798</v>
      </c>
      <c r="V81" s="15">
        <f t="shared" si="16"/>
        <v>0.46163446889999998</v>
      </c>
      <c r="X81" s="11">
        <f t="shared" si="24"/>
        <v>5.4179999999999994E+17</v>
      </c>
      <c r="Y81" s="11">
        <f t="shared" si="25"/>
        <v>6.8029999999999992E-18</v>
      </c>
      <c r="Z81" s="11">
        <f t="shared" si="26"/>
        <v>4.5999999999999996E-4</v>
      </c>
      <c r="AA81" s="16">
        <f t="shared" si="27"/>
        <v>1.6926282360688206E-3</v>
      </c>
      <c r="AB81" s="9">
        <f t="shared" si="17"/>
        <v>0.33040725751542077</v>
      </c>
      <c r="AC81" s="9">
        <f t="shared" si="18"/>
        <v>0.99830737176393125</v>
      </c>
      <c r="AD81" s="15">
        <f t="shared" si="19"/>
        <v>3.6796266001496103</v>
      </c>
      <c r="AE81" s="3">
        <f t="shared" si="28"/>
        <v>819.08119999999963</v>
      </c>
      <c r="AF81" s="2">
        <f t="shared" si="29"/>
        <v>0.25</v>
      </c>
      <c r="AG81" s="9">
        <f t="shared" si="30"/>
        <v>1.1901229707715899E-3</v>
      </c>
      <c r="AH81" s="2">
        <f t="shared" si="31"/>
        <v>5.7589431185540531E-2</v>
      </c>
    </row>
    <row r="82" spans="1:34">
      <c r="A82" s="1">
        <f>Raw!A82</f>
        <v>69</v>
      </c>
      <c r="B82" s="14">
        <f>Raw!B82</f>
        <v>0.70796296296296291</v>
      </c>
      <c r="C82" s="15">
        <f>Raw!C82</f>
        <v>47.9</v>
      </c>
      <c r="D82" s="15">
        <f>IF(C82&gt;0.5,Raw!D82*D$11,-999)</f>
        <v>0.9</v>
      </c>
      <c r="E82" s="9">
        <f>IF(Raw!$G82&gt;$C$8,IF(Raw!$Q82&gt;$C$8,IF(Raw!$N82&gt;$C$9,IF(Raw!$N82&lt;$A$9,IF(Raw!$X82&gt;$C$9,IF(Raw!$X82&lt;$A$9,Raw!H82,-999),-999),-999),-999),-999),-999)</f>
        <v>0.27218700000000001</v>
      </c>
      <c r="F82" s="9">
        <f>IF(Raw!$G82&gt;$C$8,IF(Raw!$Q82&gt;$C$8,IF(Raw!$N82&gt;$C$9,IF(Raw!$N82&lt;$A$9,IF(Raw!$X82&gt;$C$9,IF(Raw!$X82&lt;$A$9,Raw!I82,-999),-999),-999),-999),-999),-999)</f>
        <v>0.461206</v>
      </c>
      <c r="G82" s="9">
        <f>Raw!G82</f>
        <v>0.98869300000000004</v>
      </c>
      <c r="H82" s="9">
        <f>IF(Raw!$G82&gt;$C$8,IF(Raw!$Q82&gt;$C$8,IF(Raw!$N82&gt;$C$9,IF(Raw!$N82&lt;$A$9,IF(Raw!$X82&gt;$C$9,IF(Raw!$X82&lt;$A$9,Raw!L82,-999),-999),-999),-999),-999),-999)</f>
        <v>683.6</v>
      </c>
      <c r="I82" s="9">
        <f>IF(Raw!$G82&gt;$C$8,IF(Raw!$Q82&gt;$C$8,IF(Raw!$N82&gt;$C$9,IF(Raw!$N82&lt;$A$9,IF(Raw!$X82&gt;$C$9,IF(Raw!$X82&lt;$A$9,Raw!M82,-999),-999),-999),-999),-999),-999)</f>
        <v>0.23342299999999999</v>
      </c>
      <c r="J82" s="9">
        <f>IF(Raw!$G82&gt;$C$8,IF(Raw!$Q82&gt;$C$8,IF(Raw!$N82&gt;$C$9,IF(Raw!$N82&lt;$A$9,IF(Raw!$X82&gt;$C$9,IF(Raw!$X82&lt;$A$9,Raw!N82,-999),-999),-999),-999),-999),-999)</f>
        <v>594</v>
      </c>
      <c r="K82" s="9">
        <f>IF(Raw!$G82&gt;$C$8,IF(Raw!$Q82&gt;$C$8,IF(Raw!$N82&gt;$C$9,IF(Raw!$N82&lt;$A$9,IF(Raw!$X82&gt;$C$9,IF(Raw!$X82&lt;$A$9,Raw!R82,-999),-999),-999),-999),-999),-999)</f>
        <v>0.268955</v>
      </c>
      <c r="L82" s="9">
        <f>IF(Raw!$G82&gt;$C$8,IF(Raw!$Q82&gt;$C$8,IF(Raw!$N82&gt;$C$9,IF(Raw!$N82&lt;$A$9,IF(Raw!$X82&gt;$C$9,IF(Raw!$X82&lt;$A$9,Raw!S82,-999),-999),-999),-999),-999),-999)</f>
        <v>0.463449</v>
      </c>
      <c r="M82" s="9">
        <f>Raw!Q82</f>
        <v>0.98893399999999998</v>
      </c>
      <c r="N82" s="9">
        <f>IF(Raw!$G82&gt;$C$8,IF(Raw!$Q82&gt;$C$8,IF(Raw!$N82&gt;$C$9,IF(Raw!$N82&lt;$A$9,IF(Raw!$X82&gt;$C$9,IF(Raw!$X82&lt;$A$9,Raw!V82,-999),-999),-999),-999),-999),-999)</f>
        <v>658.1</v>
      </c>
      <c r="O82" s="9">
        <f>IF(Raw!$G82&gt;$C$8,IF(Raw!$Q82&gt;$C$8,IF(Raw!$N82&gt;$C$9,IF(Raw!$N82&lt;$A$9,IF(Raw!$X82&gt;$C$9,IF(Raw!$X82&lt;$A$9,Raw!W82,-999),-999),-999),-999),-999),-999)</f>
        <v>0.24335000000000001</v>
      </c>
      <c r="P82" s="9">
        <f>IF(Raw!$G82&gt;$C$8,IF(Raw!$Q82&gt;$C$8,IF(Raw!$N82&gt;$C$9,IF(Raw!$N82&lt;$A$9,IF(Raw!$X82&gt;$C$9,IF(Raw!$X82&lt;$A$9,Raw!X82,-999),-999),-999),-999),-999),-999)</f>
        <v>499</v>
      </c>
      <c r="R82" s="9">
        <f t="shared" si="20"/>
        <v>0.18901899999999999</v>
      </c>
      <c r="S82" s="9">
        <f t="shared" si="21"/>
        <v>0.40983638547633811</v>
      </c>
      <c r="T82" s="9">
        <f t="shared" si="22"/>
        <v>0.194494</v>
      </c>
      <c r="U82" s="9">
        <f t="shared" si="23"/>
        <v>0.41966645736639846</v>
      </c>
      <c r="V82" s="15">
        <f t="shared" si="16"/>
        <v>0.37571810429999997</v>
      </c>
      <c r="X82" s="11">
        <f t="shared" si="24"/>
        <v>5.4179999999999994E+17</v>
      </c>
      <c r="Y82" s="11">
        <f t="shared" si="25"/>
        <v>6.8359999999999997E-18</v>
      </c>
      <c r="Z82" s="11">
        <f t="shared" si="26"/>
        <v>5.9400000000000002E-4</v>
      </c>
      <c r="AA82" s="16">
        <f t="shared" si="27"/>
        <v>2.1951949287693645E-3</v>
      </c>
      <c r="AB82" s="9">
        <f t="shared" si="17"/>
        <v>0.26938195224247607</v>
      </c>
      <c r="AC82" s="9">
        <f t="shared" si="18"/>
        <v>0.99780480507123059</v>
      </c>
      <c r="AD82" s="15">
        <f t="shared" si="19"/>
        <v>3.6956143581975835</v>
      </c>
      <c r="AE82" s="3">
        <f t="shared" si="28"/>
        <v>823.05439999999976</v>
      </c>
      <c r="AF82" s="2">
        <f t="shared" si="29"/>
        <v>0.25</v>
      </c>
      <c r="AG82" s="9">
        <f t="shared" si="30"/>
        <v>1.19301952730552E-3</v>
      </c>
      <c r="AH82" s="2">
        <f t="shared" si="31"/>
        <v>5.7729594048776124E-2</v>
      </c>
    </row>
    <row r="83" spans="1:34">
      <c r="A83" s="1">
        <f>Raw!A83</f>
        <v>70</v>
      </c>
      <c r="B83" s="14">
        <f>Raw!B83</f>
        <v>0.70800925925925917</v>
      </c>
      <c r="C83" s="15">
        <f>Raw!C83</f>
        <v>49.4</v>
      </c>
      <c r="D83" s="15">
        <f>IF(C83&gt;0.5,Raw!D83*D$11,-999)</f>
        <v>0.9</v>
      </c>
      <c r="E83" s="9">
        <f>IF(Raw!$G83&gt;$C$8,IF(Raw!$Q83&gt;$C$8,IF(Raw!$N83&gt;$C$9,IF(Raw!$N83&lt;$A$9,IF(Raw!$X83&gt;$C$9,IF(Raw!$X83&lt;$A$9,Raw!H83,-999),-999),-999),-999),-999),-999)</f>
        <v>0.25042700000000001</v>
      </c>
      <c r="F83" s="9">
        <f>IF(Raw!$G83&gt;$C$8,IF(Raw!$Q83&gt;$C$8,IF(Raw!$N83&gt;$C$9,IF(Raw!$N83&lt;$A$9,IF(Raw!$X83&gt;$C$9,IF(Raw!$X83&lt;$A$9,Raw!I83,-999),-999),-999),-999),-999),-999)</f>
        <v>0.42709599999999998</v>
      </c>
      <c r="G83" s="9">
        <f>Raw!G83</f>
        <v>0.98840899999999998</v>
      </c>
      <c r="H83" s="9">
        <f>IF(Raw!$G83&gt;$C$8,IF(Raw!$Q83&gt;$C$8,IF(Raw!$N83&gt;$C$9,IF(Raw!$N83&lt;$A$9,IF(Raw!$X83&gt;$C$9,IF(Raw!$X83&lt;$A$9,Raw!L83,-999),-999),-999),-999),-999),-999)</f>
        <v>698</v>
      </c>
      <c r="I83" s="9">
        <f>IF(Raw!$G83&gt;$C$8,IF(Raw!$Q83&gt;$C$8,IF(Raw!$N83&gt;$C$9,IF(Raw!$N83&lt;$A$9,IF(Raw!$X83&gt;$C$9,IF(Raw!$X83&lt;$A$9,Raw!M83,-999),-999),-999),-999),-999),-999)</f>
        <v>0.17177400000000001</v>
      </c>
      <c r="J83" s="9">
        <f>IF(Raw!$G83&gt;$C$8,IF(Raw!$Q83&gt;$C$8,IF(Raw!$N83&gt;$C$9,IF(Raw!$N83&lt;$A$9,IF(Raw!$X83&gt;$C$9,IF(Raw!$X83&lt;$A$9,Raw!N83,-999),-999),-999),-999),-999),-999)</f>
        <v>497</v>
      </c>
      <c r="K83" s="9">
        <f>IF(Raw!$G83&gt;$C$8,IF(Raw!$Q83&gt;$C$8,IF(Raw!$N83&gt;$C$9,IF(Raw!$N83&lt;$A$9,IF(Raw!$X83&gt;$C$9,IF(Raw!$X83&lt;$A$9,Raw!R83,-999),-999),-999),-999),-999),-999)</f>
        <v>0.248115</v>
      </c>
      <c r="L83" s="9">
        <f>IF(Raw!$G83&gt;$C$8,IF(Raw!$Q83&gt;$C$8,IF(Raw!$N83&gt;$C$9,IF(Raw!$N83&lt;$A$9,IF(Raw!$X83&gt;$C$9,IF(Raw!$X83&lt;$A$9,Raw!S83,-999),-999),-999),-999),-999),-999)</f>
        <v>0.42814799999999997</v>
      </c>
      <c r="M83" s="9">
        <f>Raw!Q83</f>
        <v>0.98187199999999997</v>
      </c>
      <c r="N83" s="9">
        <f>IF(Raw!$G83&gt;$C$8,IF(Raw!$Q83&gt;$C$8,IF(Raw!$N83&gt;$C$9,IF(Raw!$N83&lt;$A$9,IF(Raw!$X83&gt;$C$9,IF(Raw!$X83&lt;$A$9,Raw!V83,-999),-999),-999),-999),-999),-999)</f>
        <v>685.1</v>
      </c>
      <c r="O83" s="9">
        <f>IF(Raw!$G83&gt;$C$8,IF(Raw!$Q83&gt;$C$8,IF(Raw!$N83&gt;$C$9,IF(Raw!$N83&lt;$A$9,IF(Raw!$X83&gt;$C$9,IF(Raw!$X83&lt;$A$9,Raw!W83,-999),-999),-999),-999),-999),-999)</f>
        <v>0.25042199999999998</v>
      </c>
      <c r="P83" s="9">
        <f>IF(Raw!$G83&gt;$C$8,IF(Raw!$Q83&gt;$C$8,IF(Raw!$N83&gt;$C$9,IF(Raw!$N83&lt;$A$9,IF(Raw!$X83&gt;$C$9,IF(Raw!$X83&lt;$A$9,Raw!X83,-999),-999),-999),-999),-999),-999)</f>
        <v>588</v>
      </c>
      <c r="R83" s="9">
        <f t="shared" si="20"/>
        <v>0.17666899999999996</v>
      </c>
      <c r="S83" s="9">
        <f t="shared" si="21"/>
        <v>0.41365173169498187</v>
      </c>
      <c r="T83" s="9">
        <f t="shared" si="22"/>
        <v>0.18003299999999997</v>
      </c>
      <c r="U83" s="9">
        <f t="shared" si="23"/>
        <v>0.42049244653717871</v>
      </c>
      <c r="V83" s="15">
        <f t="shared" si="16"/>
        <v>0.34709958359999998</v>
      </c>
      <c r="X83" s="11">
        <f t="shared" si="24"/>
        <v>5.4179999999999994E+17</v>
      </c>
      <c r="Y83" s="11">
        <f t="shared" si="25"/>
        <v>6.9799999999999998E-18</v>
      </c>
      <c r="Z83" s="11">
        <f t="shared" si="26"/>
        <v>4.9699999999999994E-4</v>
      </c>
      <c r="AA83" s="16">
        <f t="shared" si="27"/>
        <v>1.8760106770678506E-3</v>
      </c>
      <c r="AB83" s="9">
        <f t="shared" si="17"/>
        <v>0.24845274383022456</v>
      </c>
      <c r="AC83" s="9">
        <f t="shared" si="18"/>
        <v>0.99812398932293211</v>
      </c>
      <c r="AD83" s="15">
        <f t="shared" si="19"/>
        <v>3.7746693703578487</v>
      </c>
      <c r="AE83" s="3">
        <f t="shared" si="28"/>
        <v>840.39199999999971</v>
      </c>
      <c r="AF83" s="2">
        <f t="shared" si="29"/>
        <v>0.25</v>
      </c>
      <c r="AG83" s="9">
        <f t="shared" si="30"/>
        <v>1.2209384295467105E-3</v>
      </c>
      <c r="AH83" s="2">
        <f t="shared" si="31"/>
        <v>5.9080575198524422E-2</v>
      </c>
    </row>
    <row r="84" spans="1:34">
      <c r="A84" s="1">
        <f>Raw!A84</f>
        <v>71</v>
      </c>
      <c r="B84" s="14">
        <f>Raw!B84</f>
        <v>0.70806712962962959</v>
      </c>
      <c r="C84" s="15">
        <f>Raw!C84</f>
        <v>49.9</v>
      </c>
      <c r="D84" s="15">
        <f>IF(C84&gt;0.5,Raw!D84*D$11,-999)</f>
        <v>0.9</v>
      </c>
      <c r="E84" s="9">
        <f>IF(Raw!$G84&gt;$C$8,IF(Raw!$Q84&gt;$C$8,IF(Raw!$N84&gt;$C$9,IF(Raw!$N84&lt;$A$9,IF(Raw!$X84&gt;$C$9,IF(Raw!$X84&lt;$A$9,Raw!H84,-999),-999),-999),-999),-999),-999)</f>
        <v>0.236872</v>
      </c>
      <c r="F84" s="9">
        <f>IF(Raw!$G84&gt;$C$8,IF(Raw!$Q84&gt;$C$8,IF(Raw!$N84&gt;$C$9,IF(Raw!$N84&lt;$A$9,IF(Raw!$X84&gt;$C$9,IF(Raw!$X84&lt;$A$9,Raw!I84,-999),-999),-999),-999),-999),-999)</f>
        <v>0.40467599999999998</v>
      </c>
      <c r="G84" s="9">
        <f>Raw!G84</f>
        <v>0.98512200000000005</v>
      </c>
      <c r="H84" s="9">
        <f>IF(Raw!$G84&gt;$C$8,IF(Raw!$Q84&gt;$C$8,IF(Raw!$N84&gt;$C$9,IF(Raw!$N84&lt;$A$9,IF(Raw!$X84&gt;$C$9,IF(Raw!$X84&lt;$A$9,Raw!L84,-999),-999),-999),-999),-999),-999)</f>
        <v>684.2</v>
      </c>
      <c r="I84" s="9">
        <f>IF(Raw!$G84&gt;$C$8,IF(Raw!$Q84&gt;$C$8,IF(Raw!$N84&gt;$C$9,IF(Raw!$N84&lt;$A$9,IF(Raw!$X84&gt;$C$9,IF(Raw!$X84&lt;$A$9,Raw!M84,-999),-999),-999),-999),-999),-999)</f>
        <v>0.31481500000000001</v>
      </c>
      <c r="J84" s="9">
        <f>IF(Raw!$G84&gt;$C$8,IF(Raw!$Q84&gt;$C$8,IF(Raw!$N84&gt;$C$9,IF(Raw!$N84&lt;$A$9,IF(Raw!$X84&gt;$C$9,IF(Raw!$X84&lt;$A$9,Raw!N84,-999),-999),-999),-999),-999),-999)</f>
        <v>499</v>
      </c>
      <c r="K84" s="9">
        <f>IF(Raw!$G84&gt;$C$8,IF(Raw!$Q84&gt;$C$8,IF(Raw!$N84&gt;$C$9,IF(Raw!$N84&lt;$A$9,IF(Raw!$X84&gt;$C$9,IF(Raw!$X84&lt;$A$9,Raw!R84,-999),-999),-999),-999),-999),-999)</f>
        <v>0.24784800000000001</v>
      </c>
      <c r="L84" s="9">
        <f>IF(Raw!$G84&gt;$C$8,IF(Raw!$Q84&gt;$C$8,IF(Raw!$N84&gt;$C$9,IF(Raw!$N84&lt;$A$9,IF(Raw!$X84&gt;$C$9,IF(Raw!$X84&lt;$A$9,Raw!S84,-999),-999),-999),-999),-999),-999)</f>
        <v>0.42666999999999999</v>
      </c>
      <c r="M84" s="9">
        <f>Raw!Q84</f>
        <v>0.97909199999999996</v>
      </c>
      <c r="N84" s="9">
        <f>IF(Raw!$G84&gt;$C$8,IF(Raw!$Q84&gt;$C$8,IF(Raw!$N84&gt;$C$9,IF(Raw!$N84&lt;$A$9,IF(Raw!$X84&gt;$C$9,IF(Raw!$X84&lt;$A$9,Raw!V84,-999),-999),-999),-999),-999),-999)</f>
        <v>678.1</v>
      </c>
      <c r="O84" s="9">
        <f>IF(Raw!$G84&gt;$C$8,IF(Raw!$Q84&gt;$C$8,IF(Raw!$N84&gt;$C$9,IF(Raw!$N84&lt;$A$9,IF(Raw!$X84&gt;$C$9,IF(Raw!$X84&lt;$A$9,Raw!W84,-999),-999),-999),-999),-999),-999)</f>
        <v>0.244007</v>
      </c>
      <c r="P84" s="9">
        <f>IF(Raw!$G84&gt;$C$8,IF(Raw!$Q84&gt;$C$8,IF(Raw!$N84&gt;$C$9,IF(Raw!$N84&lt;$A$9,IF(Raw!$X84&gt;$C$9,IF(Raw!$X84&lt;$A$9,Raw!X84,-999),-999),-999),-999),-999),-999)</f>
        <v>664</v>
      </c>
      <c r="R84" s="9">
        <f t="shared" si="20"/>
        <v>0.16780399999999998</v>
      </c>
      <c r="S84" s="9">
        <f t="shared" si="21"/>
        <v>0.41466259427294921</v>
      </c>
      <c r="T84" s="9">
        <f t="shared" si="22"/>
        <v>0.17882199999999998</v>
      </c>
      <c r="U84" s="9">
        <f t="shared" si="23"/>
        <v>0.41911078819696718</v>
      </c>
      <c r="V84" s="15">
        <f t="shared" si="16"/>
        <v>0.34590136899999996</v>
      </c>
      <c r="X84" s="11">
        <f t="shared" si="24"/>
        <v>5.4179999999999994E+17</v>
      </c>
      <c r="Y84" s="11">
        <f t="shared" si="25"/>
        <v>6.8420000000000003E-18</v>
      </c>
      <c r="Z84" s="11">
        <f t="shared" si="26"/>
        <v>4.9899999999999999E-4</v>
      </c>
      <c r="AA84" s="16">
        <f t="shared" si="27"/>
        <v>1.8463753961706927E-3</v>
      </c>
      <c r="AB84" s="9">
        <f t="shared" si="17"/>
        <v>0.24817817254109406</v>
      </c>
      <c r="AC84" s="9">
        <f t="shared" si="18"/>
        <v>0.99815362460382928</v>
      </c>
      <c r="AD84" s="15">
        <f t="shared" si="19"/>
        <v>3.7001510945304465</v>
      </c>
      <c r="AE84" s="3">
        <f t="shared" si="28"/>
        <v>823.77679999999975</v>
      </c>
      <c r="AF84" s="2">
        <f t="shared" si="29"/>
        <v>0.25</v>
      </c>
      <c r="AG84" s="9">
        <f t="shared" si="30"/>
        <v>1.192902493597328E-3</v>
      </c>
      <c r="AH84" s="2">
        <f t="shared" si="31"/>
        <v>5.7723930848544006E-2</v>
      </c>
    </row>
    <row r="85" spans="1:34">
      <c r="A85" s="1">
        <f>Raw!A85</f>
        <v>72</v>
      </c>
      <c r="B85" s="14">
        <f>Raw!B85</f>
        <v>0.708125</v>
      </c>
      <c r="C85" s="15">
        <f>Raw!C85</f>
        <v>51</v>
      </c>
      <c r="D85" s="15">
        <f>IF(C85&gt;0.5,Raw!D85*D$11,-999)</f>
        <v>0.9</v>
      </c>
      <c r="E85" s="9">
        <f>IF(Raw!$G85&gt;$C$8,IF(Raw!$Q85&gt;$C$8,IF(Raw!$N85&gt;$C$9,IF(Raw!$N85&lt;$A$9,IF(Raw!$X85&gt;$C$9,IF(Raw!$X85&lt;$A$9,Raw!H85,-999),-999),-999),-999),-999),-999)</f>
        <v>0.231659</v>
      </c>
      <c r="F85" s="9">
        <f>IF(Raw!$G85&gt;$C$8,IF(Raw!$Q85&gt;$C$8,IF(Raw!$N85&gt;$C$9,IF(Raw!$N85&lt;$A$9,IF(Raw!$X85&gt;$C$9,IF(Raw!$X85&lt;$A$9,Raw!I85,-999),-999),-999),-999),-999),-999)</f>
        <v>0.40172099999999999</v>
      </c>
      <c r="G85" s="9">
        <f>Raw!G85</f>
        <v>0.98297500000000004</v>
      </c>
      <c r="H85" s="9">
        <f>IF(Raw!$G85&gt;$C$8,IF(Raw!$Q85&gt;$C$8,IF(Raw!$N85&gt;$C$9,IF(Raw!$N85&lt;$A$9,IF(Raw!$X85&gt;$C$9,IF(Raw!$X85&lt;$A$9,Raw!L85,-999),-999),-999),-999),-999),-999)</f>
        <v>709.6</v>
      </c>
      <c r="I85" s="9">
        <f>IF(Raw!$G85&gt;$C$8,IF(Raw!$Q85&gt;$C$8,IF(Raw!$N85&gt;$C$9,IF(Raw!$N85&lt;$A$9,IF(Raw!$X85&gt;$C$9,IF(Raw!$X85&lt;$A$9,Raw!M85,-999),-999),-999),-999),-999),-999)</f>
        <v>0.30655900000000003</v>
      </c>
      <c r="J85" s="9">
        <f>IF(Raw!$G85&gt;$C$8,IF(Raw!$Q85&gt;$C$8,IF(Raw!$N85&gt;$C$9,IF(Raw!$N85&lt;$A$9,IF(Raw!$X85&gt;$C$9,IF(Raw!$X85&lt;$A$9,Raw!N85,-999),-999),-999),-999),-999),-999)</f>
        <v>742</v>
      </c>
      <c r="K85" s="9">
        <f>IF(Raw!$G85&gt;$C$8,IF(Raw!$Q85&gt;$C$8,IF(Raw!$N85&gt;$C$9,IF(Raw!$N85&lt;$A$9,IF(Raw!$X85&gt;$C$9,IF(Raw!$X85&lt;$A$9,Raw!R85,-999),-999),-999),-999),-999),-999)</f>
        <v>0.23014100000000001</v>
      </c>
      <c r="L85" s="9">
        <f>IF(Raw!$G85&gt;$C$8,IF(Raw!$Q85&gt;$C$8,IF(Raw!$N85&gt;$C$9,IF(Raw!$N85&lt;$A$9,IF(Raw!$X85&gt;$C$9,IF(Raw!$X85&lt;$A$9,Raw!S85,-999),-999),-999),-999),-999),-999)</f>
        <v>0.39315800000000001</v>
      </c>
      <c r="M85" s="9">
        <f>Raw!Q85</f>
        <v>0.98050800000000005</v>
      </c>
      <c r="N85" s="9">
        <f>IF(Raw!$G85&gt;$C$8,IF(Raw!$Q85&gt;$C$8,IF(Raw!$N85&gt;$C$9,IF(Raw!$N85&lt;$A$9,IF(Raw!$X85&gt;$C$9,IF(Raw!$X85&lt;$A$9,Raw!V85,-999),-999),-999),-999),-999),-999)</f>
        <v>673.7</v>
      </c>
      <c r="O85" s="9">
        <f>IF(Raw!$G85&gt;$C$8,IF(Raw!$Q85&gt;$C$8,IF(Raw!$N85&gt;$C$9,IF(Raw!$N85&lt;$A$9,IF(Raw!$X85&gt;$C$9,IF(Raw!$X85&lt;$A$9,Raw!W85,-999),-999),-999),-999),-999),-999)</f>
        <v>0.18826899999999999</v>
      </c>
      <c r="P85" s="9">
        <f>IF(Raw!$G85&gt;$C$8,IF(Raw!$Q85&gt;$C$8,IF(Raw!$N85&gt;$C$9,IF(Raw!$N85&lt;$A$9,IF(Raw!$X85&gt;$C$9,IF(Raw!$X85&lt;$A$9,Raw!X85,-999),-999),-999),-999),-999),-999)</f>
        <v>548</v>
      </c>
      <c r="R85" s="9">
        <f t="shared" si="20"/>
        <v>0.17006199999999999</v>
      </c>
      <c r="S85" s="9">
        <f t="shared" si="21"/>
        <v>0.42333360715521468</v>
      </c>
      <c r="T85" s="9">
        <f t="shared" si="22"/>
        <v>0.163017</v>
      </c>
      <c r="U85" s="9">
        <f t="shared" si="23"/>
        <v>0.41463482874569507</v>
      </c>
      <c r="V85" s="15">
        <f t="shared" si="16"/>
        <v>0.31873319059999999</v>
      </c>
      <c r="X85" s="11">
        <f t="shared" si="24"/>
        <v>5.4179999999999994E+17</v>
      </c>
      <c r="Y85" s="11">
        <f t="shared" si="25"/>
        <v>7.0959999999999998E-18</v>
      </c>
      <c r="Z85" s="11">
        <f t="shared" si="26"/>
        <v>7.4199999999999993E-4</v>
      </c>
      <c r="AA85" s="16">
        <f t="shared" si="27"/>
        <v>2.8445879339273239E-3</v>
      </c>
      <c r="AB85" s="9">
        <f t="shared" si="17"/>
        <v>0.23060471619122505</v>
      </c>
      <c r="AC85" s="9">
        <f t="shared" si="18"/>
        <v>0.99715541206607261</v>
      </c>
      <c r="AD85" s="15">
        <f t="shared" si="19"/>
        <v>3.8336764608184963</v>
      </c>
      <c r="AE85" s="3">
        <f t="shared" si="28"/>
        <v>854.35839999999973</v>
      </c>
      <c r="AF85" s="2">
        <f t="shared" si="29"/>
        <v>0.25</v>
      </c>
      <c r="AG85" s="9">
        <f t="shared" si="30"/>
        <v>1.2227506021522151E-3</v>
      </c>
      <c r="AH85" s="2">
        <f t="shared" si="31"/>
        <v>5.9168265287804341E-2</v>
      </c>
    </row>
    <row r="86" spans="1:34">
      <c r="A86" s="1">
        <f>Raw!A86</f>
        <v>73</v>
      </c>
      <c r="B86" s="14">
        <f>Raw!B86</f>
        <v>0.70818287037037031</v>
      </c>
      <c r="C86" s="15">
        <f>Raw!C86</f>
        <v>51.5</v>
      </c>
      <c r="D86" s="15">
        <f>IF(C86&gt;0.5,Raw!D86*D$11,-999)</f>
        <v>0.9</v>
      </c>
      <c r="E86" s="9">
        <f>IF(Raw!$G86&gt;$C$8,IF(Raw!$Q86&gt;$C$8,IF(Raw!$N86&gt;$C$9,IF(Raw!$N86&lt;$A$9,IF(Raw!$X86&gt;$C$9,IF(Raw!$X86&lt;$A$9,Raw!H86,-999),-999),-999),-999),-999),-999)</f>
        <v>0.22825400000000001</v>
      </c>
      <c r="F86" s="9">
        <f>IF(Raw!$G86&gt;$C$8,IF(Raw!$Q86&gt;$C$8,IF(Raw!$N86&gt;$C$9,IF(Raw!$N86&lt;$A$9,IF(Raw!$X86&gt;$C$9,IF(Raw!$X86&lt;$A$9,Raw!I86,-999),-999),-999),-999),-999),-999)</f>
        <v>0.38556800000000002</v>
      </c>
      <c r="G86" s="9">
        <f>Raw!G86</f>
        <v>0.97943100000000005</v>
      </c>
      <c r="H86" s="9">
        <f>IF(Raw!$G86&gt;$C$8,IF(Raw!$Q86&gt;$C$8,IF(Raw!$N86&gt;$C$9,IF(Raw!$N86&lt;$A$9,IF(Raw!$X86&gt;$C$9,IF(Raw!$X86&lt;$A$9,Raw!L86,-999),-999),-999),-999),-999),-999)</f>
        <v>687.1</v>
      </c>
      <c r="I86" s="9">
        <f>IF(Raw!$G86&gt;$C$8,IF(Raw!$Q86&gt;$C$8,IF(Raw!$N86&gt;$C$9,IF(Raw!$N86&lt;$A$9,IF(Raw!$X86&gt;$C$9,IF(Raw!$X86&lt;$A$9,Raw!M86,-999),-999),-999),-999),-999),-999)</f>
        <v>0.25154100000000001</v>
      </c>
      <c r="J86" s="9">
        <f>IF(Raw!$G86&gt;$C$8,IF(Raw!$Q86&gt;$C$8,IF(Raw!$N86&gt;$C$9,IF(Raw!$N86&lt;$A$9,IF(Raw!$X86&gt;$C$9,IF(Raw!$X86&lt;$A$9,Raw!N86,-999),-999),-999),-999),-999),-999)</f>
        <v>890</v>
      </c>
      <c r="K86" s="9">
        <f>IF(Raw!$G86&gt;$C$8,IF(Raw!$Q86&gt;$C$8,IF(Raw!$N86&gt;$C$9,IF(Raw!$N86&lt;$A$9,IF(Raw!$X86&gt;$C$9,IF(Raw!$X86&lt;$A$9,Raw!R86,-999),-999),-999),-999),-999),-999)</f>
        <v>0.23007</v>
      </c>
      <c r="L86" s="9">
        <f>IF(Raw!$G86&gt;$C$8,IF(Raw!$Q86&gt;$C$8,IF(Raw!$N86&gt;$C$9,IF(Raw!$N86&lt;$A$9,IF(Raw!$X86&gt;$C$9,IF(Raw!$X86&lt;$A$9,Raw!S86,-999),-999),-999),-999),-999),-999)</f>
        <v>0.38541599999999998</v>
      </c>
      <c r="M86" s="9">
        <f>Raw!Q86</f>
        <v>0.98096899999999998</v>
      </c>
      <c r="N86" s="9">
        <f>IF(Raw!$G86&gt;$C$8,IF(Raw!$Q86&gt;$C$8,IF(Raw!$N86&gt;$C$9,IF(Raw!$N86&lt;$A$9,IF(Raw!$X86&gt;$C$9,IF(Raw!$X86&lt;$A$9,Raw!V86,-999),-999),-999),-999),-999),-999)</f>
        <v>642.20000000000005</v>
      </c>
      <c r="O86" s="9">
        <f>IF(Raw!$G86&gt;$C$8,IF(Raw!$Q86&gt;$C$8,IF(Raw!$N86&gt;$C$9,IF(Raw!$N86&lt;$A$9,IF(Raw!$X86&gt;$C$9,IF(Raw!$X86&lt;$A$9,Raw!W86,-999),-999),-999),-999),-999),-999)</f>
        <v>0.31887599999999999</v>
      </c>
      <c r="P86" s="9">
        <f>IF(Raw!$G86&gt;$C$8,IF(Raw!$Q86&gt;$C$8,IF(Raw!$N86&gt;$C$9,IF(Raw!$N86&lt;$A$9,IF(Raw!$X86&gt;$C$9,IF(Raw!$X86&lt;$A$9,Raw!X86,-999),-999),-999),-999),-999),-999)</f>
        <v>523</v>
      </c>
      <c r="R86" s="9">
        <f t="shared" si="20"/>
        <v>0.15731400000000001</v>
      </c>
      <c r="S86" s="9">
        <f t="shared" si="21"/>
        <v>0.40800585110797577</v>
      </c>
      <c r="T86" s="9">
        <f t="shared" si="22"/>
        <v>0.15534599999999998</v>
      </c>
      <c r="U86" s="9">
        <f t="shared" si="23"/>
        <v>0.4030605890777757</v>
      </c>
      <c r="V86" s="15">
        <f t="shared" si="16"/>
        <v>0.31245675119999999</v>
      </c>
      <c r="X86" s="11">
        <f t="shared" si="24"/>
        <v>5.4179999999999994E+17</v>
      </c>
      <c r="Y86" s="11">
        <f t="shared" si="25"/>
        <v>6.8709999999999999E-18</v>
      </c>
      <c r="Z86" s="11">
        <f t="shared" si="26"/>
        <v>8.8999999999999995E-4</v>
      </c>
      <c r="AA86" s="16">
        <f t="shared" si="27"/>
        <v>3.3022688320744134E-3</v>
      </c>
      <c r="AB86" s="9">
        <f t="shared" si="17"/>
        <v>0.23058299425398743</v>
      </c>
      <c r="AC86" s="9">
        <f t="shared" si="18"/>
        <v>0.99669773116792559</v>
      </c>
      <c r="AD86" s="15">
        <f t="shared" si="19"/>
        <v>3.7104144180611391</v>
      </c>
      <c r="AE86" s="3">
        <f t="shared" si="28"/>
        <v>827.26839999999982</v>
      </c>
      <c r="AF86" s="2">
        <f t="shared" si="29"/>
        <v>0.25</v>
      </c>
      <c r="AG86" s="9">
        <f t="shared" si="30"/>
        <v>1.1504014008203039E-3</v>
      </c>
      <c r="AH86" s="2">
        <f t="shared" si="31"/>
        <v>5.5667325087707512E-2</v>
      </c>
    </row>
    <row r="87" spans="1:34">
      <c r="A87" s="1">
        <f>Raw!A87</f>
        <v>74</v>
      </c>
      <c r="B87" s="14">
        <f>Raw!B87</f>
        <v>0.70822916666666658</v>
      </c>
      <c r="C87" s="15">
        <f>Raw!C87</f>
        <v>52.3</v>
      </c>
      <c r="D87" s="15">
        <f>IF(C87&gt;0.5,Raw!D87*D$11,-999)</f>
        <v>0.9</v>
      </c>
      <c r="E87" s="9">
        <f>IF(Raw!$G87&gt;$C$8,IF(Raw!$Q87&gt;$C$8,IF(Raw!$N87&gt;$C$9,IF(Raw!$N87&lt;$A$9,IF(Raw!$X87&gt;$C$9,IF(Raw!$X87&lt;$A$9,Raw!H87,-999),-999),-999),-999),-999),-999)</f>
        <v>0.224582</v>
      </c>
      <c r="F87" s="9">
        <f>IF(Raw!$G87&gt;$C$8,IF(Raw!$Q87&gt;$C$8,IF(Raw!$N87&gt;$C$9,IF(Raw!$N87&lt;$A$9,IF(Raw!$X87&gt;$C$9,IF(Raw!$X87&lt;$A$9,Raw!I87,-999),-999),-999),-999),-999),-999)</f>
        <v>0.38924199999999998</v>
      </c>
      <c r="G87" s="9">
        <f>Raw!G87</f>
        <v>0.98254799999999998</v>
      </c>
      <c r="H87" s="9">
        <f>IF(Raw!$G87&gt;$C$8,IF(Raw!$Q87&gt;$C$8,IF(Raw!$N87&gt;$C$9,IF(Raw!$N87&lt;$A$9,IF(Raw!$X87&gt;$C$9,IF(Raw!$X87&lt;$A$9,Raw!L87,-999),-999),-999),-999),-999),-999)</f>
        <v>704.5</v>
      </c>
      <c r="I87" s="9">
        <f>IF(Raw!$G87&gt;$C$8,IF(Raw!$Q87&gt;$C$8,IF(Raw!$N87&gt;$C$9,IF(Raw!$N87&lt;$A$9,IF(Raw!$X87&gt;$C$9,IF(Raw!$X87&lt;$A$9,Raw!M87,-999),-999),-999),-999),-999),-999)</f>
        <v>0.23508799999999999</v>
      </c>
      <c r="J87" s="9">
        <f>IF(Raw!$G87&gt;$C$8,IF(Raw!$Q87&gt;$C$8,IF(Raw!$N87&gt;$C$9,IF(Raw!$N87&lt;$A$9,IF(Raw!$X87&gt;$C$9,IF(Raw!$X87&lt;$A$9,Raw!N87,-999),-999),-999),-999),-999),-999)</f>
        <v>512</v>
      </c>
      <c r="K87" s="9">
        <f>IF(Raw!$G87&gt;$C$8,IF(Raw!$Q87&gt;$C$8,IF(Raw!$N87&gt;$C$9,IF(Raw!$N87&lt;$A$9,IF(Raw!$X87&gt;$C$9,IF(Raw!$X87&lt;$A$9,Raw!R87,-999),-999),-999),-999),-999),-999)</f>
        <v>0.20737</v>
      </c>
      <c r="L87" s="9">
        <f>IF(Raw!$G87&gt;$C$8,IF(Raw!$Q87&gt;$C$8,IF(Raw!$N87&gt;$C$9,IF(Raw!$N87&lt;$A$9,IF(Raw!$X87&gt;$C$9,IF(Raw!$X87&lt;$A$9,Raw!S87,-999),-999),-999),-999),-999),-999)</f>
        <v>0.356151</v>
      </c>
      <c r="M87" s="9">
        <f>Raw!Q87</f>
        <v>0.98667400000000005</v>
      </c>
      <c r="N87" s="9">
        <f>IF(Raw!$G87&gt;$C$8,IF(Raw!$Q87&gt;$C$8,IF(Raw!$N87&gt;$C$9,IF(Raw!$N87&lt;$A$9,IF(Raw!$X87&gt;$C$9,IF(Raw!$X87&lt;$A$9,Raw!V87,-999),-999),-999),-999),-999),-999)</f>
        <v>674.6</v>
      </c>
      <c r="O87" s="9">
        <f>IF(Raw!$G87&gt;$C$8,IF(Raw!$Q87&gt;$C$8,IF(Raw!$N87&gt;$C$9,IF(Raw!$N87&lt;$A$9,IF(Raw!$X87&gt;$C$9,IF(Raw!$X87&lt;$A$9,Raw!W87,-999),-999),-999),-999),-999),-999)</f>
        <v>0.236289</v>
      </c>
      <c r="P87" s="9">
        <f>IF(Raw!$G87&gt;$C$8,IF(Raw!$Q87&gt;$C$8,IF(Raw!$N87&gt;$C$9,IF(Raw!$N87&lt;$A$9,IF(Raw!$X87&gt;$C$9,IF(Raw!$X87&lt;$A$9,Raw!X87,-999),-999),-999),-999),-999),-999)</f>
        <v>537</v>
      </c>
      <c r="R87" s="9">
        <f t="shared" si="20"/>
        <v>0.16465999999999997</v>
      </c>
      <c r="S87" s="9">
        <f t="shared" si="21"/>
        <v>0.42302731976508184</v>
      </c>
      <c r="T87" s="9">
        <f t="shared" si="22"/>
        <v>0.148781</v>
      </c>
      <c r="U87" s="9">
        <f t="shared" si="23"/>
        <v>0.41774696687640916</v>
      </c>
      <c r="V87" s="15">
        <f t="shared" si="16"/>
        <v>0.2887316157</v>
      </c>
      <c r="X87" s="11">
        <f t="shared" si="24"/>
        <v>5.4179999999999994E+17</v>
      </c>
      <c r="Y87" s="11">
        <f t="shared" si="25"/>
        <v>7.0449999999999991E-18</v>
      </c>
      <c r="Z87" s="11">
        <f t="shared" si="26"/>
        <v>5.1199999999999998E-4</v>
      </c>
      <c r="AA87" s="16">
        <f t="shared" si="27"/>
        <v>1.9504824553099507E-3</v>
      </c>
      <c r="AB87" s="9">
        <f t="shared" si="17"/>
        <v>0.20766019473018346</v>
      </c>
      <c r="AC87" s="9">
        <f t="shared" si="18"/>
        <v>0.99804951754469007</v>
      </c>
      <c r="AD87" s="15">
        <f t="shared" si="19"/>
        <v>3.8095360455272473</v>
      </c>
      <c r="AE87" s="3">
        <f t="shared" si="28"/>
        <v>848.21799999999962</v>
      </c>
      <c r="AF87" s="2">
        <f t="shared" si="29"/>
        <v>0.25</v>
      </c>
      <c r="AG87" s="9">
        <f t="shared" si="30"/>
        <v>1.2241708678656597E-3</v>
      </c>
      <c r="AH87" s="2">
        <f t="shared" si="31"/>
        <v>5.9236991206535715E-2</v>
      </c>
    </row>
    <row r="88" spans="1:34">
      <c r="A88" s="1">
        <f>Raw!A88</f>
        <v>75</v>
      </c>
      <c r="B88" s="14">
        <f>Raw!B88</f>
        <v>0.70828703703703699</v>
      </c>
      <c r="C88" s="15">
        <f>Raw!C88</f>
        <v>53.7</v>
      </c>
      <c r="D88" s="15">
        <f>IF(C88&gt;0.5,Raw!D88*D$11,-999)</f>
        <v>0.9</v>
      </c>
      <c r="E88" s="9">
        <f>IF(Raw!$G88&gt;$C$8,IF(Raw!$Q88&gt;$C$8,IF(Raw!$N88&gt;$C$9,IF(Raw!$N88&lt;$A$9,IF(Raw!$X88&gt;$C$9,IF(Raw!$X88&lt;$A$9,Raw!H88,-999),-999),-999),-999),-999),-999)</f>
        <v>0.21779899999999999</v>
      </c>
      <c r="F88" s="9">
        <f>IF(Raw!$G88&gt;$C$8,IF(Raw!$Q88&gt;$C$8,IF(Raw!$N88&gt;$C$9,IF(Raw!$N88&lt;$A$9,IF(Raw!$X88&gt;$C$9,IF(Raw!$X88&lt;$A$9,Raw!I88,-999),-999),-999),-999),-999),-999)</f>
        <v>0.35998400000000003</v>
      </c>
      <c r="G88" s="9">
        <f>Raw!G88</f>
        <v>0.98336299999999999</v>
      </c>
      <c r="H88" s="9">
        <f>IF(Raw!$G88&gt;$C$8,IF(Raw!$Q88&gt;$C$8,IF(Raw!$N88&gt;$C$9,IF(Raw!$N88&lt;$A$9,IF(Raw!$X88&gt;$C$9,IF(Raw!$X88&lt;$A$9,Raw!L88,-999),-999),-999),-999),-999),-999)</f>
        <v>683.9</v>
      </c>
      <c r="I88" s="9">
        <f>IF(Raw!$G88&gt;$C$8,IF(Raw!$Q88&gt;$C$8,IF(Raw!$N88&gt;$C$9,IF(Raw!$N88&lt;$A$9,IF(Raw!$X88&gt;$C$9,IF(Raw!$X88&lt;$A$9,Raw!M88,-999),-999),-999),-999),-999),-999)</f>
        <v>0.37081999999999998</v>
      </c>
      <c r="J88" s="9">
        <f>IF(Raw!$G88&gt;$C$8,IF(Raw!$Q88&gt;$C$8,IF(Raw!$N88&gt;$C$9,IF(Raw!$N88&lt;$A$9,IF(Raw!$X88&gt;$C$9,IF(Raw!$X88&lt;$A$9,Raw!N88,-999),-999),-999),-999),-999),-999)</f>
        <v>536</v>
      </c>
      <c r="K88" s="9">
        <f>IF(Raw!$G88&gt;$C$8,IF(Raw!$Q88&gt;$C$8,IF(Raw!$N88&gt;$C$9,IF(Raw!$N88&lt;$A$9,IF(Raw!$X88&gt;$C$9,IF(Raw!$X88&lt;$A$9,Raw!R88,-999),-999),-999),-999),-999),-999)</f>
        <v>0.21508099999999999</v>
      </c>
      <c r="L88" s="9">
        <f>IF(Raw!$G88&gt;$C$8,IF(Raw!$Q88&gt;$C$8,IF(Raw!$N88&gt;$C$9,IF(Raw!$N88&lt;$A$9,IF(Raw!$X88&gt;$C$9,IF(Raw!$X88&lt;$A$9,Raw!S88,-999),-999),-999),-999),-999),-999)</f>
        <v>0.36733900000000003</v>
      </c>
      <c r="M88" s="9">
        <f>Raw!Q88</f>
        <v>0.97969399999999995</v>
      </c>
      <c r="N88" s="9">
        <f>IF(Raw!$G88&gt;$C$8,IF(Raw!$Q88&gt;$C$8,IF(Raw!$N88&gt;$C$9,IF(Raw!$N88&lt;$A$9,IF(Raw!$X88&gt;$C$9,IF(Raw!$X88&lt;$A$9,Raw!V88,-999),-999),-999),-999),-999),-999)</f>
        <v>681.6</v>
      </c>
      <c r="O88" s="9">
        <f>IF(Raw!$G88&gt;$C$8,IF(Raw!$Q88&gt;$C$8,IF(Raw!$N88&gt;$C$9,IF(Raw!$N88&lt;$A$9,IF(Raw!$X88&gt;$C$9,IF(Raw!$X88&lt;$A$9,Raw!W88,-999),-999),-999),-999),-999),-999)</f>
        <v>0.28963800000000001</v>
      </c>
      <c r="P88" s="9">
        <f>IF(Raw!$G88&gt;$C$8,IF(Raw!$Q88&gt;$C$8,IF(Raw!$N88&gt;$C$9,IF(Raw!$N88&lt;$A$9,IF(Raw!$X88&gt;$C$9,IF(Raw!$X88&lt;$A$9,Raw!X88,-999),-999),-999),-999),-999),-999)</f>
        <v>464</v>
      </c>
      <c r="R88" s="9">
        <f t="shared" si="20"/>
        <v>0.14218500000000003</v>
      </c>
      <c r="S88" s="9">
        <f t="shared" si="21"/>
        <v>0.39497588781723636</v>
      </c>
      <c r="T88" s="9">
        <f t="shared" si="22"/>
        <v>0.15225800000000003</v>
      </c>
      <c r="U88" s="9">
        <f t="shared" si="23"/>
        <v>0.41448906868042878</v>
      </c>
      <c r="V88" s="15">
        <f t="shared" si="16"/>
        <v>0.29780172729999999</v>
      </c>
      <c r="X88" s="11">
        <f t="shared" si="24"/>
        <v>5.4179999999999994E+17</v>
      </c>
      <c r="Y88" s="11">
        <f t="shared" si="25"/>
        <v>6.8389999999999996E-18</v>
      </c>
      <c r="Z88" s="11">
        <f t="shared" si="26"/>
        <v>5.3600000000000002E-4</v>
      </c>
      <c r="AA88" s="16">
        <f t="shared" si="27"/>
        <v>1.9821417382540007E-3</v>
      </c>
      <c r="AB88" s="9">
        <f t="shared" si="17"/>
        <v>0.21538279693678308</v>
      </c>
      <c r="AC88" s="9">
        <f t="shared" si="18"/>
        <v>0.99801785826174594</v>
      </c>
      <c r="AD88" s="15">
        <f t="shared" si="19"/>
        <v>3.6980256310708968</v>
      </c>
      <c r="AE88" s="3">
        <f t="shared" si="28"/>
        <v>823.4155999999997</v>
      </c>
      <c r="AF88" s="2">
        <f t="shared" si="29"/>
        <v>0.25</v>
      </c>
      <c r="AG88" s="9">
        <f t="shared" si="30"/>
        <v>1.1790701536761007E-3</v>
      </c>
      <c r="AH88" s="2">
        <f t="shared" si="31"/>
        <v>5.7054591118455386E-2</v>
      </c>
    </row>
    <row r="89" spans="1:34">
      <c r="A89" s="1">
        <f>Raw!A89</f>
        <v>76</v>
      </c>
      <c r="B89" s="14">
        <f>Raw!B89</f>
        <v>0.70834490740740741</v>
      </c>
      <c r="C89" s="15">
        <f>Raw!C89</f>
        <v>53.9</v>
      </c>
      <c r="D89" s="15">
        <f>IF(C89&gt;0.5,Raw!D89*D$11,-999)</f>
        <v>0.9</v>
      </c>
      <c r="E89" s="9">
        <f>IF(Raw!$G89&gt;$C$8,IF(Raw!$Q89&gt;$C$8,IF(Raw!$N89&gt;$C$9,IF(Raw!$N89&lt;$A$9,IF(Raw!$X89&gt;$C$9,IF(Raw!$X89&lt;$A$9,Raw!H89,-999),-999),-999),-999),-999),-999)</f>
        <v>0.190136</v>
      </c>
      <c r="F89" s="9">
        <f>IF(Raw!$G89&gt;$C$8,IF(Raw!$Q89&gt;$C$8,IF(Raw!$N89&gt;$C$9,IF(Raw!$N89&lt;$A$9,IF(Raw!$X89&gt;$C$9,IF(Raw!$X89&lt;$A$9,Raw!I89,-999),-999),-999),-999),-999),-999)</f>
        <v>0.32431700000000002</v>
      </c>
      <c r="G89" s="9">
        <f>Raw!G89</f>
        <v>0.983406</v>
      </c>
      <c r="H89" s="9">
        <f>IF(Raw!$G89&gt;$C$8,IF(Raw!$Q89&gt;$C$8,IF(Raw!$N89&gt;$C$9,IF(Raw!$N89&lt;$A$9,IF(Raw!$X89&gt;$C$9,IF(Raw!$X89&lt;$A$9,Raw!L89,-999),-999),-999),-999),-999),-999)</f>
        <v>721.5</v>
      </c>
      <c r="I89" s="9">
        <f>IF(Raw!$G89&gt;$C$8,IF(Raw!$Q89&gt;$C$8,IF(Raw!$N89&gt;$C$9,IF(Raw!$N89&lt;$A$9,IF(Raw!$X89&gt;$C$9,IF(Raw!$X89&lt;$A$9,Raw!M89,-999),-999),-999),-999),-999),-999)</f>
        <v>0.33109300000000003</v>
      </c>
      <c r="J89" s="9">
        <f>IF(Raw!$G89&gt;$C$8,IF(Raw!$Q89&gt;$C$8,IF(Raw!$N89&gt;$C$9,IF(Raw!$N89&lt;$A$9,IF(Raw!$X89&gt;$C$9,IF(Raw!$X89&lt;$A$9,Raw!N89,-999),-999),-999),-999),-999),-999)</f>
        <v>616</v>
      </c>
      <c r="K89" s="9">
        <f>IF(Raw!$G89&gt;$C$8,IF(Raw!$Q89&gt;$C$8,IF(Raw!$N89&gt;$C$9,IF(Raw!$N89&lt;$A$9,IF(Raw!$X89&gt;$C$9,IF(Raw!$X89&lt;$A$9,Raw!R89,-999),-999),-999),-999),-999),-999)</f>
        <v>0.18904499999999999</v>
      </c>
      <c r="L89" s="9">
        <f>IF(Raw!$G89&gt;$C$8,IF(Raw!$Q89&gt;$C$8,IF(Raw!$N89&gt;$C$9,IF(Raw!$N89&lt;$A$9,IF(Raw!$X89&gt;$C$9,IF(Raw!$X89&lt;$A$9,Raw!S89,-999),-999),-999),-999),-999),-999)</f>
        <v>0.315278</v>
      </c>
      <c r="M89" s="9">
        <f>Raw!Q89</f>
        <v>0.988348</v>
      </c>
      <c r="N89" s="9">
        <f>IF(Raw!$G89&gt;$C$8,IF(Raw!$Q89&gt;$C$8,IF(Raw!$N89&gt;$C$9,IF(Raw!$N89&lt;$A$9,IF(Raw!$X89&gt;$C$9,IF(Raw!$X89&lt;$A$9,Raw!V89,-999),-999),-999),-999),-999),-999)</f>
        <v>655.29999999999995</v>
      </c>
      <c r="O89" s="9">
        <f>IF(Raw!$G89&gt;$C$8,IF(Raw!$Q89&gt;$C$8,IF(Raw!$N89&gt;$C$9,IF(Raw!$N89&lt;$A$9,IF(Raw!$X89&gt;$C$9,IF(Raw!$X89&lt;$A$9,Raw!W89,-999),-999),-999),-999),-999),-999)</f>
        <v>0.27653100000000003</v>
      </c>
      <c r="P89" s="9">
        <f>IF(Raw!$G89&gt;$C$8,IF(Raw!$Q89&gt;$C$8,IF(Raw!$N89&gt;$C$9,IF(Raw!$N89&lt;$A$9,IF(Raw!$X89&gt;$C$9,IF(Raw!$X89&lt;$A$9,Raw!X89,-999),-999),-999),-999),-999),-999)</f>
        <v>726</v>
      </c>
      <c r="R89" s="9">
        <f t="shared" si="20"/>
        <v>0.13418100000000002</v>
      </c>
      <c r="S89" s="9">
        <f t="shared" si="21"/>
        <v>0.41373409349494478</v>
      </c>
      <c r="T89" s="9">
        <f t="shared" si="22"/>
        <v>0.12623300000000001</v>
      </c>
      <c r="U89" s="9">
        <f t="shared" si="23"/>
        <v>0.40038632571888938</v>
      </c>
      <c r="V89" s="15">
        <f t="shared" si="16"/>
        <v>0.25559587459999999</v>
      </c>
      <c r="X89" s="11">
        <f t="shared" si="24"/>
        <v>5.4179999999999994E+17</v>
      </c>
      <c r="Y89" s="11">
        <f t="shared" si="25"/>
        <v>7.214999999999999E-18</v>
      </c>
      <c r="Z89" s="11">
        <f t="shared" si="26"/>
        <v>6.1600000000000001E-4</v>
      </c>
      <c r="AA89" s="16">
        <f t="shared" si="27"/>
        <v>2.4022130687150626E-3</v>
      </c>
      <c r="AB89" s="9">
        <f t="shared" si="17"/>
        <v>0.1893482385623031</v>
      </c>
      <c r="AC89" s="9">
        <f t="shared" si="18"/>
        <v>0.99759778693128498</v>
      </c>
      <c r="AD89" s="15">
        <f t="shared" si="19"/>
        <v>3.8996965401218553</v>
      </c>
      <c r="AE89" s="3">
        <f t="shared" si="28"/>
        <v>868.68599999999969</v>
      </c>
      <c r="AF89" s="2">
        <f t="shared" si="29"/>
        <v>0.25</v>
      </c>
      <c r="AG89" s="9">
        <f t="shared" si="30"/>
        <v>1.2010655147061964E-3</v>
      </c>
      <c r="AH89" s="2">
        <f t="shared" si="31"/>
        <v>5.8118935191759487E-2</v>
      </c>
    </row>
    <row r="90" spans="1:34">
      <c r="A90" s="1">
        <f>Raw!A90</f>
        <v>77</v>
      </c>
      <c r="B90" s="14">
        <f>Raw!B90</f>
        <v>0.70840277777777771</v>
      </c>
      <c r="C90" s="15">
        <f>Raw!C90</f>
        <v>55.7</v>
      </c>
      <c r="D90" s="15">
        <f>IF(C90&gt;0.5,Raw!D90*D$11,-999)</f>
        <v>0.9</v>
      </c>
      <c r="E90" s="9">
        <f>IF(Raw!$G90&gt;$C$8,IF(Raw!$Q90&gt;$C$8,IF(Raw!$N90&gt;$C$9,IF(Raw!$N90&lt;$A$9,IF(Raw!$X90&gt;$C$9,IF(Raw!$X90&lt;$A$9,Raw!H90,-999),-999),-999),-999),-999),-999)</f>
        <v>0.197741</v>
      </c>
      <c r="F90" s="9">
        <f>IF(Raw!$G90&gt;$C$8,IF(Raw!$Q90&gt;$C$8,IF(Raw!$N90&gt;$C$9,IF(Raw!$N90&lt;$A$9,IF(Raw!$X90&gt;$C$9,IF(Raw!$X90&lt;$A$9,Raw!I90,-999),-999),-999),-999),-999),-999)</f>
        <v>0.33386199999999999</v>
      </c>
      <c r="G90" s="9">
        <f>Raw!G90</f>
        <v>0.98476699999999995</v>
      </c>
      <c r="H90" s="9">
        <f>IF(Raw!$G90&gt;$C$8,IF(Raw!$Q90&gt;$C$8,IF(Raw!$N90&gt;$C$9,IF(Raw!$N90&lt;$A$9,IF(Raw!$X90&gt;$C$9,IF(Raw!$X90&lt;$A$9,Raw!L90,-999),-999),-999),-999),-999),-999)</f>
        <v>655.1</v>
      </c>
      <c r="I90" s="9">
        <f>IF(Raw!$G90&gt;$C$8,IF(Raw!$Q90&gt;$C$8,IF(Raw!$N90&gt;$C$9,IF(Raw!$N90&lt;$A$9,IF(Raw!$X90&gt;$C$9,IF(Raw!$X90&lt;$A$9,Raw!M90,-999),-999),-999),-999),-999),-999)</f>
        <v>0.27520499999999998</v>
      </c>
      <c r="J90" s="9">
        <f>IF(Raw!$G90&gt;$C$8,IF(Raw!$Q90&gt;$C$8,IF(Raw!$N90&gt;$C$9,IF(Raw!$N90&lt;$A$9,IF(Raw!$X90&gt;$C$9,IF(Raw!$X90&lt;$A$9,Raw!N90,-999),-999),-999),-999),-999),-999)</f>
        <v>563</v>
      </c>
      <c r="K90" s="9">
        <f>IF(Raw!$G90&gt;$C$8,IF(Raw!$Q90&gt;$C$8,IF(Raw!$N90&gt;$C$9,IF(Raw!$N90&lt;$A$9,IF(Raw!$X90&gt;$C$9,IF(Raw!$X90&lt;$A$9,Raw!R90,-999),-999),-999),-999),-999),-999)</f>
        <v>0.18675600000000001</v>
      </c>
      <c r="L90" s="9">
        <f>IF(Raw!$G90&gt;$C$8,IF(Raw!$Q90&gt;$C$8,IF(Raw!$N90&gt;$C$9,IF(Raw!$N90&lt;$A$9,IF(Raw!$X90&gt;$C$9,IF(Raw!$X90&lt;$A$9,Raw!S90,-999),-999),-999),-999),-999),-999)</f>
        <v>0.31176799999999999</v>
      </c>
      <c r="M90" s="9">
        <f>Raw!Q90</f>
        <v>0.97929900000000003</v>
      </c>
      <c r="N90" s="9">
        <f>IF(Raw!$G90&gt;$C$8,IF(Raw!$Q90&gt;$C$8,IF(Raw!$N90&gt;$C$9,IF(Raw!$N90&lt;$A$9,IF(Raw!$X90&gt;$C$9,IF(Raw!$X90&lt;$A$9,Raw!V90,-999),-999),-999),-999),-999),-999)</f>
        <v>664.1</v>
      </c>
      <c r="O90" s="9">
        <f>IF(Raw!$G90&gt;$C$8,IF(Raw!$Q90&gt;$C$8,IF(Raw!$N90&gt;$C$9,IF(Raw!$N90&lt;$A$9,IF(Raw!$X90&gt;$C$9,IF(Raw!$X90&lt;$A$9,Raw!W90,-999),-999),-999),-999),-999),-999)</f>
        <v>0.37071300000000001</v>
      </c>
      <c r="P90" s="9">
        <f>IF(Raw!$G90&gt;$C$8,IF(Raw!$Q90&gt;$C$8,IF(Raw!$N90&gt;$C$9,IF(Raw!$N90&lt;$A$9,IF(Raw!$X90&gt;$C$9,IF(Raw!$X90&lt;$A$9,Raw!X90,-999),-999),-999),-999),-999),-999)</f>
        <v>530</v>
      </c>
      <c r="R90" s="9">
        <f t="shared" si="20"/>
        <v>0.13612099999999999</v>
      </c>
      <c r="S90" s="9">
        <f t="shared" si="21"/>
        <v>0.40771636185010574</v>
      </c>
      <c r="T90" s="9">
        <f t="shared" si="22"/>
        <v>0.12501199999999998</v>
      </c>
      <c r="U90" s="9">
        <f t="shared" si="23"/>
        <v>0.40097765004747116</v>
      </c>
      <c r="V90" s="15">
        <f t="shared" si="16"/>
        <v>0.2527503176</v>
      </c>
      <c r="X90" s="11">
        <f t="shared" si="24"/>
        <v>5.4179999999999994E+17</v>
      </c>
      <c r="Y90" s="11">
        <f t="shared" si="25"/>
        <v>6.551E-18</v>
      </c>
      <c r="Z90" s="11">
        <f t="shared" si="26"/>
        <v>5.6300000000000002E-4</v>
      </c>
      <c r="AA90" s="16">
        <f t="shared" si="27"/>
        <v>1.994288668597125E-3</v>
      </c>
      <c r="AB90" s="9">
        <f t="shared" si="17"/>
        <v>0.18700531001503867</v>
      </c>
      <c r="AC90" s="9">
        <f t="shared" si="18"/>
        <v>0.99800571133140281</v>
      </c>
      <c r="AD90" s="15">
        <f t="shared" si="19"/>
        <v>3.542253407810168</v>
      </c>
      <c r="AE90" s="3">
        <f t="shared" si="28"/>
        <v>788.74039999999979</v>
      </c>
      <c r="AF90" s="2">
        <f t="shared" si="29"/>
        <v>0.25</v>
      </c>
      <c r="AG90" s="9">
        <f t="shared" si="30"/>
        <v>1.0925880364125906E-3</v>
      </c>
      <c r="AH90" s="2">
        <f t="shared" si="31"/>
        <v>5.2869766471555418E-2</v>
      </c>
    </row>
    <row r="91" spans="1:34">
      <c r="A91" s="1">
        <f>Raw!A91</f>
        <v>78</v>
      </c>
      <c r="B91" s="14">
        <f>Raw!B91</f>
        <v>0.70844907407407398</v>
      </c>
      <c r="C91" s="15">
        <f>Raw!C91</f>
        <v>55.9</v>
      </c>
      <c r="D91" s="15">
        <f>IF(C91&gt;0.5,Raw!D91*D$11,-999)</f>
        <v>0.9</v>
      </c>
      <c r="E91" s="9">
        <f>IF(Raw!$G91&gt;$C$8,IF(Raw!$Q91&gt;$C$8,IF(Raw!$N91&gt;$C$9,IF(Raw!$N91&lt;$A$9,IF(Raw!$X91&gt;$C$9,IF(Raw!$X91&lt;$A$9,Raw!H91,-999),-999),-999),-999),-999),-999)</f>
        <v>0.18593000000000001</v>
      </c>
      <c r="F91" s="9">
        <f>IF(Raw!$G91&gt;$C$8,IF(Raw!$Q91&gt;$C$8,IF(Raw!$N91&gt;$C$9,IF(Raw!$N91&lt;$A$9,IF(Raw!$X91&gt;$C$9,IF(Raw!$X91&lt;$A$9,Raw!I91,-999),-999),-999),-999),-999),-999)</f>
        <v>0.309946</v>
      </c>
      <c r="G91" s="9">
        <f>Raw!G91</f>
        <v>0.96502500000000002</v>
      </c>
      <c r="H91" s="9">
        <f>IF(Raw!$G91&gt;$C$8,IF(Raw!$Q91&gt;$C$8,IF(Raw!$N91&gt;$C$9,IF(Raw!$N91&lt;$A$9,IF(Raw!$X91&gt;$C$9,IF(Raw!$X91&lt;$A$9,Raw!L91,-999),-999),-999),-999),-999),-999)</f>
        <v>700.1</v>
      </c>
      <c r="I91" s="9">
        <f>IF(Raw!$G91&gt;$C$8,IF(Raw!$Q91&gt;$C$8,IF(Raw!$N91&gt;$C$9,IF(Raw!$N91&lt;$A$9,IF(Raw!$X91&gt;$C$9,IF(Raw!$X91&lt;$A$9,Raw!M91,-999),-999),-999),-999),-999),-999)</f>
        <v>0.34218300000000001</v>
      </c>
      <c r="J91" s="9">
        <f>IF(Raw!$G91&gt;$C$8,IF(Raw!$Q91&gt;$C$8,IF(Raw!$N91&gt;$C$9,IF(Raw!$N91&lt;$A$9,IF(Raw!$X91&gt;$C$9,IF(Raw!$X91&lt;$A$9,Raw!N91,-999),-999),-999),-999),-999),-999)</f>
        <v>607</v>
      </c>
      <c r="K91" s="9">
        <f>IF(Raw!$G91&gt;$C$8,IF(Raw!$Q91&gt;$C$8,IF(Raw!$N91&gt;$C$9,IF(Raw!$N91&lt;$A$9,IF(Raw!$X91&gt;$C$9,IF(Raw!$X91&lt;$A$9,Raw!R91,-999),-999),-999),-999),-999),-999)</f>
        <v>0.18271000000000001</v>
      </c>
      <c r="L91" s="9">
        <f>IF(Raw!$G91&gt;$C$8,IF(Raw!$Q91&gt;$C$8,IF(Raw!$N91&gt;$C$9,IF(Raw!$N91&lt;$A$9,IF(Raw!$X91&gt;$C$9,IF(Raw!$X91&lt;$A$9,Raw!S91,-999),-999),-999),-999),-999),-999)</f>
        <v>0.30815199999999998</v>
      </c>
      <c r="M91" s="9">
        <f>Raw!Q91</f>
        <v>0.97138100000000005</v>
      </c>
      <c r="N91" s="9">
        <f>IF(Raw!$G91&gt;$C$8,IF(Raw!$Q91&gt;$C$8,IF(Raw!$N91&gt;$C$9,IF(Raw!$N91&lt;$A$9,IF(Raw!$X91&gt;$C$9,IF(Raw!$X91&lt;$A$9,Raw!V91,-999),-999),-999),-999),-999),-999)</f>
        <v>708.6</v>
      </c>
      <c r="O91" s="9">
        <f>IF(Raw!$G91&gt;$C$8,IF(Raw!$Q91&gt;$C$8,IF(Raw!$N91&gt;$C$9,IF(Raw!$N91&lt;$A$9,IF(Raw!$X91&gt;$C$9,IF(Raw!$X91&lt;$A$9,Raw!W91,-999),-999),-999),-999),-999),-999)</f>
        <v>0.35086699999999998</v>
      </c>
      <c r="P91" s="9">
        <f>IF(Raw!$G91&gt;$C$8,IF(Raw!$Q91&gt;$C$8,IF(Raw!$N91&gt;$C$9,IF(Raw!$N91&lt;$A$9,IF(Raw!$X91&gt;$C$9,IF(Raw!$X91&lt;$A$9,Raw!X91,-999),-999),-999),-999),-999),-999)</f>
        <v>810</v>
      </c>
      <c r="R91" s="9">
        <f t="shared" si="20"/>
        <v>0.12401599999999999</v>
      </c>
      <c r="S91" s="9">
        <f t="shared" si="21"/>
        <v>0.40012131145425328</v>
      </c>
      <c r="T91" s="9">
        <f t="shared" si="22"/>
        <v>0.12544199999999997</v>
      </c>
      <c r="U91" s="9">
        <f t="shared" si="23"/>
        <v>0.40707832498247609</v>
      </c>
      <c r="V91" s="15">
        <f t="shared" si="16"/>
        <v>0.24981882639999997</v>
      </c>
      <c r="X91" s="11">
        <f t="shared" si="24"/>
        <v>5.4179999999999994E+17</v>
      </c>
      <c r="Y91" s="11">
        <f t="shared" si="25"/>
        <v>7.001E-18</v>
      </c>
      <c r="Z91" s="11">
        <f t="shared" si="26"/>
        <v>6.0700000000000001E-4</v>
      </c>
      <c r="AA91" s="16">
        <f t="shared" si="27"/>
        <v>2.2971480338057153E-3</v>
      </c>
      <c r="AB91" s="9">
        <f t="shared" si="17"/>
        <v>0.18299815884365667</v>
      </c>
      <c r="AC91" s="9">
        <f t="shared" si="18"/>
        <v>0.99770285196619435</v>
      </c>
      <c r="AD91" s="15">
        <f t="shared" si="19"/>
        <v>3.7844283917721833</v>
      </c>
      <c r="AE91" s="3">
        <f t="shared" si="28"/>
        <v>842.92039999999974</v>
      </c>
      <c r="AF91" s="2">
        <f t="shared" si="29"/>
        <v>0.25</v>
      </c>
      <c r="AG91" s="9">
        <f t="shared" si="30"/>
        <v>1.185045208260574E-3</v>
      </c>
      <c r="AH91" s="2">
        <f t="shared" si="31"/>
        <v>5.7343720900228511E-2</v>
      </c>
    </row>
    <row r="92" spans="1:34">
      <c r="A92" s="1">
        <f>Raw!A92</f>
        <v>79</v>
      </c>
      <c r="B92" s="14">
        <f>Raw!B92</f>
        <v>0.7085069444444444</v>
      </c>
      <c r="C92" s="15">
        <f>Raw!C92</f>
        <v>57.2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0.176598</v>
      </c>
      <c r="F92" s="9">
        <f>IF(Raw!$G92&gt;$C$8,IF(Raw!$Q92&gt;$C$8,IF(Raw!$N92&gt;$C$9,IF(Raw!$N92&lt;$A$9,IF(Raw!$X92&gt;$C$9,IF(Raw!$X92&lt;$A$9,Raw!I92,-999),-999),-999),-999),-999),-999)</f>
        <v>0.28628999999999999</v>
      </c>
      <c r="G92" s="9">
        <f>Raw!G92</f>
        <v>0.96995500000000001</v>
      </c>
      <c r="H92" s="9">
        <f>IF(Raw!$G92&gt;$C$8,IF(Raw!$Q92&gt;$C$8,IF(Raw!$N92&gt;$C$9,IF(Raw!$N92&lt;$A$9,IF(Raw!$X92&gt;$C$9,IF(Raw!$X92&lt;$A$9,Raw!L92,-999),-999),-999),-999),-999),-999)</f>
        <v>676.9</v>
      </c>
      <c r="I92" s="9">
        <f>IF(Raw!$G92&gt;$C$8,IF(Raw!$Q92&gt;$C$8,IF(Raw!$N92&gt;$C$9,IF(Raw!$N92&lt;$A$9,IF(Raw!$X92&gt;$C$9,IF(Raw!$X92&lt;$A$9,Raw!M92,-999),-999),-999),-999),-999),-999)</f>
        <v>0.35542800000000002</v>
      </c>
      <c r="J92" s="9">
        <f>IF(Raw!$G92&gt;$C$8,IF(Raw!$Q92&gt;$C$8,IF(Raw!$N92&gt;$C$9,IF(Raw!$N92&lt;$A$9,IF(Raw!$X92&gt;$C$9,IF(Raw!$X92&lt;$A$9,Raw!N92,-999),-999),-999),-999),-999),-999)</f>
        <v>638</v>
      </c>
      <c r="K92" s="9">
        <f>IF(Raw!$G92&gt;$C$8,IF(Raw!$Q92&gt;$C$8,IF(Raw!$N92&gt;$C$9,IF(Raw!$N92&lt;$A$9,IF(Raw!$X92&gt;$C$9,IF(Raw!$X92&lt;$A$9,Raw!R92,-999),-999),-999),-999),-999),-999)</f>
        <v>0.16727</v>
      </c>
      <c r="L92" s="9">
        <f>IF(Raw!$G92&gt;$C$8,IF(Raw!$Q92&gt;$C$8,IF(Raw!$N92&gt;$C$9,IF(Raw!$N92&lt;$A$9,IF(Raw!$X92&gt;$C$9,IF(Raw!$X92&lt;$A$9,Raw!S92,-999),-999),-999),-999),-999),-999)</f>
        <v>0.29134100000000002</v>
      </c>
      <c r="M92" s="9">
        <f>Raw!Q92</f>
        <v>0.98070500000000005</v>
      </c>
      <c r="N92" s="9">
        <f>IF(Raw!$G92&gt;$C$8,IF(Raw!$Q92&gt;$C$8,IF(Raw!$N92&gt;$C$9,IF(Raw!$N92&lt;$A$9,IF(Raw!$X92&gt;$C$9,IF(Raw!$X92&lt;$A$9,Raw!V92,-999),-999),-999),-999),-999),-999)</f>
        <v>704.8</v>
      </c>
      <c r="O92" s="9">
        <f>IF(Raw!$G92&gt;$C$8,IF(Raw!$Q92&gt;$C$8,IF(Raw!$N92&gt;$C$9,IF(Raw!$N92&lt;$A$9,IF(Raw!$X92&gt;$C$9,IF(Raw!$X92&lt;$A$9,Raw!W92,-999),-999),-999),-999),-999),-999)</f>
        <v>0.25425300000000001</v>
      </c>
      <c r="P92" s="9">
        <f>IF(Raw!$G92&gt;$C$8,IF(Raw!$Q92&gt;$C$8,IF(Raw!$N92&gt;$C$9,IF(Raw!$N92&lt;$A$9,IF(Raw!$X92&gt;$C$9,IF(Raw!$X92&lt;$A$9,Raw!X92,-999),-999),-999),-999),-999),-999)</f>
        <v>502</v>
      </c>
      <c r="R92" s="9">
        <f t="shared" si="20"/>
        <v>0.10969199999999998</v>
      </c>
      <c r="S92" s="9">
        <f t="shared" si="21"/>
        <v>0.38314995284501724</v>
      </c>
      <c r="T92" s="9">
        <f t="shared" si="22"/>
        <v>0.12407100000000001</v>
      </c>
      <c r="U92" s="9">
        <f t="shared" si="23"/>
        <v>0.42586179082243836</v>
      </c>
      <c r="V92" s="15">
        <f t="shared" si="16"/>
        <v>0.23619014870000002</v>
      </c>
      <c r="X92" s="11">
        <f t="shared" si="24"/>
        <v>5.4179999999999994E+17</v>
      </c>
      <c r="Y92" s="11">
        <f t="shared" si="25"/>
        <v>6.7689999999999992E-18</v>
      </c>
      <c r="Z92" s="11">
        <f t="shared" si="26"/>
        <v>6.38E-4</v>
      </c>
      <c r="AA92" s="16">
        <f t="shared" si="27"/>
        <v>2.3343673781790687E-3</v>
      </c>
      <c r="AB92" s="9">
        <f t="shared" si="17"/>
        <v>0.16755962729497806</v>
      </c>
      <c r="AC92" s="9">
        <f t="shared" si="18"/>
        <v>0.99766563262182095</v>
      </c>
      <c r="AD92" s="15">
        <f t="shared" si="19"/>
        <v>3.6588830378982271</v>
      </c>
      <c r="AE92" s="3">
        <f t="shared" si="28"/>
        <v>814.9875999999997</v>
      </c>
      <c r="AF92" s="2">
        <f t="shared" si="29"/>
        <v>0.25</v>
      </c>
      <c r="AG92" s="9">
        <f t="shared" si="30"/>
        <v>1.1985988330224481E-3</v>
      </c>
      <c r="AH92" s="2">
        <f t="shared" si="31"/>
        <v>5.7999573748806453E-2</v>
      </c>
    </row>
    <row r="93" spans="1:34">
      <c r="A93" s="1">
        <f>Raw!A93</f>
        <v>80</v>
      </c>
      <c r="B93" s="14">
        <f>Raw!B93</f>
        <v>0.70856481481481481</v>
      </c>
      <c r="C93" s="15">
        <f>Raw!C93</f>
        <v>58.1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0.16037199999999999</v>
      </c>
      <c r="F93" s="9">
        <f>IF(Raw!$G93&gt;$C$8,IF(Raw!$Q93&gt;$C$8,IF(Raw!$N93&gt;$C$9,IF(Raw!$N93&lt;$A$9,IF(Raw!$X93&gt;$C$9,IF(Raw!$X93&lt;$A$9,Raw!I93,-999),-999),-999),-999),-999),-999)</f>
        <v>0.26969199999999999</v>
      </c>
      <c r="G93" s="9">
        <f>Raw!G93</f>
        <v>0.98529699999999998</v>
      </c>
      <c r="H93" s="9">
        <f>IF(Raw!$G93&gt;$C$8,IF(Raw!$Q93&gt;$C$8,IF(Raw!$N93&gt;$C$9,IF(Raw!$N93&lt;$A$9,IF(Raw!$X93&gt;$C$9,IF(Raw!$X93&lt;$A$9,Raw!L93,-999),-999),-999),-999),-999),-999)</f>
        <v>670.6</v>
      </c>
      <c r="I93" s="9">
        <f>IF(Raw!$G93&gt;$C$8,IF(Raw!$Q93&gt;$C$8,IF(Raw!$N93&gt;$C$9,IF(Raw!$N93&lt;$A$9,IF(Raw!$X93&gt;$C$9,IF(Raw!$X93&lt;$A$9,Raw!M93,-999),-999),-999),-999),-999),-999)</f>
        <v>0.22556000000000001</v>
      </c>
      <c r="J93" s="9">
        <f>IF(Raw!$G93&gt;$C$8,IF(Raw!$Q93&gt;$C$8,IF(Raw!$N93&gt;$C$9,IF(Raw!$N93&lt;$A$9,IF(Raw!$X93&gt;$C$9,IF(Raw!$X93&lt;$A$9,Raw!N93,-999),-999),-999),-999),-999),-999)</f>
        <v>659</v>
      </c>
      <c r="K93" s="9">
        <f>IF(Raw!$G93&gt;$C$8,IF(Raw!$Q93&gt;$C$8,IF(Raw!$N93&gt;$C$9,IF(Raw!$N93&lt;$A$9,IF(Raw!$X93&gt;$C$9,IF(Raw!$X93&lt;$A$9,Raw!R93,-999),-999),-999),-999),-999),-999)</f>
        <v>0.15445600000000001</v>
      </c>
      <c r="L93" s="9">
        <f>IF(Raw!$G93&gt;$C$8,IF(Raw!$Q93&gt;$C$8,IF(Raw!$N93&gt;$C$9,IF(Raw!$N93&lt;$A$9,IF(Raw!$X93&gt;$C$9,IF(Raw!$X93&lt;$A$9,Raw!S93,-999),-999),-999),-999),-999),-999)</f>
        <v>0.25593399999999999</v>
      </c>
      <c r="M93" s="9">
        <f>Raw!Q93</f>
        <v>0.98276300000000005</v>
      </c>
      <c r="N93" s="9">
        <f>IF(Raw!$G93&gt;$C$8,IF(Raw!$Q93&gt;$C$8,IF(Raw!$N93&gt;$C$9,IF(Raw!$N93&lt;$A$9,IF(Raw!$X93&gt;$C$9,IF(Raw!$X93&lt;$A$9,Raw!V93,-999),-999),-999),-999),-999),-999)</f>
        <v>673.8</v>
      </c>
      <c r="O93" s="9">
        <f>IF(Raw!$G93&gt;$C$8,IF(Raw!$Q93&gt;$C$8,IF(Raw!$N93&gt;$C$9,IF(Raw!$N93&lt;$A$9,IF(Raw!$X93&gt;$C$9,IF(Raw!$X93&lt;$A$9,Raw!W93,-999),-999),-999),-999),-999),-999)</f>
        <v>0.29900399999999999</v>
      </c>
      <c r="P93" s="9">
        <f>IF(Raw!$G93&gt;$C$8,IF(Raw!$Q93&gt;$C$8,IF(Raw!$N93&gt;$C$9,IF(Raw!$N93&lt;$A$9,IF(Raw!$X93&gt;$C$9,IF(Raw!$X93&lt;$A$9,Raw!X93,-999),-999),-999),-999),-999),-999)</f>
        <v>651</v>
      </c>
      <c r="R93" s="9">
        <f t="shared" si="20"/>
        <v>0.10932</v>
      </c>
      <c r="S93" s="9">
        <f t="shared" si="21"/>
        <v>0.40535128961926942</v>
      </c>
      <c r="T93" s="9">
        <f t="shared" si="22"/>
        <v>0.10147799999999998</v>
      </c>
      <c r="U93" s="9">
        <f t="shared" si="23"/>
        <v>0.3965006603264904</v>
      </c>
      <c r="V93" s="15">
        <f t="shared" si="16"/>
        <v>0.20748569379999998</v>
      </c>
      <c r="X93" s="11">
        <f t="shared" si="24"/>
        <v>5.4179999999999994E+17</v>
      </c>
      <c r="Y93" s="11">
        <f t="shared" si="25"/>
        <v>6.7059999999999996E-18</v>
      </c>
      <c r="Z93" s="11">
        <f t="shared" si="26"/>
        <v>6.5899999999999997E-4</v>
      </c>
      <c r="AA93" s="16">
        <f t="shared" si="27"/>
        <v>2.3886325904165125E-3</v>
      </c>
      <c r="AB93" s="9">
        <f t="shared" si="17"/>
        <v>0.1546983936580103</v>
      </c>
      <c r="AC93" s="9">
        <f t="shared" si="18"/>
        <v>0.99761136740958345</v>
      </c>
      <c r="AD93" s="15">
        <f t="shared" si="19"/>
        <v>3.6246321554120069</v>
      </c>
      <c r="AE93" s="3">
        <f t="shared" si="28"/>
        <v>807.40239999999972</v>
      </c>
      <c r="AF93" s="2">
        <f t="shared" si="29"/>
        <v>0.25</v>
      </c>
      <c r="AG93" s="9">
        <f t="shared" si="30"/>
        <v>1.105514648508839E-3</v>
      </c>
      <c r="AH93" s="2">
        <f t="shared" si="31"/>
        <v>5.3495278503556981E-2</v>
      </c>
    </row>
    <row r="94" spans="1:34">
      <c r="A94" s="1">
        <f>Raw!A94</f>
        <v>81</v>
      </c>
      <c r="B94" s="14">
        <f>Raw!B94</f>
        <v>0.70861111111111119</v>
      </c>
      <c r="C94" s="15">
        <f>Raw!C94</f>
        <v>58.8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0.139656</v>
      </c>
      <c r="F94" s="9">
        <f>IF(Raw!$G94&gt;$C$8,IF(Raw!$Q94&gt;$C$8,IF(Raw!$N94&gt;$C$9,IF(Raw!$N94&lt;$A$9,IF(Raw!$X94&gt;$C$9,IF(Raw!$X94&lt;$A$9,Raw!I94,-999),-999),-999),-999),-999),-999)</f>
        <v>0.238425</v>
      </c>
      <c r="G94" s="9">
        <f>Raw!G94</f>
        <v>0.97302299999999997</v>
      </c>
      <c r="H94" s="9">
        <f>IF(Raw!$G94&gt;$C$8,IF(Raw!$Q94&gt;$C$8,IF(Raw!$N94&gt;$C$9,IF(Raw!$N94&lt;$A$9,IF(Raw!$X94&gt;$C$9,IF(Raw!$X94&lt;$A$9,Raw!L94,-999),-999),-999),-999),-999),-999)</f>
        <v>714.4</v>
      </c>
      <c r="I94" s="9">
        <f>IF(Raw!$G94&gt;$C$8,IF(Raw!$Q94&gt;$C$8,IF(Raw!$N94&gt;$C$9,IF(Raw!$N94&lt;$A$9,IF(Raw!$X94&gt;$C$9,IF(Raw!$X94&lt;$A$9,Raw!M94,-999),-999),-999),-999),-999),-999)</f>
        <v>0.22802800000000001</v>
      </c>
      <c r="J94" s="9">
        <f>IF(Raw!$G94&gt;$C$8,IF(Raw!$Q94&gt;$C$8,IF(Raw!$N94&gt;$C$9,IF(Raw!$N94&lt;$A$9,IF(Raw!$X94&gt;$C$9,IF(Raw!$X94&lt;$A$9,Raw!N94,-999),-999),-999),-999),-999),-999)</f>
        <v>589</v>
      </c>
      <c r="K94" s="9">
        <f>IF(Raw!$G94&gt;$C$8,IF(Raw!$Q94&gt;$C$8,IF(Raw!$N94&gt;$C$9,IF(Raw!$N94&lt;$A$9,IF(Raw!$X94&gt;$C$9,IF(Raw!$X94&lt;$A$9,Raw!R94,-999),-999),-999),-999),-999),-999)</f>
        <v>0.13704</v>
      </c>
      <c r="L94" s="9">
        <f>IF(Raw!$G94&gt;$C$8,IF(Raw!$Q94&gt;$C$8,IF(Raw!$N94&gt;$C$9,IF(Raw!$N94&lt;$A$9,IF(Raw!$X94&gt;$C$9,IF(Raw!$X94&lt;$A$9,Raw!S94,-999),-999),-999),-999),-999),-999)</f>
        <v>0.22567300000000001</v>
      </c>
      <c r="M94" s="9">
        <f>Raw!Q94</f>
        <v>0.97272499999999995</v>
      </c>
      <c r="N94" s="9">
        <f>IF(Raw!$G94&gt;$C$8,IF(Raw!$Q94&gt;$C$8,IF(Raw!$N94&gt;$C$9,IF(Raw!$N94&lt;$A$9,IF(Raw!$X94&gt;$C$9,IF(Raw!$X94&lt;$A$9,Raw!V94,-999),-999),-999),-999),-999),-999)</f>
        <v>678.8</v>
      </c>
      <c r="O94" s="9">
        <f>IF(Raw!$G94&gt;$C$8,IF(Raw!$Q94&gt;$C$8,IF(Raw!$N94&gt;$C$9,IF(Raw!$N94&lt;$A$9,IF(Raw!$X94&gt;$C$9,IF(Raw!$X94&lt;$A$9,Raw!W94,-999),-999),-999),-999),-999),-999)</f>
        <v>0.32755299999999998</v>
      </c>
      <c r="P94" s="9">
        <f>IF(Raw!$G94&gt;$C$8,IF(Raw!$Q94&gt;$C$8,IF(Raw!$N94&gt;$C$9,IF(Raw!$N94&lt;$A$9,IF(Raw!$X94&gt;$C$9,IF(Raw!$X94&lt;$A$9,Raw!X94,-999),-999),-999),-999),-999),-999)</f>
        <v>452</v>
      </c>
      <c r="R94" s="9">
        <f t="shared" si="20"/>
        <v>9.8768999999999996E-2</v>
      </c>
      <c r="S94" s="9">
        <f t="shared" si="21"/>
        <v>0.41425605536332177</v>
      </c>
      <c r="T94" s="9">
        <f t="shared" si="22"/>
        <v>8.8633000000000017E-2</v>
      </c>
      <c r="U94" s="9">
        <f t="shared" si="23"/>
        <v>0.39274968649328901</v>
      </c>
      <c r="V94" s="15">
        <f t="shared" si="16"/>
        <v>0.18295310110000002</v>
      </c>
      <c r="X94" s="11">
        <f t="shared" si="24"/>
        <v>5.4179999999999994E+17</v>
      </c>
      <c r="Y94" s="11">
        <f t="shared" si="25"/>
        <v>7.1439999999999999E-18</v>
      </c>
      <c r="Z94" s="11">
        <f t="shared" si="26"/>
        <v>5.8900000000000001E-4</v>
      </c>
      <c r="AA94" s="16">
        <f t="shared" si="27"/>
        <v>2.2746090670842725E-3</v>
      </c>
      <c r="AB94" s="9">
        <f t="shared" si="17"/>
        <v>0.13724160542544286</v>
      </c>
      <c r="AC94" s="9">
        <f t="shared" si="18"/>
        <v>0.9977253909329159</v>
      </c>
      <c r="AD94" s="15">
        <f t="shared" si="19"/>
        <v>3.8618150544724501</v>
      </c>
      <c r="AE94" s="3">
        <f t="shared" si="28"/>
        <v>860.13759999999979</v>
      </c>
      <c r="AF94" s="2">
        <f t="shared" si="29"/>
        <v>0.25</v>
      </c>
      <c r="AG94" s="9">
        <f t="shared" si="30"/>
        <v>1.1667128091839374E-3</v>
      </c>
      <c r="AH94" s="2">
        <f t="shared" si="31"/>
        <v>5.6456625649554247E-2</v>
      </c>
    </row>
    <row r="95" spans="1:34">
      <c r="A95" s="1">
        <f>Raw!A95</f>
        <v>82</v>
      </c>
      <c r="B95" s="14">
        <f>Raw!B95</f>
        <v>0.70866898148148139</v>
      </c>
      <c r="C95" s="15">
        <f>Raw!C95</f>
        <v>59.6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0.13081100000000001</v>
      </c>
      <c r="F95" s="9">
        <f>IF(Raw!$G95&gt;$C$8,IF(Raw!$Q95&gt;$C$8,IF(Raw!$N95&gt;$C$9,IF(Raw!$N95&lt;$A$9,IF(Raw!$X95&gt;$C$9,IF(Raw!$X95&lt;$A$9,Raw!I95,-999),-999),-999),-999),-999),-999)</f>
        <v>0.22190099999999999</v>
      </c>
      <c r="G95" s="9">
        <f>Raw!G95</f>
        <v>0.96547400000000005</v>
      </c>
      <c r="H95" s="9">
        <f>IF(Raw!$G95&gt;$C$8,IF(Raw!$Q95&gt;$C$8,IF(Raw!$N95&gt;$C$9,IF(Raw!$N95&lt;$A$9,IF(Raw!$X95&gt;$C$9,IF(Raw!$X95&lt;$A$9,Raw!L95,-999),-999),-999),-999),-999),-999)</f>
        <v>697.1</v>
      </c>
      <c r="I95" s="9">
        <f>IF(Raw!$G95&gt;$C$8,IF(Raw!$Q95&gt;$C$8,IF(Raw!$N95&gt;$C$9,IF(Raw!$N95&lt;$A$9,IF(Raw!$X95&gt;$C$9,IF(Raw!$X95&lt;$A$9,Raw!M95,-999),-999),-999),-999),-999),-999)</f>
        <v>0.204369</v>
      </c>
      <c r="J95" s="9">
        <f>IF(Raw!$G95&gt;$C$8,IF(Raw!$Q95&gt;$C$8,IF(Raw!$N95&gt;$C$9,IF(Raw!$N95&lt;$A$9,IF(Raw!$X95&gt;$C$9,IF(Raw!$X95&lt;$A$9,Raw!N95,-999),-999),-999),-999),-999),-999)</f>
        <v>575</v>
      </c>
      <c r="K95" s="9">
        <f>IF(Raw!$G95&gt;$C$8,IF(Raw!$Q95&gt;$C$8,IF(Raw!$N95&gt;$C$9,IF(Raw!$N95&lt;$A$9,IF(Raw!$X95&gt;$C$9,IF(Raw!$X95&lt;$A$9,Raw!R95,-999),-999),-999),-999),-999),-999)</f>
        <v>0.13728299999999999</v>
      </c>
      <c r="L95" s="9">
        <f>IF(Raw!$G95&gt;$C$8,IF(Raw!$Q95&gt;$C$8,IF(Raw!$N95&gt;$C$9,IF(Raw!$N95&lt;$A$9,IF(Raw!$X95&gt;$C$9,IF(Raw!$X95&lt;$A$9,Raw!S95,-999),-999),-999),-999),-999),-999)</f>
        <v>0.237848</v>
      </c>
      <c r="M95" s="9">
        <f>Raw!Q95</f>
        <v>0.98105299999999995</v>
      </c>
      <c r="N95" s="9">
        <f>IF(Raw!$G95&gt;$C$8,IF(Raw!$Q95&gt;$C$8,IF(Raw!$N95&gt;$C$9,IF(Raw!$N95&lt;$A$9,IF(Raw!$X95&gt;$C$9,IF(Raw!$X95&lt;$A$9,Raw!V95,-999),-999),-999),-999),-999),-999)</f>
        <v>659.5</v>
      </c>
      <c r="O95" s="9">
        <f>IF(Raw!$G95&gt;$C$8,IF(Raw!$Q95&gt;$C$8,IF(Raw!$N95&gt;$C$9,IF(Raw!$N95&lt;$A$9,IF(Raw!$X95&gt;$C$9,IF(Raw!$X95&lt;$A$9,Raw!W95,-999),-999),-999),-999),-999),-999)</f>
        <v>0.20200299999999999</v>
      </c>
      <c r="P95" s="9">
        <f>IF(Raw!$G95&gt;$C$8,IF(Raw!$Q95&gt;$C$8,IF(Raw!$N95&gt;$C$9,IF(Raw!$N95&lt;$A$9,IF(Raw!$X95&gt;$C$9,IF(Raw!$X95&lt;$A$9,Raw!X95,-999),-999),-999),-999),-999),-999)</f>
        <v>439</v>
      </c>
      <c r="R95" s="9">
        <f t="shared" si="20"/>
        <v>9.1089999999999977E-2</v>
      </c>
      <c r="S95" s="9">
        <f t="shared" si="21"/>
        <v>0.41049837540164297</v>
      </c>
      <c r="T95" s="9">
        <f t="shared" si="22"/>
        <v>0.10056500000000002</v>
      </c>
      <c r="U95" s="9">
        <f t="shared" si="23"/>
        <v>0.42281204803067512</v>
      </c>
      <c r="V95" s="15">
        <f t="shared" si="16"/>
        <v>0.19282337359999999</v>
      </c>
      <c r="X95" s="11">
        <f t="shared" si="24"/>
        <v>5.4179999999999994E+17</v>
      </c>
      <c r="Y95" s="11">
        <f t="shared" si="25"/>
        <v>6.9709999999999993E-18</v>
      </c>
      <c r="Z95" s="11">
        <f t="shared" si="26"/>
        <v>5.7499999999999999E-4</v>
      </c>
      <c r="AA95" s="16">
        <f t="shared" si="27"/>
        <v>2.1670043788693679E-3</v>
      </c>
      <c r="AB95" s="9">
        <f t="shared" si="17"/>
        <v>0.137500924795361</v>
      </c>
      <c r="AC95" s="9">
        <f t="shared" si="18"/>
        <v>0.99783299562113059</v>
      </c>
      <c r="AD95" s="15">
        <f t="shared" si="19"/>
        <v>3.7687032675989007</v>
      </c>
      <c r="AE95" s="3">
        <f t="shared" si="28"/>
        <v>839.30839999999966</v>
      </c>
      <c r="AF95" s="2">
        <f t="shared" si="29"/>
        <v>0.25</v>
      </c>
      <c r="AG95" s="9">
        <f t="shared" si="30"/>
        <v>1.2257331899949142E-3</v>
      </c>
      <c r="AH95" s="2">
        <f t="shared" si="31"/>
        <v>5.9312591161298396E-2</v>
      </c>
    </row>
    <row r="96" spans="1:34">
      <c r="A96" s="1">
        <f>Raw!A96</f>
        <v>83</v>
      </c>
      <c r="B96" s="14">
        <f>Raw!B96</f>
        <v>0.7087268518518518</v>
      </c>
      <c r="C96" s="15">
        <f>Raw!C96</f>
        <v>60.8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0.12653900000000001</v>
      </c>
      <c r="F96" s="9">
        <f>IF(Raw!$G96&gt;$C$8,IF(Raw!$Q96&gt;$C$8,IF(Raw!$N96&gt;$C$9,IF(Raw!$N96&lt;$A$9,IF(Raw!$X96&gt;$C$9,IF(Raw!$X96&lt;$A$9,Raw!I96,-999),-999),-999),-999),-999),-999)</f>
        <v>0.210059</v>
      </c>
      <c r="G96" s="9">
        <f>Raw!G96</f>
        <v>0.96984700000000001</v>
      </c>
      <c r="H96" s="9">
        <f>IF(Raw!$G96&gt;$C$8,IF(Raw!$Q96&gt;$C$8,IF(Raw!$N96&gt;$C$9,IF(Raw!$N96&lt;$A$9,IF(Raw!$X96&gt;$C$9,IF(Raw!$X96&lt;$A$9,Raw!L96,-999),-999),-999),-999),-999),-999)</f>
        <v>682.8</v>
      </c>
      <c r="I96" s="9">
        <f>IF(Raw!$G96&gt;$C$8,IF(Raw!$Q96&gt;$C$8,IF(Raw!$N96&gt;$C$9,IF(Raw!$N96&lt;$A$9,IF(Raw!$X96&gt;$C$9,IF(Raw!$X96&lt;$A$9,Raw!M96,-999),-999),-999),-999),-999),-999)</f>
        <v>9.4392000000000004E-2</v>
      </c>
      <c r="J96" s="9">
        <f>IF(Raw!$G96&gt;$C$8,IF(Raw!$Q96&gt;$C$8,IF(Raw!$N96&gt;$C$9,IF(Raw!$N96&lt;$A$9,IF(Raw!$X96&gt;$C$9,IF(Raw!$X96&lt;$A$9,Raw!N96,-999),-999),-999),-999),-999),-999)</f>
        <v>712</v>
      </c>
      <c r="K96" s="9">
        <f>IF(Raw!$G96&gt;$C$8,IF(Raw!$Q96&gt;$C$8,IF(Raw!$N96&gt;$C$9,IF(Raw!$N96&lt;$A$9,IF(Raw!$X96&gt;$C$9,IF(Raw!$X96&lt;$A$9,Raw!R96,-999),-999),-999),-999),-999),-999)</f>
        <v>0.123197</v>
      </c>
      <c r="L96" s="9">
        <f>IF(Raw!$G96&gt;$C$8,IF(Raw!$Q96&gt;$C$8,IF(Raw!$N96&gt;$C$9,IF(Raw!$N96&lt;$A$9,IF(Raw!$X96&gt;$C$9,IF(Raw!$X96&lt;$A$9,Raw!S96,-999),-999),-999),-999),-999),-999)</f>
        <v>0.201685</v>
      </c>
      <c r="M96" s="9">
        <f>Raw!Q96</f>
        <v>0.95749200000000001</v>
      </c>
      <c r="N96" s="9">
        <f>IF(Raw!$G96&gt;$C$8,IF(Raw!$Q96&gt;$C$8,IF(Raw!$N96&gt;$C$9,IF(Raw!$N96&lt;$A$9,IF(Raw!$X96&gt;$C$9,IF(Raw!$X96&lt;$A$9,Raw!V96,-999),-999),-999),-999),-999),-999)</f>
        <v>667.7</v>
      </c>
      <c r="O96" s="9">
        <f>IF(Raw!$G96&gt;$C$8,IF(Raw!$Q96&gt;$C$8,IF(Raw!$N96&gt;$C$9,IF(Raw!$N96&lt;$A$9,IF(Raw!$X96&gt;$C$9,IF(Raw!$X96&lt;$A$9,Raw!W96,-999),-999),-999),-999),-999),-999)</f>
        <v>0.28328199999999998</v>
      </c>
      <c r="P96" s="9">
        <f>IF(Raw!$G96&gt;$C$8,IF(Raw!$Q96&gt;$C$8,IF(Raw!$N96&gt;$C$9,IF(Raw!$N96&lt;$A$9,IF(Raw!$X96&gt;$C$9,IF(Raw!$X96&lt;$A$9,Raw!X96,-999),-999),-999),-999),-999),-999)</f>
        <v>753</v>
      </c>
      <c r="R96" s="9">
        <f t="shared" si="20"/>
        <v>8.3519999999999983E-2</v>
      </c>
      <c r="S96" s="9">
        <f t="shared" si="21"/>
        <v>0.39760257832323292</v>
      </c>
      <c r="T96" s="9">
        <f t="shared" si="22"/>
        <v>7.8488000000000002E-2</v>
      </c>
      <c r="U96" s="9">
        <f t="shared" si="23"/>
        <v>0.38916131591342934</v>
      </c>
      <c r="V96" s="15">
        <f t="shared" si="16"/>
        <v>0.16350602950000001</v>
      </c>
      <c r="X96" s="11">
        <f t="shared" si="24"/>
        <v>5.4179999999999994E+17</v>
      </c>
      <c r="Y96" s="11">
        <f t="shared" si="25"/>
        <v>6.8279999999999994E-18</v>
      </c>
      <c r="Z96" s="11">
        <f t="shared" si="26"/>
        <v>7.1199999999999996E-4</v>
      </c>
      <c r="AA96" s="16">
        <f t="shared" si="27"/>
        <v>2.6270605792374775E-3</v>
      </c>
      <c r="AB96" s="9">
        <f t="shared" si="17"/>
        <v>0.1234031927307432</v>
      </c>
      <c r="AC96" s="9">
        <f t="shared" si="18"/>
        <v>0.99737293942076244</v>
      </c>
      <c r="AD96" s="15">
        <f t="shared" si="19"/>
        <v>3.6896918247717378</v>
      </c>
      <c r="AE96" s="3">
        <f t="shared" si="28"/>
        <v>822.09119999999973</v>
      </c>
      <c r="AF96" s="2">
        <f t="shared" si="29"/>
        <v>0.25</v>
      </c>
      <c r="AG96" s="9">
        <f t="shared" si="30"/>
        <v>1.1045271737255321E-3</v>
      </c>
      <c r="AH96" s="2">
        <f t="shared" si="31"/>
        <v>5.3447495112699611E-2</v>
      </c>
    </row>
    <row r="97" spans="1:34">
      <c r="A97" s="1">
        <f>Raw!A97</f>
        <v>84</v>
      </c>
      <c r="B97" s="14">
        <f>Raw!B97</f>
        <v>0.70878472222222222</v>
      </c>
      <c r="C97" s="15">
        <f>Raw!C97</f>
        <v>61.4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0.11455</v>
      </c>
      <c r="F97" s="9">
        <f>IF(Raw!$G97&gt;$C$8,IF(Raw!$Q97&gt;$C$8,IF(Raw!$N97&gt;$C$9,IF(Raw!$N97&lt;$A$9,IF(Raw!$X97&gt;$C$9,IF(Raw!$X97&lt;$A$9,Raw!I97,-999),-999),-999),-999),-999),-999)</f>
        <v>0.191606</v>
      </c>
      <c r="G97" s="9">
        <f>Raw!G97</f>
        <v>0.96686399999999995</v>
      </c>
      <c r="H97" s="9">
        <f>IF(Raw!$G97&gt;$C$8,IF(Raw!$Q97&gt;$C$8,IF(Raw!$N97&gt;$C$9,IF(Raw!$N97&lt;$A$9,IF(Raw!$X97&gt;$C$9,IF(Raw!$X97&lt;$A$9,Raw!L97,-999),-999),-999),-999),-999),-999)</f>
        <v>719.5</v>
      </c>
      <c r="I97" s="9">
        <f>IF(Raw!$G97&gt;$C$8,IF(Raw!$Q97&gt;$C$8,IF(Raw!$N97&gt;$C$9,IF(Raw!$N97&lt;$A$9,IF(Raw!$X97&gt;$C$9,IF(Raw!$X97&lt;$A$9,Raw!M97,-999),-999),-999),-999),-999),-999)</f>
        <v>0.26906799999999997</v>
      </c>
      <c r="J97" s="9">
        <f>IF(Raw!$G97&gt;$C$8,IF(Raw!$Q97&gt;$C$8,IF(Raw!$N97&gt;$C$9,IF(Raw!$N97&lt;$A$9,IF(Raw!$X97&gt;$C$9,IF(Raw!$X97&lt;$A$9,Raw!N97,-999),-999),-999),-999),-999),-999)</f>
        <v>459</v>
      </c>
      <c r="K97" s="9">
        <f>IF(Raw!$G97&gt;$C$8,IF(Raw!$Q97&gt;$C$8,IF(Raw!$N97&gt;$C$9,IF(Raw!$N97&lt;$A$9,IF(Raw!$X97&gt;$C$9,IF(Raw!$X97&lt;$A$9,Raw!R97,-999),-999),-999),-999),-999),-999)</f>
        <v>0.10757</v>
      </c>
      <c r="L97" s="9">
        <f>IF(Raw!$G97&gt;$C$8,IF(Raw!$Q97&gt;$C$8,IF(Raw!$N97&gt;$C$9,IF(Raw!$N97&lt;$A$9,IF(Raw!$X97&gt;$C$9,IF(Raw!$X97&lt;$A$9,Raw!S97,-999),-999),-999),-999),-999),-999)</f>
        <v>0.181667</v>
      </c>
      <c r="M97" s="9">
        <f>Raw!Q97</f>
        <v>0.94754700000000003</v>
      </c>
      <c r="N97" s="9">
        <f>IF(Raw!$G97&gt;$C$8,IF(Raw!$Q97&gt;$C$8,IF(Raw!$N97&gt;$C$9,IF(Raw!$N97&lt;$A$9,IF(Raw!$X97&gt;$C$9,IF(Raw!$X97&lt;$A$9,Raw!V97,-999),-999),-999),-999),-999),-999)</f>
        <v>685.4</v>
      </c>
      <c r="O97" s="9">
        <f>IF(Raw!$G97&gt;$C$8,IF(Raw!$Q97&gt;$C$8,IF(Raw!$N97&gt;$C$9,IF(Raw!$N97&lt;$A$9,IF(Raw!$X97&gt;$C$9,IF(Raw!$X97&lt;$A$9,Raw!W97,-999),-999),-999),-999),-999),-999)</f>
        <v>0.226886</v>
      </c>
      <c r="P97" s="9">
        <f>IF(Raw!$G97&gt;$C$8,IF(Raw!$Q97&gt;$C$8,IF(Raw!$N97&gt;$C$9,IF(Raw!$N97&lt;$A$9,IF(Raw!$X97&gt;$C$9,IF(Raw!$X97&lt;$A$9,Raw!X97,-999),-999),-999),-999),-999),-999)</f>
        <v>496</v>
      </c>
      <c r="R97" s="9">
        <f t="shared" si="20"/>
        <v>7.7055999999999999E-2</v>
      </c>
      <c r="S97" s="9">
        <f t="shared" si="21"/>
        <v>0.40215859628612882</v>
      </c>
      <c r="T97" s="9">
        <f t="shared" si="22"/>
        <v>7.4096999999999996E-2</v>
      </c>
      <c r="U97" s="9">
        <f t="shared" si="23"/>
        <v>0.40787264610523649</v>
      </c>
      <c r="V97" s="15">
        <f t="shared" si="16"/>
        <v>0.1472774369</v>
      </c>
      <c r="X97" s="11">
        <f t="shared" si="24"/>
        <v>5.4179999999999994E+17</v>
      </c>
      <c r="Y97" s="11">
        <f t="shared" si="25"/>
        <v>7.1949999999999991E-18</v>
      </c>
      <c r="Z97" s="11">
        <f t="shared" si="26"/>
        <v>4.5899999999999999E-4</v>
      </c>
      <c r="AA97" s="16">
        <f t="shared" si="27"/>
        <v>1.7861013428522429E-3</v>
      </c>
      <c r="AB97" s="9">
        <f t="shared" si="17"/>
        <v>0.10770234475120131</v>
      </c>
      <c r="AC97" s="9">
        <f t="shared" si="18"/>
        <v>0.99821389865714782</v>
      </c>
      <c r="AD97" s="15">
        <f t="shared" si="19"/>
        <v>3.8912883286541242</v>
      </c>
      <c r="AE97" s="3">
        <f t="shared" si="28"/>
        <v>866.27799999999968</v>
      </c>
      <c r="AF97" s="2">
        <f t="shared" si="29"/>
        <v>0.25</v>
      </c>
      <c r="AG97" s="9">
        <f t="shared" si="30"/>
        <v>1.2208846672050622E-3</v>
      </c>
      <c r="AH97" s="2">
        <f t="shared" si="31"/>
        <v>5.9077973666791343E-2</v>
      </c>
    </row>
    <row r="98" spans="1:34">
      <c r="A98" s="1">
        <f>Raw!A98</f>
        <v>85</v>
      </c>
      <c r="B98" s="14">
        <f>Raw!B98</f>
        <v>0.7088310185185186</v>
      </c>
      <c r="C98" s="15">
        <f>Raw!C98</f>
        <v>62.5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0.11432299999999999</v>
      </c>
      <c r="F98" s="9">
        <f>IF(Raw!$G98&gt;$C$8,IF(Raw!$Q98&gt;$C$8,IF(Raw!$N98&gt;$C$9,IF(Raw!$N98&lt;$A$9,IF(Raw!$X98&gt;$C$9,IF(Raw!$X98&lt;$A$9,Raw!I98,-999),-999),-999),-999),-999),-999)</f>
        <v>0.19067899999999999</v>
      </c>
      <c r="G98" s="9">
        <f>Raw!G98</f>
        <v>0.96606199999999998</v>
      </c>
      <c r="H98" s="9">
        <f>IF(Raw!$G98&gt;$C$8,IF(Raw!$Q98&gt;$C$8,IF(Raw!$N98&gt;$C$9,IF(Raw!$N98&lt;$A$9,IF(Raw!$X98&gt;$C$9,IF(Raw!$X98&lt;$A$9,Raw!L98,-999),-999),-999),-999),-999),-999)</f>
        <v>676.3</v>
      </c>
      <c r="I98" s="9">
        <f>IF(Raw!$G98&gt;$C$8,IF(Raw!$Q98&gt;$C$8,IF(Raw!$N98&gt;$C$9,IF(Raw!$N98&lt;$A$9,IF(Raw!$X98&gt;$C$9,IF(Raw!$X98&lt;$A$9,Raw!M98,-999),-999),-999),-999),-999),-999)</f>
        <v>0.183314</v>
      </c>
      <c r="J98" s="9">
        <f>IF(Raw!$G98&gt;$C$8,IF(Raw!$Q98&gt;$C$8,IF(Raw!$N98&gt;$C$9,IF(Raw!$N98&lt;$A$9,IF(Raw!$X98&gt;$C$9,IF(Raw!$X98&lt;$A$9,Raw!N98,-999),-999),-999),-999),-999),-999)</f>
        <v>578</v>
      </c>
      <c r="K98" s="9">
        <f>IF(Raw!$G98&gt;$C$8,IF(Raw!$Q98&gt;$C$8,IF(Raw!$N98&gt;$C$9,IF(Raw!$N98&lt;$A$9,IF(Raw!$X98&gt;$C$9,IF(Raw!$X98&lt;$A$9,Raw!R98,-999),-999),-999),-999),-999),-999)</f>
        <v>0.11168699999999999</v>
      </c>
      <c r="L98" s="9">
        <f>IF(Raw!$G98&gt;$C$8,IF(Raw!$Q98&gt;$C$8,IF(Raw!$N98&gt;$C$9,IF(Raw!$N98&lt;$A$9,IF(Raw!$X98&gt;$C$9,IF(Raw!$X98&lt;$A$9,Raw!S98,-999),-999),-999),-999),-999),-999)</f>
        <v>0.17992900000000001</v>
      </c>
      <c r="M98" s="9">
        <f>Raw!Q98</f>
        <v>0.96841699999999997</v>
      </c>
      <c r="N98" s="9">
        <f>IF(Raw!$G98&gt;$C$8,IF(Raw!$Q98&gt;$C$8,IF(Raw!$N98&gt;$C$9,IF(Raw!$N98&lt;$A$9,IF(Raw!$X98&gt;$C$9,IF(Raw!$X98&lt;$A$9,Raw!V98,-999),-999),-999),-999),-999),-999)</f>
        <v>642.1</v>
      </c>
      <c r="O98" s="9">
        <f>IF(Raw!$G98&gt;$C$8,IF(Raw!$Q98&gt;$C$8,IF(Raw!$N98&gt;$C$9,IF(Raw!$N98&lt;$A$9,IF(Raw!$X98&gt;$C$9,IF(Raw!$X98&lt;$A$9,Raw!W98,-999),-999),-999),-999),-999),-999)</f>
        <v>0.202655</v>
      </c>
      <c r="P98" s="9">
        <f>IF(Raw!$G98&gt;$C$8,IF(Raw!$Q98&gt;$C$8,IF(Raw!$N98&gt;$C$9,IF(Raw!$N98&lt;$A$9,IF(Raw!$X98&gt;$C$9,IF(Raw!$X98&lt;$A$9,Raw!X98,-999),-999),-999),-999),-999),-999)</f>
        <v>742</v>
      </c>
      <c r="R98" s="9">
        <f t="shared" si="20"/>
        <v>7.6355999999999993E-2</v>
      </c>
      <c r="S98" s="9">
        <f t="shared" si="21"/>
        <v>0.40044262871107988</v>
      </c>
      <c r="T98" s="9">
        <f t="shared" si="22"/>
        <v>6.8242000000000011E-2</v>
      </c>
      <c r="U98" s="9">
        <f t="shared" si="23"/>
        <v>0.37927182388608843</v>
      </c>
      <c r="V98" s="15">
        <f t="shared" si="16"/>
        <v>0.14586844030000001</v>
      </c>
      <c r="X98" s="11">
        <f t="shared" si="24"/>
        <v>5.4179999999999994E+17</v>
      </c>
      <c r="Y98" s="11">
        <f t="shared" si="25"/>
        <v>6.7629999999999994E-18</v>
      </c>
      <c r="Z98" s="11">
        <f t="shared" si="26"/>
        <v>5.7799999999999995E-4</v>
      </c>
      <c r="AA98" s="16">
        <f t="shared" si="27"/>
        <v>2.1134277485715535E-3</v>
      </c>
      <c r="AB98" s="9">
        <f t="shared" si="17"/>
        <v>0.11183122453641801</v>
      </c>
      <c r="AC98" s="9">
        <f t="shared" si="18"/>
        <v>0.99788657225142841</v>
      </c>
      <c r="AD98" s="15">
        <f t="shared" si="19"/>
        <v>3.6564493919923065</v>
      </c>
      <c r="AE98" s="3">
        <f t="shared" si="28"/>
        <v>814.26519999999971</v>
      </c>
      <c r="AF98" s="2">
        <f t="shared" si="29"/>
        <v>0.25</v>
      </c>
      <c r="AG98" s="9">
        <f t="shared" si="30"/>
        <v>1.0667601768062317E-3</v>
      </c>
      <c r="AH98" s="2">
        <f t="shared" si="31"/>
        <v>5.1619969786675136E-2</v>
      </c>
    </row>
    <row r="99" spans="1:34">
      <c r="A99" s="1">
        <f>Raw!A99</f>
        <v>86</v>
      </c>
      <c r="B99" s="14">
        <f>Raw!B99</f>
        <v>0.70888888888888879</v>
      </c>
      <c r="C99" s="15">
        <f>Raw!C99</f>
        <v>63.2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0.109352</v>
      </c>
      <c r="F99" s="9">
        <f>IF(Raw!$G99&gt;$C$8,IF(Raw!$Q99&gt;$C$8,IF(Raw!$N99&gt;$C$9,IF(Raw!$N99&lt;$A$9,IF(Raw!$X99&gt;$C$9,IF(Raw!$X99&lt;$A$9,Raw!I99,-999),-999),-999),-999),-999),-999)</f>
        <v>0.176311</v>
      </c>
      <c r="G99" s="9">
        <f>Raw!G99</f>
        <v>0.97069399999999995</v>
      </c>
      <c r="H99" s="9">
        <f>IF(Raw!$G99&gt;$C$8,IF(Raw!$Q99&gt;$C$8,IF(Raw!$N99&gt;$C$9,IF(Raw!$N99&lt;$A$9,IF(Raw!$X99&gt;$C$9,IF(Raw!$X99&lt;$A$9,Raw!L99,-999),-999),-999),-999),-999),-999)</f>
        <v>657.2</v>
      </c>
      <c r="I99" s="9">
        <f>IF(Raw!$G99&gt;$C$8,IF(Raw!$Q99&gt;$C$8,IF(Raw!$N99&gt;$C$9,IF(Raw!$N99&lt;$A$9,IF(Raw!$X99&gt;$C$9,IF(Raw!$X99&lt;$A$9,Raw!M99,-999),-999),-999),-999),-999),-999)</f>
        <v>0.23822699999999999</v>
      </c>
      <c r="J99" s="9">
        <f>IF(Raw!$G99&gt;$C$8,IF(Raw!$Q99&gt;$C$8,IF(Raw!$N99&gt;$C$9,IF(Raw!$N99&lt;$A$9,IF(Raw!$X99&gt;$C$9,IF(Raw!$X99&lt;$A$9,Raw!N99,-999),-999),-999),-999),-999),-999)</f>
        <v>1033</v>
      </c>
      <c r="K99" s="9">
        <f>IF(Raw!$G99&gt;$C$8,IF(Raw!$Q99&gt;$C$8,IF(Raw!$N99&gt;$C$9,IF(Raw!$N99&lt;$A$9,IF(Raw!$X99&gt;$C$9,IF(Raw!$X99&lt;$A$9,Raw!R99,-999),-999),-999),-999),-999),-999)</f>
        <v>0.10290000000000001</v>
      </c>
      <c r="L99" s="9">
        <f>IF(Raw!$G99&gt;$C$8,IF(Raw!$Q99&gt;$C$8,IF(Raw!$N99&gt;$C$9,IF(Raw!$N99&lt;$A$9,IF(Raw!$X99&gt;$C$9,IF(Raw!$X99&lt;$A$9,Raw!S99,-999),-999),-999),-999),-999),-999)</f>
        <v>0.16719700000000001</v>
      </c>
      <c r="M99" s="9">
        <f>Raw!Q99</f>
        <v>0.931975</v>
      </c>
      <c r="N99" s="9">
        <f>IF(Raw!$G99&gt;$C$8,IF(Raw!$Q99&gt;$C$8,IF(Raw!$N99&gt;$C$9,IF(Raw!$N99&lt;$A$9,IF(Raw!$X99&gt;$C$9,IF(Raw!$X99&lt;$A$9,Raw!V99,-999),-999),-999),-999),-999),-999)</f>
        <v>713.6</v>
      </c>
      <c r="O99" s="9">
        <f>IF(Raw!$G99&gt;$C$8,IF(Raw!$Q99&gt;$C$8,IF(Raw!$N99&gt;$C$9,IF(Raw!$N99&lt;$A$9,IF(Raw!$X99&gt;$C$9,IF(Raw!$X99&lt;$A$9,Raw!W99,-999),-999),-999),-999),-999),-999)</f>
        <v>0.10491200000000001</v>
      </c>
      <c r="P99" s="9">
        <f>IF(Raw!$G99&gt;$C$8,IF(Raw!$Q99&gt;$C$8,IF(Raw!$N99&gt;$C$9,IF(Raw!$N99&lt;$A$9,IF(Raw!$X99&gt;$C$9,IF(Raw!$X99&lt;$A$9,Raw!X99,-999),-999),-999),-999),-999),-999)</f>
        <v>725</v>
      </c>
      <c r="R99" s="9">
        <f t="shared" si="20"/>
        <v>6.6958999999999991E-2</v>
      </c>
      <c r="S99" s="9">
        <f t="shared" si="21"/>
        <v>0.37977777903817683</v>
      </c>
      <c r="T99" s="9">
        <f t="shared" si="22"/>
        <v>6.4297000000000007E-2</v>
      </c>
      <c r="U99" s="9">
        <f t="shared" si="23"/>
        <v>0.38455833537683093</v>
      </c>
      <c r="V99" s="15">
        <f t="shared" si="16"/>
        <v>0.1355466079</v>
      </c>
      <c r="X99" s="11">
        <f t="shared" si="24"/>
        <v>5.4179999999999994E+17</v>
      </c>
      <c r="Y99" s="11">
        <f t="shared" si="25"/>
        <v>6.5720000000000002E-18</v>
      </c>
      <c r="Z99" s="11">
        <f t="shared" si="26"/>
        <v>1.0329999999999998E-3</v>
      </c>
      <c r="AA99" s="16">
        <f t="shared" si="27"/>
        <v>3.6647333469003291E-3</v>
      </c>
      <c r="AB99" s="9">
        <f t="shared" si="17"/>
        <v>0.10313563136000566</v>
      </c>
      <c r="AC99" s="9">
        <f t="shared" si="18"/>
        <v>0.99633526665309968</v>
      </c>
      <c r="AD99" s="15">
        <f t="shared" si="19"/>
        <v>3.5476605487902515</v>
      </c>
      <c r="AE99" s="3">
        <f t="shared" si="28"/>
        <v>791.26879999999983</v>
      </c>
      <c r="AF99" s="2">
        <f t="shared" si="29"/>
        <v>0.25</v>
      </c>
      <c r="AG99" s="9">
        <f t="shared" si="30"/>
        <v>1.0494480270191028E-3</v>
      </c>
      <c r="AH99" s="2">
        <f t="shared" si="31"/>
        <v>5.0782243868156607E-2</v>
      </c>
    </row>
    <row r="100" spans="1:34">
      <c r="A100" s="1">
        <f>Raw!A100</f>
        <v>87</v>
      </c>
      <c r="B100" s="14">
        <f>Raw!B100</f>
        <v>0.70894675925925921</v>
      </c>
      <c r="C100" s="15">
        <f>Raw!C100</f>
        <v>64.3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0.11429499999999999</v>
      </c>
      <c r="F100" s="9">
        <f>IF(Raw!$G100&gt;$C$8,IF(Raw!$Q100&gt;$C$8,IF(Raw!$N100&gt;$C$9,IF(Raw!$N100&lt;$A$9,IF(Raw!$X100&gt;$C$9,IF(Raw!$X100&lt;$A$9,Raw!I100,-999),-999),-999),-999),-999),-999)</f>
        <v>0.18737200000000001</v>
      </c>
      <c r="G100" s="9">
        <f>Raw!G100</f>
        <v>0.97165800000000002</v>
      </c>
      <c r="H100" s="9">
        <f>IF(Raw!$G100&gt;$C$8,IF(Raw!$Q100&gt;$C$8,IF(Raw!$N100&gt;$C$9,IF(Raw!$N100&lt;$A$9,IF(Raw!$X100&gt;$C$9,IF(Raw!$X100&lt;$A$9,Raw!L100,-999),-999),-999),-999),-999),-999)</f>
        <v>630.5</v>
      </c>
      <c r="I100" s="9">
        <f>IF(Raw!$G100&gt;$C$8,IF(Raw!$Q100&gt;$C$8,IF(Raw!$N100&gt;$C$9,IF(Raw!$N100&lt;$A$9,IF(Raw!$X100&gt;$C$9,IF(Raw!$X100&lt;$A$9,Raw!M100,-999),-999),-999),-999),-999),-999)</f>
        <v>0.17805799999999999</v>
      </c>
      <c r="J100" s="9">
        <f>IF(Raw!$G100&gt;$C$8,IF(Raw!$Q100&gt;$C$8,IF(Raw!$N100&gt;$C$9,IF(Raw!$N100&lt;$A$9,IF(Raw!$X100&gt;$C$9,IF(Raw!$X100&lt;$A$9,Raw!N100,-999),-999),-999),-999),-999),-999)</f>
        <v>580</v>
      </c>
      <c r="K100" s="9">
        <f>IF(Raw!$G100&gt;$C$8,IF(Raw!$Q100&gt;$C$8,IF(Raw!$N100&gt;$C$9,IF(Raw!$N100&lt;$A$9,IF(Raw!$X100&gt;$C$9,IF(Raw!$X100&lt;$A$9,Raw!R100,-999),-999),-999),-999),-999),-999)</f>
        <v>9.7063999999999998E-2</v>
      </c>
      <c r="L100" s="9">
        <f>IF(Raw!$G100&gt;$C$8,IF(Raw!$Q100&gt;$C$8,IF(Raw!$N100&gt;$C$9,IF(Raw!$N100&lt;$A$9,IF(Raw!$X100&gt;$C$9,IF(Raw!$X100&lt;$A$9,Raw!S100,-999),-999),-999),-999),-999),-999)</f>
        <v>0.16022900000000001</v>
      </c>
      <c r="M100" s="9">
        <f>Raw!Q100</f>
        <v>0.95233999999999996</v>
      </c>
      <c r="N100" s="9">
        <f>IF(Raw!$G100&gt;$C$8,IF(Raw!$Q100&gt;$C$8,IF(Raw!$N100&gt;$C$9,IF(Raw!$N100&lt;$A$9,IF(Raw!$X100&gt;$C$9,IF(Raw!$X100&lt;$A$9,Raw!V100,-999),-999),-999),-999),-999),-999)</f>
        <v>641.5</v>
      </c>
      <c r="O100" s="9">
        <f>IF(Raw!$G100&gt;$C$8,IF(Raw!$Q100&gt;$C$8,IF(Raw!$N100&gt;$C$9,IF(Raw!$N100&lt;$A$9,IF(Raw!$X100&gt;$C$9,IF(Raw!$X100&lt;$A$9,Raw!W100,-999),-999),-999),-999),-999),-999)</f>
        <v>0.27263100000000001</v>
      </c>
      <c r="P100" s="9">
        <f>IF(Raw!$G100&gt;$C$8,IF(Raw!$Q100&gt;$C$8,IF(Raw!$N100&gt;$C$9,IF(Raw!$N100&lt;$A$9,IF(Raw!$X100&gt;$C$9,IF(Raw!$X100&lt;$A$9,Raw!X100,-999),-999),-999),-999),-999),-999)</f>
        <v>448</v>
      </c>
      <c r="R100" s="9">
        <f t="shared" si="20"/>
        <v>7.3077000000000017E-2</v>
      </c>
      <c r="S100" s="9">
        <f t="shared" si="21"/>
        <v>0.39001024699528219</v>
      </c>
      <c r="T100" s="9">
        <f t="shared" si="22"/>
        <v>6.3165000000000013E-2</v>
      </c>
      <c r="U100" s="9">
        <f t="shared" si="23"/>
        <v>0.39421702688027765</v>
      </c>
      <c r="V100" s="15">
        <f t="shared" si="16"/>
        <v>0.1298976503</v>
      </c>
      <c r="X100" s="11">
        <f t="shared" si="24"/>
        <v>5.4179999999999994E+17</v>
      </c>
      <c r="Y100" s="11">
        <f t="shared" si="25"/>
        <v>6.305E-18</v>
      </c>
      <c r="Z100" s="11">
        <f t="shared" si="26"/>
        <v>5.8E-4</v>
      </c>
      <c r="AA100" s="16">
        <f t="shared" si="27"/>
        <v>1.9773905993558673E-3</v>
      </c>
      <c r="AB100" s="9">
        <f t="shared" si="17"/>
        <v>9.7188901877208314E-2</v>
      </c>
      <c r="AC100" s="9">
        <f t="shared" si="18"/>
        <v>0.99802260940064413</v>
      </c>
      <c r="AD100" s="15">
        <f t="shared" si="19"/>
        <v>3.4092941368204608</v>
      </c>
      <c r="AE100" s="3">
        <f t="shared" si="28"/>
        <v>759.12199999999984</v>
      </c>
      <c r="AF100" s="2">
        <f t="shared" si="29"/>
        <v>0.25</v>
      </c>
      <c r="AG100" s="9">
        <f t="shared" si="30"/>
        <v>1.0338475372136343E-3</v>
      </c>
      <c r="AH100" s="2">
        <f t="shared" si="31"/>
        <v>5.0027344285359474E-2</v>
      </c>
    </row>
    <row r="101" spans="1:34">
      <c r="A101" s="1">
        <f>Raw!A101</f>
        <v>88</v>
      </c>
      <c r="B101" s="14">
        <f>Raw!B101</f>
        <v>0.70900462962962962</v>
      </c>
      <c r="C101" s="15">
        <f>Raw!C101</f>
        <v>65.2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9.7009999999999999E-2</v>
      </c>
      <c r="F101" s="9">
        <f>IF(Raw!$G101&gt;$C$8,IF(Raw!$Q101&gt;$C$8,IF(Raw!$N101&gt;$C$9,IF(Raw!$N101&lt;$A$9,IF(Raw!$X101&gt;$C$9,IF(Raw!$X101&lt;$A$9,Raw!I101,-999),-999),-999),-999),-999),-999)</f>
        <v>0.15245600000000001</v>
      </c>
      <c r="G101" s="9">
        <f>Raw!G101</f>
        <v>0.94176400000000005</v>
      </c>
      <c r="H101" s="9">
        <f>IF(Raw!$G101&gt;$C$8,IF(Raw!$Q101&gt;$C$8,IF(Raw!$N101&gt;$C$9,IF(Raw!$N101&lt;$A$9,IF(Raw!$X101&gt;$C$9,IF(Raw!$X101&lt;$A$9,Raw!L101,-999),-999),-999),-999),-999),-999)</f>
        <v>694.1</v>
      </c>
      <c r="I101" s="9">
        <f>IF(Raw!$G101&gt;$C$8,IF(Raw!$Q101&gt;$C$8,IF(Raw!$N101&gt;$C$9,IF(Raw!$N101&lt;$A$9,IF(Raw!$X101&gt;$C$9,IF(Raw!$X101&lt;$A$9,Raw!M101,-999),-999),-999),-999),-999),-999)</f>
        <v>0.411269</v>
      </c>
      <c r="J101" s="9">
        <f>IF(Raw!$G101&gt;$C$8,IF(Raw!$Q101&gt;$C$8,IF(Raw!$N101&gt;$C$9,IF(Raw!$N101&lt;$A$9,IF(Raw!$X101&gt;$C$9,IF(Raw!$X101&lt;$A$9,Raw!N101,-999),-999),-999),-999),-999),-999)</f>
        <v>651</v>
      </c>
      <c r="K101" s="9">
        <f>IF(Raw!$G101&gt;$C$8,IF(Raw!$Q101&gt;$C$8,IF(Raw!$N101&gt;$C$9,IF(Raw!$N101&lt;$A$9,IF(Raw!$X101&gt;$C$9,IF(Raw!$X101&lt;$A$9,Raw!R101,-999),-999),-999),-999),-999),-999)</f>
        <v>9.2520000000000005E-2</v>
      </c>
      <c r="L101" s="9">
        <f>IF(Raw!$G101&gt;$C$8,IF(Raw!$Q101&gt;$C$8,IF(Raw!$N101&gt;$C$9,IF(Raw!$N101&lt;$A$9,IF(Raw!$X101&gt;$C$9,IF(Raw!$X101&lt;$A$9,Raw!S101,-999),-999),-999),-999),-999),-999)</f>
        <v>0.15157899999999999</v>
      </c>
      <c r="M101" s="9">
        <f>Raw!Q101</f>
        <v>0.94761499999999999</v>
      </c>
      <c r="N101" s="9">
        <f>IF(Raw!$G101&gt;$C$8,IF(Raw!$Q101&gt;$C$8,IF(Raw!$N101&gt;$C$9,IF(Raw!$N101&lt;$A$9,IF(Raw!$X101&gt;$C$9,IF(Raw!$X101&lt;$A$9,Raw!V101,-999),-999),-999),-999),-999),-999)</f>
        <v>694.8</v>
      </c>
      <c r="O101" s="9">
        <f>IF(Raw!$G101&gt;$C$8,IF(Raw!$Q101&gt;$C$8,IF(Raw!$N101&gt;$C$9,IF(Raw!$N101&lt;$A$9,IF(Raw!$X101&gt;$C$9,IF(Raw!$X101&lt;$A$9,Raw!W101,-999),-999),-999),-999),-999),-999)</f>
        <v>0.123279</v>
      </c>
      <c r="P101" s="9">
        <f>IF(Raw!$G101&gt;$C$8,IF(Raw!$Q101&gt;$C$8,IF(Raw!$N101&gt;$C$9,IF(Raw!$N101&lt;$A$9,IF(Raw!$X101&gt;$C$9,IF(Raw!$X101&lt;$A$9,Raw!X101,-999),-999),-999),-999),-999),-999)</f>
        <v>749</v>
      </c>
      <c r="R101" s="9">
        <f t="shared" si="20"/>
        <v>5.5446000000000009E-2</v>
      </c>
      <c r="S101" s="9">
        <f t="shared" si="21"/>
        <v>0.3636852600094454</v>
      </c>
      <c r="T101" s="9">
        <f t="shared" si="22"/>
        <v>5.9058999999999987E-2</v>
      </c>
      <c r="U101" s="9">
        <f t="shared" si="23"/>
        <v>0.38962521193569022</v>
      </c>
      <c r="V101" s="15">
        <f t="shared" si="16"/>
        <v>0.12288509529999998</v>
      </c>
      <c r="X101" s="11">
        <f t="shared" si="24"/>
        <v>5.4179999999999994E+17</v>
      </c>
      <c r="Y101" s="11">
        <f t="shared" si="25"/>
        <v>6.9410000000000003E-18</v>
      </c>
      <c r="Z101" s="11">
        <f t="shared" si="26"/>
        <v>6.5099999999999999E-4</v>
      </c>
      <c r="AA101" s="16">
        <f t="shared" si="27"/>
        <v>2.4421936921098036E-3</v>
      </c>
      <c r="AB101" s="9">
        <f t="shared" si="17"/>
        <v>9.2664233517262315E-2</v>
      </c>
      <c r="AC101" s="9">
        <f t="shared" si="18"/>
        <v>0.99755780630789026</v>
      </c>
      <c r="AD101" s="15">
        <f t="shared" si="19"/>
        <v>3.7514496038553053</v>
      </c>
      <c r="AE101" s="3">
        <f t="shared" si="28"/>
        <v>835.69639999999981</v>
      </c>
      <c r="AF101" s="2">
        <f t="shared" si="29"/>
        <v>0.25</v>
      </c>
      <c r="AG101" s="9">
        <f t="shared" si="30"/>
        <v>1.1243533438216804E-3</v>
      </c>
      <c r="AH101" s="2">
        <f t="shared" si="31"/>
        <v>5.4406873165611838E-2</v>
      </c>
    </row>
    <row r="102" spans="1:34">
      <c r="A102" s="1">
        <f>Raw!A102</f>
        <v>89</v>
      </c>
      <c r="B102" s="14">
        <f>Raw!B102</f>
        <v>0.709050925925926</v>
      </c>
      <c r="C102" s="15">
        <f>Raw!C102</f>
        <v>66.3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9.4012999999999999E-2</v>
      </c>
      <c r="F102" s="9">
        <f>IF(Raw!$G102&gt;$C$8,IF(Raw!$Q102&gt;$C$8,IF(Raw!$N102&gt;$C$9,IF(Raw!$N102&lt;$A$9,IF(Raw!$X102&gt;$C$9,IF(Raw!$X102&lt;$A$9,Raw!I102,-999),-999),-999),-999),-999),-999)</f>
        <v>0.151229</v>
      </c>
      <c r="G102" s="9">
        <f>Raw!G102</f>
        <v>0.94847099999999995</v>
      </c>
      <c r="H102" s="9">
        <f>IF(Raw!$G102&gt;$C$8,IF(Raw!$Q102&gt;$C$8,IF(Raw!$N102&gt;$C$9,IF(Raw!$N102&lt;$A$9,IF(Raw!$X102&gt;$C$9,IF(Raw!$X102&lt;$A$9,Raw!L102,-999),-999),-999),-999),-999),-999)</f>
        <v>711</v>
      </c>
      <c r="I102" s="9">
        <f>IF(Raw!$G102&gt;$C$8,IF(Raw!$Q102&gt;$C$8,IF(Raw!$N102&gt;$C$9,IF(Raw!$N102&lt;$A$9,IF(Raw!$X102&gt;$C$9,IF(Raw!$X102&lt;$A$9,Raw!M102,-999),-999),-999),-999),-999),-999)</f>
        <v>0.37081999999999998</v>
      </c>
      <c r="J102" s="9">
        <f>IF(Raw!$G102&gt;$C$8,IF(Raw!$Q102&gt;$C$8,IF(Raw!$N102&gt;$C$9,IF(Raw!$N102&lt;$A$9,IF(Raw!$X102&gt;$C$9,IF(Raw!$X102&lt;$A$9,Raw!N102,-999),-999),-999),-999),-999),-999)</f>
        <v>516</v>
      </c>
      <c r="K102" s="9">
        <f>IF(Raw!$G102&gt;$C$8,IF(Raw!$Q102&gt;$C$8,IF(Raw!$N102&gt;$C$9,IF(Raw!$N102&lt;$A$9,IF(Raw!$X102&gt;$C$9,IF(Raw!$X102&lt;$A$9,Raw!R102,-999),-999),-999),-999),-999),-999)</f>
        <v>9.0186000000000002E-2</v>
      </c>
      <c r="L102" s="9">
        <f>IF(Raw!$G102&gt;$C$8,IF(Raw!$Q102&gt;$C$8,IF(Raw!$N102&gt;$C$9,IF(Raw!$N102&lt;$A$9,IF(Raw!$X102&gt;$C$9,IF(Raw!$X102&lt;$A$9,Raw!S102,-999),-999),-999),-999),-999),-999)</f>
        <v>0.147534</v>
      </c>
      <c r="M102" s="9">
        <f>Raw!Q102</f>
        <v>0.94004200000000004</v>
      </c>
      <c r="N102" s="9">
        <f>IF(Raw!$G102&gt;$C$8,IF(Raw!$Q102&gt;$C$8,IF(Raw!$N102&gt;$C$9,IF(Raw!$N102&lt;$A$9,IF(Raw!$X102&gt;$C$9,IF(Raw!$X102&lt;$A$9,Raw!V102,-999),-999),-999),-999),-999),-999)</f>
        <v>700.4</v>
      </c>
      <c r="O102" s="9">
        <f>IF(Raw!$G102&gt;$C$8,IF(Raw!$Q102&gt;$C$8,IF(Raw!$N102&gt;$C$9,IF(Raw!$N102&lt;$A$9,IF(Raw!$X102&gt;$C$9,IF(Raw!$X102&lt;$A$9,Raw!W102,-999),-999),-999),-999),-999),-999)</f>
        <v>0.35325400000000001</v>
      </c>
      <c r="P102" s="9">
        <f>IF(Raw!$G102&gt;$C$8,IF(Raw!$Q102&gt;$C$8,IF(Raw!$N102&gt;$C$9,IF(Raw!$N102&lt;$A$9,IF(Raw!$X102&gt;$C$9,IF(Raw!$X102&lt;$A$9,Raw!X102,-999),-999),-999),-999),-999),-999)</f>
        <v>675</v>
      </c>
      <c r="R102" s="9">
        <f t="shared" si="20"/>
        <v>5.7216000000000003E-2</v>
      </c>
      <c r="S102" s="9">
        <f t="shared" si="21"/>
        <v>0.37834013317551529</v>
      </c>
      <c r="T102" s="9">
        <f t="shared" si="22"/>
        <v>5.7347999999999996E-2</v>
      </c>
      <c r="U102" s="9">
        <f t="shared" si="23"/>
        <v>0.38871039895888404</v>
      </c>
      <c r="V102" s="15">
        <f t="shared" si="16"/>
        <v>0.1196058138</v>
      </c>
      <c r="X102" s="11">
        <f t="shared" si="24"/>
        <v>5.4179999999999994E+17</v>
      </c>
      <c r="Y102" s="11">
        <f t="shared" si="25"/>
        <v>7.1099999999999999E-18</v>
      </c>
      <c r="Z102" s="11">
        <f t="shared" si="26"/>
        <v>5.1599999999999997E-4</v>
      </c>
      <c r="AA102" s="16">
        <f t="shared" si="27"/>
        <v>1.9837909190081188E-3</v>
      </c>
      <c r="AB102" s="9">
        <f t="shared" si="17"/>
        <v>9.0299766441623283E-2</v>
      </c>
      <c r="AC102" s="9">
        <f t="shared" si="18"/>
        <v>0.99801620908099187</v>
      </c>
      <c r="AD102" s="15">
        <f t="shared" si="19"/>
        <v>3.8445560445893783</v>
      </c>
      <c r="AE102" s="3">
        <f t="shared" si="28"/>
        <v>856.04399999999976</v>
      </c>
      <c r="AF102" s="2">
        <f t="shared" si="29"/>
        <v>0.25</v>
      </c>
      <c r="AG102" s="9">
        <f t="shared" si="30"/>
        <v>1.1495530107016357E-3</v>
      </c>
      <c r="AH102" s="2">
        <f t="shared" si="31"/>
        <v>5.5626271931388832E-2</v>
      </c>
    </row>
    <row r="103" spans="1:34">
      <c r="A103" s="1">
        <f>Raw!A103</f>
        <v>90</v>
      </c>
      <c r="B103" s="14">
        <f>Raw!B103</f>
        <v>0.7091087962962962</v>
      </c>
      <c r="C103" s="15">
        <f>Raw!C103</f>
        <v>67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8.0574000000000007E-2</v>
      </c>
      <c r="F103" s="9">
        <f>IF(Raw!$G103&gt;$C$8,IF(Raw!$Q103&gt;$C$8,IF(Raw!$N103&gt;$C$9,IF(Raw!$N103&lt;$A$9,IF(Raw!$X103&gt;$C$9,IF(Raw!$X103&lt;$A$9,Raw!I103,-999),-999),-999),-999),-999),-999)</f>
        <v>0.124542</v>
      </c>
      <c r="G103" s="9">
        <f>Raw!G103</f>
        <v>0.91410999999999998</v>
      </c>
      <c r="H103" s="9">
        <f>IF(Raw!$G103&gt;$C$8,IF(Raw!$Q103&gt;$C$8,IF(Raw!$N103&gt;$C$9,IF(Raw!$N103&lt;$A$9,IF(Raw!$X103&gt;$C$9,IF(Raw!$X103&lt;$A$9,Raw!L103,-999),-999),-999),-999),-999),-999)</f>
        <v>729.9</v>
      </c>
      <c r="I103" s="9">
        <f>IF(Raw!$G103&gt;$C$8,IF(Raw!$Q103&gt;$C$8,IF(Raw!$N103&gt;$C$9,IF(Raw!$N103&lt;$A$9,IF(Raw!$X103&gt;$C$9,IF(Raw!$X103&lt;$A$9,Raw!M103,-999),-999),-999),-999),-999),-999)</f>
        <v>0.15424199999999999</v>
      </c>
      <c r="J103" s="9">
        <f>IF(Raw!$G103&gt;$C$8,IF(Raw!$Q103&gt;$C$8,IF(Raw!$N103&gt;$C$9,IF(Raw!$N103&lt;$A$9,IF(Raw!$X103&gt;$C$9,IF(Raw!$X103&lt;$A$9,Raw!N103,-999),-999),-999),-999),-999),-999)</f>
        <v>548</v>
      </c>
      <c r="K103" s="9">
        <f>IF(Raw!$G103&gt;$C$8,IF(Raw!$Q103&gt;$C$8,IF(Raw!$N103&gt;$C$9,IF(Raw!$N103&lt;$A$9,IF(Raw!$X103&gt;$C$9,IF(Raw!$X103&lt;$A$9,Raw!R103,-999),-999),-999),-999),-999),-999)</f>
        <v>8.5316000000000003E-2</v>
      </c>
      <c r="L103" s="9">
        <f>IF(Raw!$G103&gt;$C$8,IF(Raw!$Q103&gt;$C$8,IF(Raw!$N103&gt;$C$9,IF(Raw!$N103&lt;$A$9,IF(Raw!$X103&gt;$C$9,IF(Raw!$X103&lt;$A$9,Raw!S103,-999),-999),-999),-999),-999),-999)</f>
        <v>0.13778099999999999</v>
      </c>
      <c r="M103" s="9">
        <f>Raw!Q103</f>
        <v>0.93482500000000002</v>
      </c>
      <c r="N103" s="9">
        <f>IF(Raw!$G103&gt;$C$8,IF(Raw!$Q103&gt;$C$8,IF(Raw!$N103&gt;$C$9,IF(Raw!$N103&lt;$A$9,IF(Raw!$X103&gt;$C$9,IF(Raw!$X103&lt;$A$9,Raw!V103,-999),-999),-999),-999),-999),-999)</f>
        <v>714.9</v>
      </c>
      <c r="O103" s="9">
        <f>IF(Raw!$G103&gt;$C$8,IF(Raw!$Q103&gt;$C$8,IF(Raw!$N103&gt;$C$9,IF(Raw!$N103&lt;$A$9,IF(Raw!$X103&gt;$C$9,IF(Raw!$X103&lt;$A$9,Raw!W103,-999),-999),-999),-999),-999),-999)</f>
        <v>0.116267</v>
      </c>
      <c r="P103" s="9">
        <f>IF(Raw!$G103&gt;$C$8,IF(Raw!$Q103&gt;$C$8,IF(Raw!$N103&gt;$C$9,IF(Raw!$N103&lt;$A$9,IF(Raw!$X103&gt;$C$9,IF(Raw!$X103&lt;$A$9,Raw!X103,-999),-999),-999),-999),-999),-999)</f>
        <v>785</v>
      </c>
      <c r="R103" s="9">
        <f t="shared" si="20"/>
        <v>4.3967999999999993E-2</v>
      </c>
      <c r="S103" s="9">
        <f t="shared" si="21"/>
        <v>0.35303752950811768</v>
      </c>
      <c r="T103" s="9">
        <f t="shared" si="22"/>
        <v>5.2464999999999984E-2</v>
      </c>
      <c r="U103" s="9">
        <f t="shared" si="23"/>
        <v>0.38078544937255493</v>
      </c>
      <c r="V103" s="15">
        <f t="shared" si="16"/>
        <v>0.11169905669999998</v>
      </c>
      <c r="X103" s="11">
        <f t="shared" si="24"/>
        <v>5.4179999999999994E+17</v>
      </c>
      <c r="Y103" s="11">
        <f t="shared" si="25"/>
        <v>7.2989999999999994E-18</v>
      </c>
      <c r="Z103" s="11">
        <f t="shared" si="26"/>
        <v>5.4799999999999998E-4</v>
      </c>
      <c r="AA103" s="16">
        <f t="shared" si="27"/>
        <v>2.1624335609843966E-3</v>
      </c>
      <c r="AB103" s="9">
        <f t="shared" si="17"/>
        <v>8.5429452076777046E-2</v>
      </c>
      <c r="AC103" s="9">
        <f t="shared" si="18"/>
        <v>0.99783756643901567</v>
      </c>
      <c r="AD103" s="15">
        <f t="shared" si="19"/>
        <v>3.9460466441321107</v>
      </c>
      <c r="AE103" s="3">
        <f t="shared" si="28"/>
        <v>878.79959999999971</v>
      </c>
      <c r="AF103" s="2">
        <f t="shared" si="29"/>
        <v>0.25</v>
      </c>
      <c r="AG103" s="9">
        <f t="shared" si="30"/>
        <v>1.1558439574083908E-3</v>
      </c>
      <c r="AH103" s="2">
        <f t="shared" si="31"/>
        <v>5.593068756856092E-2</v>
      </c>
    </row>
    <row r="104" spans="1:34">
      <c r="A104" s="1">
        <f>Raw!A104</f>
        <v>91</v>
      </c>
      <c r="B104" s="14">
        <f>Raw!B104</f>
        <v>0.70916666666666661</v>
      </c>
      <c r="C104" s="15">
        <f>Raw!C104</f>
        <v>67.8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8.3098000000000005E-2</v>
      </c>
      <c r="F104" s="9">
        <f>IF(Raw!$G104&gt;$C$8,IF(Raw!$Q104&gt;$C$8,IF(Raw!$N104&gt;$C$9,IF(Raw!$N104&lt;$A$9,IF(Raw!$X104&gt;$C$9,IF(Raw!$X104&lt;$A$9,Raw!I104,-999),-999),-999),-999),-999),-999)</f>
        <v>0.12737599999999999</v>
      </c>
      <c r="G104" s="9">
        <f>Raw!G104</f>
        <v>0.96248400000000001</v>
      </c>
      <c r="H104" s="9">
        <f>IF(Raw!$G104&gt;$C$8,IF(Raw!$Q104&gt;$C$8,IF(Raw!$N104&gt;$C$9,IF(Raw!$N104&lt;$A$9,IF(Raw!$X104&gt;$C$9,IF(Raw!$X104&lt;$A$9,Raw!L104,-999),-999),-999),-999),-999),-999)</f>
        <v>720.1</v>
      </c>
      <c r="I104" s="9">
        <f>IF(Raw!$G104&gt;$C$8,IF(Raw!$Q104&gt;$C$8,IF(Raw!$N104&gt;$C$9,IF(Raw!$N104&lt;$A$9,IF(Raw!$X104&gt;$C$9,IF(Raw!$X104&lt;$A$9,Raw!M104,-999),-999),-999),-999),-999),-999)</f>
        <v>0.51275499999999996</v>
      </c>
      <c r="J104" s="9">
        <f>IF(Raw!$G104&gt;$C$8,IF(Raw!$Q104&gt;$C$8,IF(Raw!$N104&gt;$C$9,IF(Raw!$N104&lt;$A$9,IF(Raw!$X104&gt;$C$9,IF(Raw!$X104&lt;$A$9,Raw!N104,-999),-999),-999),-999),-999),-999)</f>
        <v>653</v>
      </c>
      <c r="K104" s="9">
        <f>IF(Raw!$G104&gt;$C$8,IF(Raw!$Q104&gt;$C$8,IF(Raw!$N104&gt;$C$9,IF(Raw!$N104&lt;$A$9,IF(Raw!$X104&gt;$C$9,IF(Raw!$X104&lt;$A$9,Raw!R104,-999),-999),-999),-999),-999),-999)</f>
        <v>7.8623999999999999E-2</v>
      </c>
      <c r="L104" s="9">
        <f>IF(Raw!$G104&gt;$C$8,IF(Raw!$Q104&gt;$C$8,IF(Raw!$N104&gt;$C$9,IF(Raw!$N104&lt;$A$9,IF(Raw!$X104&gt;$C$9,IF(Raw!$X104&lt;$A$9,Raw!S104,-999),-999),-999),-999),-999),-999)</f>
        <v>0.12398000000000001</v>
      </c>
      <c r="M104" s="9">
        <f>Raw!Q104</f>
        <v>0.90854199999999996</v>
      </c>
      <c r="N104" s="9">
        <f>IF(Raw!$G104&gt;$C$8,IF(Raw!$Q104&gt;$C$8,IF(Raw!$N104&gt;$C$9,IF(Raw!$N104&lt;$A$9,IF(Raw!$X104&gt;$C$9,IF(Raw!$X104&lt;$A$9,Raw!V104,-999),-999),-999),-999),-999),-999)</f>
        <v>664.3</v>
      </c>
      <c r="O104" s="9">
        <f>IF(Raw!$G104&gt;$C$8,IF(Raw!$Q104&gt;$C$8,IF(Raw!$N104&gt;$C$9,IF(Raw!$N104&lt;$A$9,IF(Raw!$X104&gt;$C$9,IF(Raw!$X104&lt;$A$9,Raw!W104,-999),-999),-999),-999),-999),-999)</f>
        <v>0.37081900000000001</v>
      </c>
      <c r="P104" s="9">
        <f>IF(Raw!$G104&gt;$C$8,IF(Raw!$Q104&gt;$C$8,IF(Raw!$N104&gt;$C$9,IF(Raw!$N104&lt;$A$9,IF(Raw!$X104&gt;$C$9,IF(Raw!$X104&lt;$A$9,Raw!X104,-999),-999),-999),-999),-999),-999)</f>
        <v>854</v>
      </c>
      <c r="R104" s="9">
        <f t="shared" si="20"/>
        <v>4.4277999999999984E-2</v>
      </c>
      <c r="S104" s="9">
        <f t="shared" si="21"/>
        <v>0.34761650546413758</v>
      </c>
      <c r="T104" s="9">
        <f t="shared" si="22"/>
        <v>4.5356000000000007E-2</v>
      </c>
      <c r="U104" s="9">
        <f t="shared" si="23"/>
        <v>0.36583319890304894</v>
      </c>
      <c r="V104" s="15">
        <f t="shared" si="16"/>
        <v>0.100510586</v>
      </c>
      <c r="X104" s="11">
        <f t="shared" si="24"/>
        <v>5.4179999999999994E+17</v>
      </c>
      <c r="Y104" s="11">
        <f t="shared" si="25"/>
        <v>7.2010000000000004E-18</v>
      </c>
      <c r="Z104" s="11">
        <f t="shared" si="26"/>
        <v>6.5299999999999993E-4</v>
      </c>
      <c r="AA104" s="16">
        <f t="shared" si="27"/>
        <v>2.5412064927262798E-3</v>
      </c>
      <c r="AB104" s="9">
        <f t="shared" si="17"/>
        <v>7.8739258961684086E-2</v>
      </c>
      <c r="AC104" s="9">
        <f t="shared" si="18"/>
        <v>0.99745879350727384</v>
      </c>
      <c r="AD104" s="15">
        <f t="shared" si="19"/>
        <v>3.8915872782944567</v>
      </c>
      <c r="AE104" s="3">
        <f t="shared" si="28"/>
        <v>867.00039999999979</v>
      </c>
      <c r="AF104" s="2">
        <f t="shared" si="29"/>
        <v>0.25</v>
      </c>
      <c r="AG104" s="9">
        <f t="shared" si="30"/>
        <v>1.0951321714068236E-3</v>
      </c>
      <c r="AH104" s="2">
        <f t="shared" si="31"/>
        <v>5.2992875839894142E-2</v>
      </c>
    </row>
    <row r="105" spans="1:34">
      <c r="A105" s="1">
        <f>Raw!A105</f>
        <v>92</v>
      </c>
      <c r="B105" s="14">
        <f>Raw!B105</f>
        <v>0.70922453703703703</v>
      </c>
      <c r="C105" s="15">
        <f>Raw!C105</f>
        <v>68.7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7.9582E-2</v>
      </c>
      <c r="F105" s="9">
        <f>IF(Raw!$G105&gt;$C$8,IF(Raw!$Q105&gt;$C$8,IF(Raw!$N105&gt;$C$9,IF(Raw!$N105&lt;$A$9,IF(Raw!$X105&gt;$C$9,IF(Raw!$X105&lt;$A$9,Raw!I105,-999),-999),-999),-999),-999),-999)</f>
        <v>0.12570600000000001</v>
      </c>
      <c r="G105" s="9">
        <f>Raw!G105</f>
        <v>0.94001000000000001</v>
      </c>
      <c r="H105" s="9">
        <f>IF(Raw!$G105&gt;$C$8,IF(Raw!$Q105&gt;$C$8,IF(Raw!$N105&gt;$C$9,IF(Raw!$N105&lt;$A$9,IF(Raw!$X105&gt;$C$9,IF(Raw!$X105&lt;$A$9,Raw!L105,-999),-999),-999),-999),-999),-999)</f>
        <v>663.6</v>
      </c>
      <c r="I105" s="9">
        <f>IF(Raw!$G105&gt;$C$8,IF(Raw!$Q105&gt;$C$8,IF(Raw!$N105&gt;$C$9,IF(Raw!$N105&lt;$A$9,IF(Raw!$X105&gt;$C$9,IF(Raw!$X105&lt;$A$9,Raw!M105,-999),-999),-999),-999),-999),-999)</f>
        <v>0.21480099999999999</v>
      </c>
      <c r="J105" s="9">
        <f>IF(Raw!$G105&gt;$C$8,IF(Raw!$Q105&gt;$C$8,IF(Raw!$N105&gt;$C$9,IF(Raw!$N105&lt;$A$9,IF(Raw!$X105&gt;$C$9,IF(Raw!$X105&lt;$A$9,Raw!N105,-999),-999),-999),-999),-999),-999)</f>
        <v>987</v>
      </c>
      <c r="K105" s="9">
        <f>IF(Raw!$G105&gt;$C$8,IF(Raw!$Q105&gt;$C$8,IF(Raw!$N105&gt;$C$9,IF(Raw!$N105&lt;$A$9,IF(Raw!$X105&gt;$C$9,IF(Raw!$X105&lt;$A$9,Raw!R105,-999),-999),-999),-999),-999),-999)</f>
        <v>7.8756000000000007E-2</v>
      </c>
      <c r="L105" s="9">
        <f>IF(Raw!$G105&gt;$C$8,IF(Raw!$Q105&gt;$C$8,IF(Raw!$N105&gt;$C$9,IF(Raw!$N105&lt;$A$9,IF(Raw!$X105&gt;$C$9,IF(Raw!$X105&lt;$A$9,Raw!S105,-999),-999),-999),-999),-999),-999)</f>
        <v>0.123316</v>
      </c>
      <c r="M105" s="9">
        <f>Raw!Q105</f>
        <v>0.91038799999999998</v>
      </c>
      <c r="N105" s="9">
        <f>IF(Raw!$G105&gt;$C$8,IF(Raw!$Q105&gt;$C$8,IF(Raw!$N105&gt;$C$9,IF(Raw!$N105&lt;$A$9,IF(Raw!$X105&gt;$C$9,IF(Raw!$X105&lt;$A$9,Raw!V105,-999),-999),-999),-999),-999),-999)</f>
        <v>604.6</v>
      </c>
      <c r="O105" s="9">
        <f>IF(Raw!$G105&gt;$C$8,IF(Raw!$Q105&gt;$C$8,IF(Raw!$N105&gt;$C$9,IF(Raw!$N105&lt;$A$9,IF(Raw!$X105&gt;$C$9,IF(Raw!$X105&lt;$A$9,Raw!W105,-999),-999),-999),-999),-999),-999)</f>
        <v>0.44141799999999998</v>
      </c>
      <c r="P105" s="9">
        <f>IF(Raw!$G105&gt;$C$8,IF(Raw!$Q105&gt;$C$8,IF(Raw!$N105&gt;$C$9,IF(Raw!$N105&lt;$A$9,IF(Raw!$X105&gt;$C$9,IF(Raw!$X105&lt;$A$9,Raw!X105,-999),-999),-999),-999),-999),-999)</f>
        <v>702</v>
      </c>
      <c r="R105" s="9">
        <f t="shared" si="20"/>
        <v>4.6124000000000012E-2</v>
      </c>
      <c r="S105" s="9">
        <f t="shared" si="21"/>
        <v>0.3669196378852243</v>
      </c>
      <c r="T105" s="9">
        <f t="shared" si="22"/>
        <v>4.4559999999999989E-2</v>
      </c>
      <c r="U105" s="9">
        <f t="shared" si="23"/>
        <v>0.36134808135197372</v>
      </c>
      <c r="V105" s="15">
        <f t="shared" si="16"/>
        <v>9.9972281199999999E-2</v>
      </c>
      <c r="X105" s="11">
        <f t="shared" si="24"/>
        <v>5.4179999999999994E+17</v>
      </c>
      <c r="Y105" s="11">
        <f t="shared" si="25"/>
        <v>6.636E-18</v>
      </c>
      <c r="Z105" s="11">
        <f t="shared" si="26"/>
        <v>9.8700000000000003E-4</v>
      </c>
      <c r="AA105" s="16">
        <f t="shared" si="27"/>
        <v>3.5360964473383403E-3</v>
      </c>
      <c r="AB105" s="9">
        <f t="shared" si="17"/>
        <v>7.89135684576934E-2</v>
      </c>
      <c r="AC105" s="9">
        <f t="shared" si="18"/>
        <v>0.99646390355266168</v>
      </c>
      <c r="AD105" s="15">
        <f t="shared" si="19"/>
        <v>3.5826711725819056</v>
      </c>
      <c r="AE105" s="3">
        <f t="shared" si="28"/>
        <v>798.97439999999983</v>
      </c>
      <c r="AF105" s="2">
        <f t="shared" si="29"/>
        <v>0.25</v>
      </c>
      <c r="AG105" s="9">
        <f t="shared" si="30"/>
        <v>9.958395033288442E-4</v>
      </c>
      <c r="AH105" s="2">
        <f t="shared" si="31"/>
        <v>4.8188155306016688E-2</v>
      </c>
    </row>
    <row r="106" spans="1:34">
      <c r="A106" s="1">
        <f>Raw!A106</f>
        <v>93</v>
      </c>
      <c r="B106" s="14">
        <f>Raw!B106</f>
        <v>0.70927083333333341</v>
      </c>
      <c r="C106" s="15">
        <f>Raw!C106</f>
        <v>69.8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7.9520999999999994E-2</v>
      </c>
      <c r="F106" s="9">
        <f>IF(Raw!$G106&gt;$C$8,IF(Raw!$Q106&gt;$C$8,IF(Raw!$N106&gt;$C$9,IF(Raw!$N106&lt;$A$9,IF(Raw!$X106&gt;$C$9,IF(Raw!$X106&lt;$A$9,Raw!I106,-999),-999),-999),-999),-999),-999)</f>
        <v>0.124295</v>
      </c>
      <c r="G106" s="9">
        <f>Raw!G106</f>
        <v>0.95235000000000003</v>
      </c>
      <c r="H106" s="9">
        <f>IF(Raw!$G106&gt;$C$8,IF(Raw!$Q106&gt;$C$8,IF(Raw!$N106&gt;$C$9,IF(Raw!$N106&lt;$A$9,IF(Raw!$X106&gt;$C$9,IF(Raw!$X106&lt;$A$9,Raw!L106,-999),-999),-999),-999),-999),-999)</f>
        <v>675.7</v>
      </c>
      <c r="I106" s="9">
        <f>IF(Raw!$G106&gt;$C$8,IF(Raw!$Q106&gt;$C$8,IF(Raw!$N106&gt;$C$9,IF(Raw!$N106&lt;$A$9,IF(Raw!$X106&gt;$C$9,IF(Raw!$X106&lt;$A$9,Raw!M106,-999),-999),-999),-999),-999),-999)</f>
        <v>0.34407799999999999</v>
      </c>
      <c r="J106" s="9">
        <f>IF(Raw!$G106&gt;$C$8,IF(Raw!$Q106&gt;$C$8,IF(Raw!$N106&gt;$C$9,IF(Raw!$N106&lt;$A$9,IF(Raw!$X106&gt;$C$9,IF(Raw!$X106&lt;$A$9,Raw!N106,-999),-999),-999),-999),-999),-999)</f>
        <v>675</v>
      </c>
      <c r="K106" s="9">
        <f>IF(Raw!$G106&gt;$C$8,IF(Raw!$Q106&gt;$C$8,IF(Raw!$N106&gt;$C$9,IF(Raw!$N106&lt;$A$9,IF(Raw!$X106&gt;$C$9,IF(Raw!$X106&lt;$A$9,Raw!R106,-999),-999),-999),-999),-999),-999)</f>
        <v>7.3274000000000006E-2</v>
      </c>
      <c r="L106" s="9">
        <f>IF(Raw!$G106&gt;$C$8,IF(Raw!$Q106&gt;$C$8,IF(Raw!$N106&gt;$C$9,IF(Raw!$N106&lt;$A$9,IF(Raw!$X106&gt;$C$9,IF(Raw!$X106&lt;$A$9,Raw!S106,-999),-999),-999),-999),-999),-999)</f>
        <v>0.114909</v>
      </c>
      <c r="M106" s="9">
        <f>Raw!Q106</f>
        <v>0.931921</v>
      </c>
      <c r="N106" s="9">
        <f>IF(Raw!$G106&gt;$C$8,IF(Raw!$Q106&gt;$C$8,IF(Raw!$N106&gt;$C$9,IF(Raw!$N106&lt;$A$9,IF(Raw!$X106&gt;$C$9,IF(Raw!$X106&lt;$A$9,Raw!V106,-999),-999),-999),-999),-999),-999)</f>
        <v>665.3</v>
      </c>
      <c r="O106" s="9">
        <f>IF(Raw!$G106&gt;$C$8,IF(Raw!$Q106&gt;$C$8,IF(Raw!$N106&gt;$C$9,IF(Raw!$N106&lt;$A$9,IF(Raw!$X106&gt;$C$9,IF(Raw!$X106&lt;$A$9,Raw!W106,-999),-999),-999),-999),-999),-999)</f>
        <v>0.31464700000000001</v>
      </c>
      <c r="P106" s="9">
        <f>IF(Raw!$G106&gt;$C$8,IF(Raw!$Q106&gt;$C$8,IF(Raw!$N106&gt;$C$9,IF(Raw!$N106&lt;$A$9,IF(Raw!$X106&gt;$C$9,IF(Raw!$X106&lt;$A$9,Raw!X106,-999),-999),-999),-999),-999),-999)</f>
        <v>750</v>
      </c>
      <c r="R106" s="9">
        <f t="shared" si="20"/>
        <v>4.4774000000000008E-2</v>
      </c>
      <c r="S106" s="9">
        <f t="shared" si="21"/>
        <v>0.36022366145058132</v>
      </c>
      <c r="T106" s="9">
        <f t="shared" si="22"/>
        <v>4.1634999999999991E-2</v>
      </c>
      <c r="U106" s="9">
        <f t="shared" si="23"/>
        <v>0.36233019171692377</v>
      </c>
      <c r="V106" s="15">
        <f t="shared" si="16"/>
        <v>9.3156726299999992E-2</v>
      </c>
      <c r="X106" s="11">
        <f t="shared" si="24"/>
        <v>5.4179999999999994E+17</v>
      </c>
      <c r="Y106" s="11">
        <f t="shared" si="25"/>
        <v>6.7570000000000003E-18</v>
      </c>
      <c r="Z106" s="11">
        <f t="shared" si="26"/>
        <v>6.7499999999999993E-4</v>
      </c>
      <c r="AA106" s="16">
        <f t="shared" si="27"/>
        <v>2.4650447934407289E-3</v>
      </c>
      <c r="AB106" s="9">
        <f t="shared" si="17"/>
        <v>7.3376632139974904E-2</v>
      </c>
      <c r="AC106" s="9">
        <f t="shared" si="18"/>
        <v>0.99753495520655944</v>
      </c>
      <c r="AD106" s="15">
        <f t="shared" si="19"/>
        <v>3.6519182125047851</v>
      </c>
      <c r="AE106" s="3">
        <f t="shared" si="28"/>
        <v>813.54279999999983</v>
      </c>
      <c r="AF106" s="2">
        <f t="shared" si="29"/>
        <v>0.25</v>
      </c>
      <c r="AG106" s="9">
        <f t="shared" si="30"/>
        <v>1.0178463277472187E-3</v>
      </c>
      <c r="AH106" s="2">
        <f t="shared" si="31"/>
        <v>4.9253054086713766E-2</v>
      </c>
    </row>
    <row r="107" spans="1:34">
      <c r="A107" s="1">
        <f>Raw!A107</f>
        <v>94</v>
      </c>
      <c r="B107" s="14">
        <f>Raw!B107</f>
        <v>0.7093287037037036</v>
      </c>
      <c r="C107" s="15">
        <f>Raw!C107</f>
        <v>70.5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6.9207000000000005E-2</v>
      </c>
      <c r="F107" s="9">
        <f>IF(Raw!$G107&gt;$C$8,IF(Raw!$Q107&gt;$C$8,IF(Raw!$N107&gt;$C$9,IF(Raw!$N107&lt;$A$9,IF(Raw!$X107&gt;$C$9,IF(Raw!$X107&lt;$A$9,Raw!I107,-999),-999),-999),-999),-999),-999)</f>
        <v>0.109364</v>
      </c>
      <c r="G107" s="9">
        <f>Raw!G107</f>
        <v>0.929836</v>
      </c>
      <c r="H107" s="9">
        <f>IF(Raw!$G107&gt;$C$8,IF(Raw!$Q107&gt;$C$8,IF(Raw!$N107&gt;$C$9,IF(Raw!$N107&lt;$A$9,IF(Raw!$X107&gt;$C$9,IF(Raw!$X107&lt;$A$9,Raw!L107,-999),-999),-999),-999),-999),-999)</f>
        <v>711.6</v>
      </c>
      <c r="I107" s="9">
        <f>IF(Raw!$G107&gt;$C$8,IF(Raw!$Q107&gt;$C$8,IF(Raw!$N107&gt;$C$9,IF(Raw!$N107&lt;$A$9,IF(Raw!$X107&gt;$C$9,IF(Raw!$X107&lt;$A$9,Raw!M107,-999),-999),-999),-999),-999),-999)</f>
        <v>0.26256200000000002</v>
      </c>
      <c r="J107" s="9">
        <f>IF(Raw!$G107&gt;$C$8,IF(Raw!$Q107&gt;$C$8,IF(Raw!$N107&gt;$C$9,IF(Raw!$N107&lt;$A$9,IF(Raw!$X107&gt;$C$9,IF(Raw!$X107&lt;$A$9,Raw!N107,-999),-999),-999),-999),-999),-999)</f>
        <v>694</v>
      </c>
      <c r="K107" s="9">
        <f>IF(Raw!$G107&gt;$C$8,IF(Raw!$Q107&gt;$C$8,IF(Raw!$N107&gt;$C$9,IF(Raw!$N107&lt;$A$9,IF(Raw!$X107&gt;$C$9,IF(Raw!$X107&lt;$A$9,Raw!R107,-999),-999),-999),-999),-999),-999)</f>
        <v>7.0934999999999998E-2</v>
      </c>
      <c r="L107" s="9">
        <f>IF(Raw!$G107&gt;$C$8,IF(Raw!$Q107&gt;$C$8,IF(Raw!$N107&gt;$C$9,IF(Raw!$N107&lt;$A$9,IF(Raw!$X107&gt;$C$9,IF(Raw!$X107&lt;$A$9,Raw!S107,-999),-999),-999),-999),-999),-999)</f>
        <v>0.106252</v>
      </c>
      <c r="M107" s="9">
        <f>Raw!Q107</f>
        <v>0.89114199999999999</v>
      </c>
      <c r="N107" s="9">
        <f>IF(Raw!$G107&gt;$C$8,IF(Raw!$Q107&gt;$C$8,IF(Raw!$N107&gt;$C$9,IF(Raw!$N107&lt;$A$9,IF(Raw!$X107&gt;$C$9,IF(Raw!$X107&lt;$A$9,Raw!V107,-999),-999),-999),-999),-999),-999)</f>
        <v>683.7</v>
      </c>
      <c r="O107" s="9">
        <f>IF(Raw!$G107&gt;$C$8,IF(Raw!$Q107&gt;$C$8,IF(Raw!$N107&gt;$C$9,IF(Raw!$N107&lt;$A$9,IF(Raw!$X107&gt;$C$9,IF(Raw!$X107&lt;$A$9,Raw!W107,-999),-999),-999),-999),-999),-999)</f>
        <v>0.30875999999999998</v>
      </c>
      <c r="P107" s="9">
        <f>IF(Raw!$G107&gt;$C$8,IF(Raw!$Q107&gt;$C$8,IF(Raw!$N107&gt;$C$9,IF(Raw!$N107&lt;$A$9,IF(Raw!$X107&gt;$C$9,IF(Raw!$X107&lt;$A$9,Raw!X107,-999),-999),-999),-999),-999),-999)</f>
        <v>711</v>
      </c>
      <c r="R107" s="9">
        <f t="shared" si="20"/>
        <v>4.0156999999999998E-2</v>
      </c>
      <c r="S107" s="9">
        <f t="shared" si="21"/>
        <v>0.36718664277093011</v>
      </c>
      <c r="T107" s="9">
        <f t="shared" si="22"/>
        <v>3.5317000000000001E-2</v>
      </c>
      <c r="U107" s="9">
        <f t="shared" si="23"/>
        <v>0.33238903738282577</v>
      </c>
      <c r="V107" s="15">
        <f t="shared" si="16"/>
        <v>8.61384964E-2</v>
      </c>
      <c r="X107" s="11">
        <f t="shared" si="24"/>
        <v>5.4179999999999994E+17</v>
      </c>
      <c r="Y107" s="11">
        <f t="shared" si="25"/>
        <v>7.1159999999999997E-18</v>
      </c>
      <c r="Z107" s="11">
        <f t="shared" si="26"/>
        <v>6.9399999999999996E-4</v>
      </c>
      <c r="AA107" s="16">
        <f t="shared" si="27"/>
        <v>2.6685413006972661E-3</v>
      </c>
      <c r="AB107" s="9">
        <f t="shared" si="17"/>
        <v>7.1029244873116723E-2</v>
      </c>
      <c r="AC107" s="9">
        <f t="shared" si="18"/>
        <v>0.99733145869930273</v>
      </c>
      <c r="AD107" s="15">
        <f t="shared" si="19"/>
        <v>3.8451603756444759</v>
      </c>
      <c r="AE107" s="3">
        <f t="shared" si="28"/>
        <v>856.76639999999975</v>
      </c>
      <c r="AF107" s="2">
        <f t="shared" si="29"/>
        <v>0.25</v>
      </c>
      <c r="AG107" s="9">
        <f t="shared" si="30"/>
        <v>9.8314550449465541E-4</v>
      </c>
      <c r="AH107" s="2">
        <f t="shared" si="31"/>
        <v>4.7573899308708367E-2</v>
      </c>
    </row>
    <row r="108" spans="1:34">
      <c r="A108" s="1">
        <f>Raw!A108</f>
        <v>95</v>
      </c>
      <c r="B108" s="14">
        <f>Raw!B108</f>
        <v>0.70938657407407402</v>
      </c>
      <c r="C108" s="15">
        <f>Raw!C108</f>
        <v>71.400000000000006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6.9359000000000004E-2</v>
      </c>
      <c r="F108" s="9">
        <f>IF(Raw!$G108&gt;$C$8,IF(Raw!$Q108&gt;$C$8,IF(Raw!$N108&gt;$C$9,IF(Raw!$N108&lt;$A$9,IF(Raw!$X108&gt;$C$9,IF(Raw!$X108&lt;$A$9,Raw!I108,-999),-999),-999),-999),-999),-999)</f>
        <v>0.10946</v>
      </c>
      <c r="G108" s="9">
        <f>Raw!G108</f>
        <v>0.93008900000000005</v>
      </c>
      <c r="H108" s="9">
        <f>IF(Raw!$G108&gt;$C$8,IF(Raw!$Q108&gt;$C$8,IF(Raw!$N108&gt;$C$9,IF(Raw!$N108&lt;$A$9,IF(Raw!$X108&gt;$C$9,IF(Raw!$X108&lt;$A$9,Raw!L108,-999),-999),-999),-999),-999),-999)</f>
        <v>728.8</v>
      </c>
      <c r="I108" s="9">
        <f>IF(Raw!$G108&gt;$C$8,IF(Raw!$Q108&gt;$C$8,IF(Raw!$N108&gt;$C$9,IF(Raw!$N108&lt;$A$9,IF(Raw!$X108&gt;$C$9,IF(Raw!$X108&lt;$A$9,Raw!M108,-999),-999),-999),-999),-999),-999)</f>
        <v>0.28455900000000001</v>
      </c>
      <c r="J108" s="9">
        <f>IF(Raw!$G108&gt;$C$8,IF(Raw!$Q108&gt;$C$8,IF(Raw!$N108&gt;$C$9,IF(Raw!$N108&lt;$A$9,IF(Raw!$X108&gt;$C$9,IF(Raw!$X108&lt;$A$9,Raw!N108,-999),-999),-999),-999),-999),-999)</f>
        <v>648</v>
      </c>
      <c r="K108" s="9">
        <f>IF(Raw!$G108&gt;$C$8,IF(Raw!$Q108&gt;$C$8,IF(Raw!$N108&gt;$C$9,IF(Raw!$N108&lt;$A$9,IF(Raw!$X108&gt;$C$9,IF(Raw!$X108&lt;$A$9,Raw!R108,-999),-999),-999),-999),-999),-999)</f>
        <v>6.3369999999999996E-2</v>
      </c>
      <c r="L108" s="9">
        <f>IF(Raw!$G108&gt;$C$8,IF(Raw!$Q108&gt;$C$8,IF(Raw!$N108&gt;$C$9,IF(Raw!$N108&lt;$A$9,IF(Raw!$X108&gt;$C$9,IF(Raw!$X108&lt;$A$9,Raw!S108,-999),-999),-999),-999),-999),-999)</f>
        <v>0.100441</v>
      </c>
      <c r="M108" s="9">
        <f>Raw!Q108</f>
        <v>0.90668800000000005</v>
      </c>
      <c r="N108" s="9">
        <f>IF(Raw!$G108&gt;$C$8,IF(Raw!$Q108&gt;$C$8,IF(Raw!$N108&gt;$C$9,IF(Raw!$N108&lt;$A$9,IF(Raw!$X108&gt;$C$9,IF(Raw!$X108&lt;$A$9,Raw!V108,-999),-999),-999),-999),-999),-999)</f>
        <v>618.70000000000005</v>
      </c>
      <c r="O108" s="9">
        <f>IF(Raw!$G108&gt;$C$8,IF(Raw!$Q108&gt;$C$8,IF(Raw!$N108&gt;$C$9,IF(Raw!$N108&lt;$A$9,IF(Raw!$X108&gt;$C$9,IF(Raw!$X108&lt;$A$9,Raw!W108,-999),-999),-999),-999),-999),-999)</f>
        <v>0.17504600000000001</v>
      </c>
      <c r="P108" s="9">
        <f>IF(Raw!$G108&gt;$C$8,IF(Raw!$Q108&gt;$C$8,IF(Raw!$N108&gt;$C$9,IF(Raw!$N108&lt;$A$9,IF(Raw!$X108&gt;$C$9,IF(Raw!$X108&lt;$A$9,Raw!X108,-999),-999),-999),-999),-999),-999)</f>
        <v>726</v>
      </c>
      <c r="R108" s="9">
        <f t="shared" si="20"/>
        <v>4.0100999999999998E-2</v>
      </c>
      <c r="S108" s="9">
        <f t="shared" si="21"/>
        <v>0.36635300566416951</v>
      </c>
      <c r="T108" s="9">
        <f t="shared" si="22"/>
        <v>3.7071000000000007E-2</v>
      </c>
      <c r="U108" s="9">
        <f t="shared" si="23"/>
        <v>0.36908234685038982</v>
      </c>
      <c r="V108" s="15">
        <f t="shared" si="16"/>
        <v>8.1427518699999993E-2</v>
      </c>
      <c r="X108" s="11">
        <f t="shared" si="24"/>
        <v>5.4179999999999994E+17</v>
      </c>
      <c r="Y108" s="11">
        <f t="shared" si="25"/>
        <v>7.2879999999999985E-18</v>
      </c>
      <c r="Z108" s="11">
        <f t="shared" si="26"/>
        <v>6.4799999999999992E-4</v>
      </c>
      <c r="AA108" s="16">
        <f t="shared" si="27"/>
        <v>2.5521873562806439E-3</v>
      </c>
      <c r="AB108" s="9">
        <f t="shared" si="17"/>
        <v>6.346461213748468E-2</v>
      </c>
      <c r="AC108" s="9">
        <f t="shared" si="18"/>
        <v>0.99744781264371929</v>
      </c>
      <c r="AD108" s="15">
        <f t="shared" si="19"/>
        <v>3.9385607350009941</v>
      </c>
      <c r="AE108" s="3">
        <f t="shared" si="28"/>
        <v>877.47519999999963</v>
      </c>
      <c r="AF108" s="2">
        <f t="shared" si="29"/>
        <v>0.25</v>
      </c>
      <c r="AG108" s="9">
        <f t="shared" si="30"/>
        <v>1.1181947994515101E-3</v>
      </c>
      <c r="AH108" s="2">
        <f t="shared" si="31"/>
        <v>5.4108864408601555E-2</v>
      </c>
    </row>
    <row r="109" spans="1:34">
      <c r="A109" s="1">
        <f>Raw!A109</f>
        <v>96</v>
      </c>
      <c r="B109" s="14">
        <f>Raw!B109</f>
        <v>0.70944444444444443</v>
      </c>
      <c r="C109" s="15">
        <f>Raw!C109</f>
        <v>72.7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6.9676000000000002E-2</v>
      </c>
      <c r="F109" s="9">
        <f>IF(Raw!$G109&gt;$C$8,IF(Raw!$Q109&gt;$C$8,IF(Raw!$N109&gt;$C$9,IF(Raw!$N109&lt;$A$9,IF(Raw!$X109&gt;$C$9,IF(Raw!$X109&lt;$A$9,Raw!I109,-999),-999),-999),-999),-999),-999)</f>
        <v>0.10832899999999999</v>
      </c>
      <c r="G109" s="9">
        <f>Raw!G109</f>
        <v>0.92164900000000005</v>
      </c>
      <c r="H109" s="9">
        <f>IF(Raw!$G109&gt;$C$8,IF(Raw!$Q109&gt;$C$8,IF(Raw!$N109&gt;$C$9,IF(Raw!$N109&lt;$A$9,IF(Raw!$X109&gt;$C$9,IF(Raw!$X109&lt;$A$9,Raw!L109,-999),-999),-999),-999),-999),-999)</f>
        <v>750.7</v>
      </c>
      <c r="I109" s="9">
        <f>IF(Raw!$G109&gt;$C$8,IF(Raw!$Q109&gt;$C$8,IF(Raw!$N109&gt;$C$9,IF(Raw!$N109&lt;$A$9,IF(Raw!$X109&gt;$C$9,IF(Raw!$X109&lt;$A$9,Raw!M109,-999),-999),-999),-999),-999),-999)</f>
        <v>3.4999999999999997E-5</v>
      </c>
      <c r="J109" s="9">
        <f>IF(Raw!$G109&gt;$C$8,IF(Raw!$Q109&gt;$C$8,IF(Raw!$N109&gt;$C$9,IF(Raw!$N109&lt;$A$9,IF(Raw!$X109&gt;$C$9,IF(Raw!$X109&lt;$A$9,Raw!N109,-999),-999),-999),-999),-999),-999)</f>
        <v>786</v>
      </c>
      <c r="K109" s="9">
        <f>IF(Raw!$G109&gt;$C$8,IF(Raw!$Q109&gt;$C$8,IF(Raw!$N109&gt;$C$9,IF(Raw!$N109&lt;$A$9,IF(Raw!$X109&gt;$C$9,IF(Raw!$X109&lt;$A$9,Raw!R109,-999),-999),-999),-999),-999),-999)</f>
        <v>6.5406000000000006E-2</v>
      </c>
      <c r="L109" s="9">
        <f>IF(Raw!$G109&gt;$C$8,IF(Raw!$Q109&gt;$C$8,IF(Raw!$N109&gt;$C$9,IF(Raw!$N109&lt;$A$9,IF(Raw!$X109&gt;$C$9,IF(Raw!$X109&lt;$A$9,Raw!S109,-999),-999),-999),-999),-999),-999)</f>
        <v>0.105367</v>
      </c>
      <c r="M109" s="9">
        <f>Raw!Q109</f>
        <v>0.91252900000000003</v>
      </c>
      <c r="N109" s="9">
        <f>IF(Raw!$G109&gt;$C$8,IF(Raw!$Q109&gt;$C$8,IF(Raw!$N109&gt;$C$9,IF(Raw!$N109&lt;$A$9,IF(Raw!$X109&gt;$C$9,IF(Raw!$X109&lt;$A$9,Raw!V109,-999),-999),-999),-999),-999),-999)</f>
        <v>579.1</v>
      </c>
      <c r="O109" s="9">
        <f>IF(Raw!$G109&gt;$C$8,IF(Raw!$Q109&gt;$C$8,IF(Raw!$N109&gt;$C$9,IF(Raw!$N109&lt;$A$9,IF(Raw!$X109&gt;$C$9,IF(Raw!$X109&lt;$A$9,Raw!W109,-999),-999),-999),-999),-999),-999)</f>
        <v>7.9999999999999996E-6</v>
      </c>
      <c r="P109" s="9">
        <f>IF(Raw!$G109&gt;$C$8,IF(Raw!$Q109&gt;$C$8,IF(Raw!$N109&gt;$C$9,IF(Raw!$N109&lt;$A$9,IF(Raw!$X109&gt;$C$9,IF(Raw!$X109&lt;$A$9,Raw!X109,-999),-999),-999),-999),-999),-999)</f>
        <v>747</v>
      </c>
      <c r="R109" s="9">
        <f t="shared" si="20"/>
        <v>3.8652999999999993E-2</v>
      </c>
      <c r="S109" s="9">
        <f t="shared" si="21"/>
        <v>0.356811195524744</v>
      </c>
      <c r="T109" s="9">
        <f t="shared" si="22"/>
        <v>3.9960999999999997E-2</v>
      </c>
      <c r="U109" s="9">
        <f t="shared" si="23"/>
        <v>0.37925536458283898</v>
      </c>
      <c r="V109" s="15">
        <f t="shared" si="16"/>
        <v>8.5421026900000002E-2</v>
      </c>
      <c r="X109" s="11">
        <f t="shared" si="24"/>
        <v>5.4179999999999994E+17</v>
      </c>
      <c r="Y109" s="11">
        <f t="shared" si="25"/>
        <v>7.5070000000000002E-18</v>
      </c>
      <c r="Z109" s="11">
        <f t="shared" si="26"/>
        <v>7.8599999999999991E-4</v>
      </c>
      <c r="AA109" s="16">
        <f t="shared" si="27"/>
        <v>3.1867044337416683E-3</v>
      </c>
      <c r="AB109" s="9">
        <f t="shared" si="17"/>
        <v>6.5533343895876756E-2</v>
      </c>
      <c r="AC109" s="9">
        <f t="shared" si="18"/>
        <v>0.99681329556625831</v>
      </c>
      <c r="AD109" s="15">
        <f t="shared" si="19"/>
        <v>4.0543313406382548</v>
      </c>
      <c r="AE109" s="3">
        <f t="shared" si="28"/>
        <v>903.84279999999978</v>
      </c>
      <c r="AF109" s="2">
        <f t="shared" si="29"/>
        <v>0.25</v>
      </c>
      <c r="AG109" s="9">
        <f t="shared" si="30"/>
        <v>1.1827899313333783E-3</v>
      </c>
      <c r="AH109" s="2">
        <f t="shared" si="31"/>
        <v>5.7234589223424677E-2</v>
      </c>
    </row>
    <row r="110" spans="1:34">
      <c r="A110" s="1">
        <f>Raw!A110</f>
        <v>97</v>
      </c>
      <c r="B110" s="14">
        <f>Raw!B110</f>
        <v>0.70949074074074081</v>
      </c>
      <c r="C110" s="15">
        <f>Raw!C110</f>
        <v>73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6.6985000000000003E-2</v>
      </c>
      <c r="F110" s="9">
        <f>IF(Raw!$G110&gt;$C$8,IF(Raw!$Q110&gt;$C$8,IF(Raw!$N110&gt;$C$9,IF(Raw!$N110&lt;$A$9,IF(Raw!$X110&gt;$C$9,IF(Raw!$X110&lt;$A$9,Raw!I110,-999),-999),-999),-999),-999),-999)</f>
        <v>0.102011</v>
      </c>
      <c r="G110" s="9">
        <f>Raw!G110</f>
        <v>0.90748499999999999</v>
      </c>
      <c r="H110" s="9">
        <f>IF(Raw!$G110&gt;$C$8,IF(Raw!$Q110&gt;$C$8,IF(Raw!$N110&gt;$C$9,IF(Raw!$N110&lt;$A$9,IF(Raw!$X110&gt;$C$9,IF(Raw!$X110&lt;$A$9,Raw!L110,-999),-999),-999),-999),-999),-999)</f>
        <v>643.6</v>
      </c>
      <c r="I110" s="9">
        <f>IF(Raw!$G110&gt;$C$8,IF(Raw!$Q110&gt;$C$8,IF(Raw!$N110&gt;$C$9,IF(Raw!$N110&lt;$A$9,IF(Raw!$X110&gt;$C$9,IF(Raw!$X110&lt;$A$9,Raw!M110,-999),-999),-999),-999),-999),-999)</f>
        <v>1.4878000000000001E-2</v>
      </c>
      <c r="J110" s="9">
        <f>IF(Raw!$G110&gt;$C$8,IF(Raw!$Q110&gt;$C$8,IF(Raw!$N110&gt;$C$9,IF(Raw!$N110&lt;$A$9,IF(Raw!$X110&gt;$C$9,IF(Raw!$X110&lt;$A$9,Raw!N110,-999),-999),-999),-999),-999),-999)</f>
        <v>912</v>
      </c>
      <c r="K110" s="9">
        <f>IF(Raw!$G110&gt;$C$8,IF(Raw!$Q110&gt;$C$8,IF(Raw!$N110&gt;$C$9,IF(Raw!$N110&lt;$A$9,IF(Raw!$X110&gt;$C$9,IF(Raw!$X110&lt;$A$9,Raw!R110,-999),-999),-999),-999),-999),-999)</f>
        <v>6.4748E-2</v>
      </c>
      <c r="L110" s="9">
        <f>IF(Raw!$G110&gt;$C$8,IF(Raw!$Q110&gt;$C$8,IF(Raw!$N110&gt;$C$9,IF(Raw!$N110&lt;$A$9,IF(Raw!$X110&gt;$C$9,IF(Raw!$X110&lt;$A$9,Raw!S110,-999),-999),-999),-999),-999),-999)</f>
        <v>9.7638000000000003E-2</v>
      </c>
      <c r="M110" s="9">
        <f>Raw!Q110</f>
        <v>0.85179499999999997</v>
      </c>
      <c r="N110" s="9">
        <f>IF(Raw!$G110&gt;$C$8,IF(Raw!$Q110&gt;$C$8,IF(Raw!$N110&gt;$C$9,IF(Raw!$N110&lt;$A$9,IF(Raw!$X110&gt;$C$9,IF(Raw!$X110&lt;$A$9,Raw!V110,-999),-999),-999),-999),-999),-999)</f>
        <v>675.1</v>
      </c>
      <c r="O110" s="9">
        <f>IF(Raw!$G110&gt;$C$8,IF(Raw!$Q110&gt;$C$8,IF(Raw!$N110&gt;$C$9,IF(Raw!$N110&lt;$A$9,IF(Raw!$X110&gt;$C$9,IF(Raw!$X110&lt;$A$9,Raw!W110,-999),-999),-999),-999),-999),-999)</f>
        <v>0.37081999999999998</v>
      </c>
      <c r="P110" s="9">
        <f>IF(Raw!$G110&gt;$C$8,IF(Raw!$Q110&gt;$C$8,IF(Raw!$N110&gt;$C$9,IF(Raw!$N110&lt;$A$9,IF(Raw!$X110&gt;$C$9,IF(Raw!$X110&lt;$A$9,Raw!X110,-999),-999),-999),-999),-999),-999)</f>
        <v>728</v>
      </c>
      <c r="R110" s="9">
        <f t="shared" si="20"/>
        <v>3.5026000000000002E-2</v>
      </c>
      <c r="S110" s="9">
        <f t="shared" si="21"/>
        <v>0.34335512836850929</v>
      </c>
      <c r="T110" s="9">
        <f t="shared" si="22"/>
        <v>3.2890000000000003E-2</v>
      </c>
      <c r="U110" s="9">
        <f t="shared" si="23"/>
        <v>0.33685655175239149</v>
      </c>
      <c r="V110" s="15">
        <f t="shared" si="16"/>
        <v>7.91551266E-2</v>
      </c>
      <c r="X110" s="11">
        <f t="shared" si="24"/>
        <v>5.4179999999999994E+17</v>
      </c>
      <c r="Y110" s="11">
        <f t="shared" si="25"/>
        <v>6.4359999999999995E-18</v>
      </c>
      <c r="Z110" s="11">
        <f t="shared" si="26"/>
        <v>9.1199999999999994E-4</v>
      </c>
      <c r="AA110" s="16">
        <f t="shared" si="27"/>
        <v>3.1700852184134536E-3</v>
      </c>
      <c r="AB110" s="9">
        <f t="shared" si="17"/>
        <v>6.4852264102833623E-2</v>
      </c>
      <c r="AC110" s="9">
        <f t="shared" si="18"/>
        <v>0.99682991478158645</v>
      </c>
      <c r="AD110" s="15">
        <f t="shared" si="19"/>
        <v>3.4759706342252779</v>
      </c>
      <c r="AE110" s="3">
        <f t="shared" si="28"/>
        <v>774.89439999999968</v>
      </c>
      <c r="AF110" s="2">
        <f t="shared" si="29"/>
        <v>0.25</v>
      </c>
      <c r="AG110" s="9">
        <f t="shared" si="30"/>
        <v>9.0069498602900026E-4</v>
      </c>
      <c r="AH110" s="2">
        <f t="shared" si="31"/>
        <v>4.3584161629490602E-2</v>
      </c>
    </row>
    <row r="111" spans="1:34">
      <c r="A111" s="1">
        <f>Raw!A111</f>
        <v>98</v>
      </c>
      <c r="B111" s="14">
        <f>Raw!B111</f>
        <v>0.70954861111111101</v>
      </c>
      <c r="C111" s="15">
        <f>Raw!C111</f>
        <v>74.5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6.3495999999999997E-2</v>
      </c>
      <c r="F111" s="9">
        <f>IF(Raw!$G111&gt;$C$8,IF(Raw!$Q111&gt;$C$8,IF(Raw!$N111&gt;$C$9,IF(Raw!$N111&lt;$A$9,IF(Raw!$X111&gt;$C$9,IF(Raw!$X111&lt;$A$9,Raw!I111,-999),-999),-999),-999),-999),-999)</f>
        <v>9.8206000000000002E-2</v>
      </c>
      <c r="G111" s="9">
        <f>Raw!G111</f>
        <v>0.92177799999999999</v>
      </c>
      <c r="H111" s="9">
        <f>IF(Raw!$G111&gt;$C$8,IF(Raw!$Q111&gt;$C$8,IF(Raw!$N111&gt;$C$9,IF(Raw!$N111&lt;$A$9,IF(Raw!$X111&gt;$C$9,IF(Raw!$X111&lt;$A$9,Raw!L111,-999),-999),-999),-999),-999),-999)</f>
        <v>748.8</v>
      </c>
      <c r="I111" s="9">
        <f>IF(Raw!$G111&gt;$C$8,IF(Raw!$Q111&gt;$C$8,IF(Raw!$N111&gt;$C$9,IF(Raw!$N111&lt;$A$9,IF(Raw!$X111&gt;$C$9,IF(Raw!$X111&lt;$A$9,Raw!M111,-999),-999),-999),-999),-999),-999)</f>
        <v>0.37081999999999998</v>
      </c>
      <c r="J111" s="9">
        <f>IF(Raw!$G111&gt;$C$8,IF(Raw!$Q111&gt;$C$8,IF(Raw!$N111&gt;$C$9,IF(Raw!$N111&lt;$A$9,IF(Raw!$X111&gt;$C$9,IF(Raw!$X111&lt;$A$9,Raw!N111,-999),-999),-999),-999),-999),-999)</f>
        <v>945</v>
      </c>
      <c r="K111" s="9">
        <f>IF(Raw!$G111&gt;$C$8,IF(Raw!$Q111&gt;$C$8,IF(Raw!$N111&gt;$C$9,IF(Raw!$N111&lt;$A$9,IF(Raw!$X111&gt;$C$9,IF(Raw!$X111&lt;$A$9,Raw!R111,-999),-999),-999),-999),-999),-999)</f>
        <v>6.2042E-2</v>
      </c>
      <c r="L111" s="9">
        <f>IF(Raw!$G111&gt;$C$8,IF(Raw!$Q111&gt;$C$8,IF(Raw!$N111&gt;$C$9,IF(Raw!$N111&lt;$A$9,IF(Raw!$X111&gt;$C$9,IF(Raw!$X111&lt;$A$9,Raw!S111,-999),-999),-999),-999),-999),-999)</f>
        <v>9.4963000000000006E-2</v>
      </c>
      <c r="M111" s="9">
        <f>Raw!Q111</f>
        <v>0.88956999999999997</v>
      </c>
      <c r="N111" s="9">
        <f>IF(Raw!$G111&gt;$C$8,IF(Raw!$Q111&gt;$C$8,IF(Raw!$N111&gt;$C$9,IF(Raw!$N111&lt;$A$9,IF(Raw!$X111&gt;$C$9,IF(Raw!$X111&lt;$A$9,Raw!V111,-999),-999),-999),-999),-999),-999)</f>
        <v>621.4</v>
      </c>
      <c r="O111" s="9">
        <f>IF(Raw!$G111&gt;$C$8,IF(Raw!$Q111&gt;$C$8,IF(Raw!$N111&gt;$C$9,IF(Raw!$N111&lt;$A$9,IF(Raw!$X111&gt;$C$9,IF(Raw!$X111&lt;$A$9,Raw!W111,-999),-999),-999),-999),-999),-999)</f>
        <v>0.16488700000000001</v>
      </c>
      <c r="P111" s="9">
        <f>IF(Raw!$G111&gt;$C$8,IF(Raw!$Q111&gt;$C$8,IF(Raw!$N111&gt;$C$9,IF(Raw!$N111&lt;$A$9,IF(Raw!$X111&gt;$C$9,IF(Raw!$X111&lt;$A$9,Raw!X111,-999),-999),-999),-999),-999),-999)</f>
        <v>1052</v>
      </c>
      <c r="R111" s="9">
        <f t="shared" si="20"/>
        <v>3.4710000000000005E-2</v>
      </c>
      <c r="S111" s="9">
        <f t="shared" si="21"/>
        <v>0.35344072663584714</v>
      </c>
      <c r="T111" s="9">
        <f t="shared" si="22"/>
        <v>3.2921000000000006E-2</v>
      </c>
      <c r="U111" s="9">
        <f t="shared" si="23"/>
        <v>0.34667186167244091</v>
      </c>
      <c r="V111" s="15">
        <f t="shared" si="16"/>
        <v>7.6986504100000006E-2</v>
      </c>
      <c r="X111" s="11">
        <f t="shared" si="24"/>
        <v>5.4179999999999994E+17</v>
      </c>
      <c r="Y111" s="11">
        <f t="shared" si="25"/>
        <v>7.487999999999999E-18</v>
      </c>
      <c r="Z111" s="11">
        <f t="shared" si="26"/>
        <v>9.4499999999999998E-4</v>
      </c>
      <c r="AA111" s="16">
        <f t="shared" si="27"/>
        <v>3.8192211156122535E-3</v>
      </c>
      <c r="AB111" s="9">
        <f t="shared" si="17"/>
        <v>6.2167732578347068E-2</v>
      </c>
      <c r="AC111" s="9">
        <f t="shared" si="18"/>
        <v>0.99618077888438783</v>
      </c>
      <c r="AD111" s="15">
        <f t="shared" si="19"/>
        <v>4.041503826044714</v>
      </c>
      <c r="AE111" s="3">
        <f t="shared" si="28"/>
        <v>901.55519999999967</v>
      </c>
      <c r="AF111" s="2">
        <f t="shared" si="29"/>
        <v>0.25</v>
      </c>
      <c r="AG111" s="9">
        <f t="shared" si="30"/>
        <v>1.0777505041009337E-3</v>
      </c>
      <c r="AH111" s="2">
        <f t="shared" si="31"/>
        <v>5.2151786004821454E-2</v>
      </c>
    </row>
    <row r="112" spans="1:34">
      <c r="A112" s="1">
        <f>Raw!A112</f>
        <v>99</v>
      </c>
      <c r="B112" s="14">
        <f>Raw!B112</f>
        <v>0.70960648148148142</v>
      </c>
      <c r="C112" s="15">
        <f>Raw!C112</f>
        <v>75.2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6.1115000000000003E-2</v>
      </c>
      <c r="F112" s="9">
        <f>IF(Raw!$G112&gt;$C$8,IF(Raw!$Q112&gt;$C$8,IF(Raw!$N112&gt;$C$9,IF(Raw!$N112&lt;$A$9,IF(Raw!$X112&gt;$C$9,IF(Raw!$X112&lt;$A$9,Raw!I112,-999),-999),-999),-999),-999),-999)</f>
        <v>9.3509999999999996E-2</v>
      </c>
      <c r="G112" s="9">
        <f>Raw!G112</f>
        <v>0.95330899999999996</v>
      </c>
      <c r="H112" s="9">
        <f>IF(Raw!$G112&gt;$C$8,IF(Raw!$Q112&gt;$C$8,IF(Raw!$N112&gt;$C$9,IF(Raw!$N112&lt;$A$9,IF(Raw!$X112&gt;$C$9,IF(Raw!$X112&lt;$A$9,Raw!L112,-999),-999),-999),-999),-999),-999)</f>
        <v>623</v>
      </c>
      <c r="I112" s="9">
        <f>IF(Raw!$G112&gt;$C$8,IF(Raw!$Q112&gt;$C$8,IF(Raw!$N112&gt;$C$9,IF(Raw!$N112&lt;$A$9,IF(Raw!$X112&gt;$C$9,IF(Raw!$X112&lt;$A$9,Raw!M112,-999),-999),-999),-999),-999),-999)</f>
        <v>0.102724</v>
      </c>
      <c r="J112" s="9">
        <f>IF(Raw!$G112&gt;$C$8,IF(Raw!$Q112&gt;$C$8,IF(Raw!$N112&gt;$C$9,IF(Raw!$N112&lt;$A$9,IF(Raw!$X112&gt;$C$9,IF(Raw!$X112&lt;$A$9,Raw!N112,-999),-999),-999),-999),-999),-999)</f>
        <v>737</v>
      </c>
      <c r="K112" s="9">
        <f>IF(Raw!$G112&gt;$C$8,IF(Raw!$Q112&gt;$C$8,IF(Raw!$N112&gt;$C$9,IF(Raw!$N112&lt;$A$9,IF(Raw!$X112&gt;$C$9,IF(Raw!$X112&lt;$A$9,Raw!R112,-999),-999),-999),-999),-999),-999)</f>
        <v>6.4019999999999994E-2</v>
      </c>
      <c r="L112" s="9">
        <f>IF(Raw!$G112&gt;$C$8,IF(Raw!$Q112&gt;$C$8,IF(Raw!$N112&gt;$C$9,IF(Raw!$N112&lt;$A$9,IF(Raw!$X112&gt;$C$9,IF(Raw!$X112&lt;$A$9,Raw!S112,-999),-999),-999),-999),-999),-999)</f>
        <v>9.9825999999999998E-2</v>
      </c>
      <c r="M112" s="9">
        <f>Raw!Q112</f>
        <v>0.89597000000000004</v>
      </c>
      <c r="N112" s="9">
        <f>IF(Raw!$G112&gt;$C$8,IF(Raw!$Q112&gt;$C$8,IF(Raw!$N112&gt;$C$9,IF(Raw!$N112&lt;$A$9,IF(Raw!$X112&gt;$C$9,IF(Raw!$X112&lt;$A$9,Raw!V112,-999),-999),-999),-999),-999),-999)</f>
        <v>559.79999999999995</v>
      </c>
      <c r="O112" s="9">
        <f>IF(Raw!$G112&gt;$C$8,IF(Raw!$Q112&gt;$C$8,IF(Raw!$N112&gt;$C$9,IF(Raw!$N112&lt;$A$9,IF(Raw!$X112&gt;$C$9,IF(Raw!$X112&lt;$A$9,Raw!W112,-999),-999),-999),-999),-999),-999)</f>
        <v>0.24646899999999999</v>
      </c>
      <c r="P112" s="9">
        <f>IF(Raw!$G112&gt;$C$8,IF(Raw!$Q112&gt;$C$8,IF(Raw!$N112&gt;$C$9,IF(Raw!$N112&lt;$A$9,IF(Raw!$X112&gt;$C$9,IF(Raw!$X112&lt;$A$9,Raw!X112,-999),-999),-999),-999),-999),-999)</f>
        <v>539</v>
      </c>
      <c r="R112" s="9">
        <f t="shared" si="20"/>
        <v>3.2394999999999993E-2</v>
      </c>
      <c r="S112" s="9">
        <f t="shared" si="21"/>
        <v>0.34643353652015824</v>
      </c>
      <c r="T112" s="9">
        <f t="shared" si="22"/>
        <v>3.5806000000000004E-2</v>
      </c>
      <c r="U112" s="9">
        <f t="shared" si="23"/>
        <v>0.35868411035201253</v>
      </c>
      <c r="V112" s="15">
        <f t="shared" si="16"/>
        <v>8.0928938199999995E-2</v>
      </c>
      <c r="X112" s="11">
        <f t="shared" si="24"/>
        <v>5.4179999999999994E+17</v>
      </c>
      <c r="Y112" s="11">
        <f t="shared" si="25"/>
        <v>6.23E-18</v>
      </c>
      <c r="Z112" s="11">
        <f t="shared" si="26"/>
        <v>7.3699999999999992E-4</v>
      </c>
      <c r="AA112" s="16">
        <f t="shared" si="27"/>
        <v>2.4815069225660527E-3</v>
      </c>
      <c r="AB112" s="9">
        <f t="shared" si="17"/>
        <v>6.4108852836869387E-2</v>
      </c>
      <c r="AC112" s="9">
        <f t="shared" si="18"/>
        <v>0.99751849307743412</v>
      </c>
      <c r="AD112" s="15">
        <f t="shared" si="19"/>
        <v>3.367037886792474</v>
      </c>
      <c r="AE112" s="3">
        <f t="shared" si="28"/>
        <v>750.09199999999976</v>
      </c>
      <c r="AF112" s="2">
        <f t="shared" si="29"/>
        <v>0.25</v>
      </c>
      <c r="AG112" s="9">
        <f t="shared" si="30"/>
        <v>9.2900229918898365E-4</v>
      </c>
      <c r="AH112" s="2">
        <f t="shared" si="31"/>
        <v>4.495393778146043E-2</v>
      </c>
    </row>
    <row r="113" spans="1:34">
      <c r="A113" s="1">
        <f>Raw!A113</f>
        <v>100</v>
      </c>
      <c r="B113" s="14">
        <f>Raw!B113</f>
        <v>0.70966435185185184</v>
      </c>
      <c r="C113" s="15">
        <f>Raw!C113</f>
        <v>75.900000000000006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5.7020000000000001E-2</v>
      </c>
      <c r="F113" s="9">
        <f>IF(Raw!$G113&gt;$C$8,IF(Raw!$Q113&gt;$C$8,IF(Raw!$N113&gt;$C$9,IF(Raw!$N113&lt;$A$9,IF(Raw!$X113&gt;$C$9,IF(Raw!$X113&lt;$A$9,Raw!I113,-999),-999),-999),-999),-999),-999)</f>
        <v>8.6835999999999997E-2</v>
      </c>
      <c r="G113" s="9">
        <f>Raw!G113</f>
        <v>0.85242600000000002</v>
      </c>
      <c r="H113" s="9">
        <f>IF(Raw!$G113&gt;$C$8,IF(Raw!$Q113&gt;$C$8,IF(Raw!$N113&gt;$C$9,IF(Raw!$N113&lt;$A$9,IF(Raw!$X113&gt;$C$9,IF(Raw!$X113&lt;$A$9,Raw!L113,-999),-999),-999),-999),-999),-999)</f>
        <v>749.4</v>
      </c>
      <c r="I113" s="9">
        <f>IF(Raw!$G113&gt;$C$8,IF(Raw!$Q113&gt;$C$8,IF(Raw!$N113&gt;$C$9,IF(Raw!$N113&lt;$A$9,IF(Raw!$X113&gt;$C$9,IF(Raw!$X113&lt;$A$9,Raw!M113,-999),-999),-999),-999),-999),-999)</f>
        <v>0.23170199999999999</v>
      </c>
      <c r="J113" s="9">
        <f>IF(Raw!$G113&gt;$C$8,IF(Raw!$Q113&gt;$C$8,IF(Raw!$N113&gt;$C$9,IF(Raw!$N113&lt;$A$9,IF(Raw!$X113&gt;$C$9,IF(Raw!$X113&lt;$A$9,Raw!N113,-999),-999),-999),-999),-999),-999)</f>
        <v>660</v>
      </c>
      <c r="K113" s="9">
        <f>IF(Raw!$G113&gt;$C$8,IF(Raw!$Q113&gt;$C$8,IF(Raw!$N113&gt;$C$9,IF(Raw!$N113&lt;$A$9,IF(Raw!$X113&gt;$C$9,IF(Raw!$X113&lt;$A$9,Raw!R113,-999),-999),-999),-999),-999),-999)</f>
        <v>5.9468E-2</v>
      </c>
      <c r="L113" s="9">
        <f>IF(Raw!$G113&gt;$C$8,IF(Raw!$Q113&gt;$C$8,IF(Raw!$N113&gt;$C$9,IF(Raw!$N113&lt;$A$9,IF(Raw!$X113&gt;$C$9,IF(Raw!$X113&lt;$A$9,Raw!S113,-999),-999),-999),-999),-999),-999)</f>
        <v>8.5501999999999995E-2</v>
      </c>
      <c r="M113" s="9">
        <f>Raw!Q113</f>
        <v>0.85538599999999998</v>
      </c>
      <c r="N113" s="9">
        <f>IF(Raw!$G113&gt;$C$8,IF(Raw!$Q113&gt;$C$8,IF(Raw!$N113&gt;$C$9,IF(Raw!$N113&lt;$A$9,IF(Raw!$X113&gt;$C$9,IF(Raw!$X113&lt;$A$9,Raw!V113,-999),-999),-999),-999),-999),-999)</f>
        <v>645.5</v>
      </c>
      <c r="O113" s="9">
        <f>IF(Raw!$G113&gt;$C$8,IF(Raw!$Q113&gt;$C$8,IF(Raw!$N113&gt;$C$9,IF(Raw!$N113&lt;$A$9,IF(Raw!$X113&gt;$C$9,IF(Raw!$X113&lt;$A$9,Raw!W113,-999),-999),-999),-999),-999),-999)</f>
        <v>1.4E-5</v>
      </c>
      <c r="P113" s="9">
        <f>IF(Raw!$G113&gt;$C$8,IF(Raw!$Q113&gt;$C$8,IF(Raw!$N113&gt;$C$9,IF(Raw!$N113&lt;$A$9,IF(Raw!$X113&gt;$C$9,IF(Raw!$X113&lt;$A$9,Raw!X113,-999),-999),-999),-999),-999),-999)</f>
        <v>614</v>
      </c>
      <c r="R113" s="9">
        <f t="shared" si="20"/>
        <v>2.9815999999999995E-2</v>
      </c>
      <c r="S113" s="9">
        <f t="shared" si="21"/>
        <v>0.34335989681698831</v>
      </c>
      <c r="T113" s="9">
        <f t="shared" si="22"/>
        <v>2.6033999999999995E-2</v>
      </c>
      <c r="U113" s="9">
        <f t="shared" si="23"/>
        <v>0.30448410563495587</v>
      </c>
      <c r="V113" s="15">
        <f t="shared" si="16"/>
        <v>6.9316471399999996E-2</v>
      </c>
      <c r="X113" s="11">
        <f t="shared" si="24"/>
        <v>5.4179999999999994E+17</v>
      </c>
      <c r="Y113" s="11">
        <f t="shared" si="25"/>
        <v>7.4939999999999988E-18</v>
      </c>
      <c r="Z113" s="11">
        <f t="shared" si="26"/>
        <v>6.6E-4</v>
      </c>
      <c r="AA113" s="16">
        <f t="shared" si="27"/>
        <v>2.6726025267011675E-3</v>
      </c>
      <c r="AB113" s="9">
        <f t="shared" si="17"/>
        <v>5.9537578534180138E-2</v>
      </c>
      <c r="AC113" s="9">
        <f t="shared" si="18"/>
        <v>0.99732739747329879</v>
      </c>
      <c r="AD113" s="15">
        <f t="shared" si="19"/>
        <v>4.049397767729042</v>
      </c>
      <c r="AE113" s="3">
        <f t="shared" si="28"/>
        <v>902.27759999999967</v>
      </c>
      <c r="AF113" s="2">
        <f t="shared" si="29"/>
        <v>0.25</v>
      </c>
      <c r="AG113" s="9">
        <f t="shared" si="30"/>
        <v>9.4844404435935701E-4</v>
      </c>
      <c r="AH113" s="2">
        <f t="shared" si="31"/>
        <v>4.5894713712278858E-2</v>
      </c>
    </row>
    <row r="114" spans="1:34">
      <c r="A114" s="1">
        <f>Raw!A114</f>
        <v>101</v>
      </c>
      <c r="B114" s="14">
        <f>Raw!B114</f>
        <v>0.70971064814814822</v>
      </c>
      <c r="C114" s="15">
        <f>Raw!C114</f>
        <v>76.900000000000006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5.5570000000000001E-2</v>
      </c>
      <c r="F114" s="9">
        <f>IF(Raw!$G114&gt;$C$8,IF(Raw!$Q114&gt;$C$8,IF(Raw!$N114&gt;$C$9,IF(Raw!$N114&lt;$A$9,IF(Raw!$X114&gt;$C$9,IF(Raw!$X114&lt;$A$9,Raw!I114,-999),-999),-999),-999),-999),-999)</f>
        <v>8.5737999999999995E-2</v>
      </c>
      <c r="G114" s="9">
        <f>Raw!G114</f>
        <v>0.89510100000000004</v>
      </c>
      <c r="H114" s="9">
        <f>IF(Raw!$G114&gt;$C$8,IF(Raw!$Q114&gt;$C$8,IF(Raw!$N114&gt;$C$9,IF(Raw!$N114&lt;$A$9,IF(Raw!$X114&gt;$C$9,IF(Raw!$X114&lt;$A$9,Raw!L114,-999),-999),-999),-999),-999),-999)</f>
        <v>692.3</v>
      </c>
      <c r="I114" s="9">
        <f>IF(Raw!$G114&gt;$C$8,IF(Raw!$Q114&gt;$C$8,IF(Raw!$N114&gt;$C$9,IF(Raw!$N114&lt;$A$9,IF(Raw!$X114&gt;$C$9,IF(Raw!$X114&lt;$A$9,Raw!M114,-999),-999),-999),-999),-999),-999)</f>
        <v>0.47902400000000001</v>
      </c>
      <c r="J114" s="9">
        <f>IF(Raw!$G114&gt;$C$8,IF(Raw!$Q114&gt;$C$8,IF(Raw!$N114&gt;$C$9,IF(Raw!$N114&lt;$A$9,IF(Raw!$X114&gt;$C$9,IF(Raw!$X114&lt;$A$9,Raw!N114,-999),-999),-999),-999),-999),-999)</f>
        <v>1087</v>
      </c>
      <c r="K114" s="9">
        <f>IF(Raw!$G114&gt;$C$8,IF(Raw!$Q114&gt;$C$8,IF(Raw!$N114&gt;$C$9,IF(Raw!$N114&lt;$A$9,IF(Raw!$X114&gt;$C$9,IF(Raw!$X114&lt;$A$9,Raw!R114,-999),-999),-999),-999),-999),-999)</f>
        <v>6.4008999999999996E-2</v>
      </c>
      <c r="L114" s="9">
        <f>IF(Raw!$G114&gt;$C$8,IF(Raw!$Q114&gt;$C$8,IF(Raw!$N114&gt;$C$9,IF(Raw!$N114&lt;$A$9,IF(Raw!$X114&gt;$C$9,IF(Raw!$X114&lt;$A$9,Raw!S114,-999),-999),-999),-999),-999),-999)</f>
        <v>9.3684000000000003E-2</v>
      </c>
      <c r="M114" s="9">
        <f>Raw!Q114</f>
        <v>0.89986200000000005</v>
      </c>
      <c r="N114" s="9">
        <f>IF(Raw!$G114&gt;$C$8,IF(Raw!$Q114&gt;$C$8,IF(Raw!$N114&gt;$C$9,IF(Raw!$N114&lt;$A$9,IF(Raw!$X114&gt;$C$9,IF(Raw!$X114&lt;$A$9,Raw!V114,-999),-999),-999),-999),-999),-999)</f>
        <v>567.6</v>
      </c>
      <c r="O114" s="9">
        <f>IF(Raw!$G114&gt;$C$8,IF(Raw!$Q114&gt;$C$8,IF(Raw!$N114&gt;$C$9,IF(Raw!$N114&lt;$A$9,IF(Raw!$X114&gt;$C$9,IF(Raw!$X114&lt;$A$9,Raw!W114,-999),-999),-999),-999),-999),-999)</f>
        <v>0.54589500000000002</v>
      </c>
      <c r="P114" s="9">
        <f>IF(Raw!$G114&gt;$C$8,IF(Raw!$Q114&gt;$C$8,IF(Raw!$N114&gt;$C$9,IF(Raw!$N114&lt;$A$9,IF(Raw!$X114&gt;$C$9,IF(Raw!$X114&lt;$A$9,Raw!X114,-999),-999),-999),-999),-999),-999)</f>
        <v>790</v>
      </c>
      <c r="R114" s="9">
        <f t="shared" si="20"/>
        <v>3.0167999999999993E-2</v>
      </c>
      <c r="S114" s="9">
        <f t="shared" si="21"/>
        <v>0.3518626513331311</v>
      </c>
      <c r="T114" s="9">
        <f t="shared" si="22"/>
        <v>2.9675000000000007E-2</v>
      </c>
      <c r="U114" s="9">
        <f t="shared" si="23"/>
        <v>0.31675632978950519</v>
      </c>
      <c r="V114" s="15">
        <f t="shared" si="16"/>
        <v>7.5949618800000007E-2</v>
      </c>
      <c r="X114" s="11">
        <f t="shared" si="24"/>
        <v>5.4179999999999994E+17</v>
      </c>
      <c r="Y114" s="11">
        <f t="shared" si="25"/>
        <v>6.9229999999999993E-18</v>
      </c>
      <c r="Z114" s="11">
        <f t="shared" si="26"/>
        <v>1.0869999999999999E-3</v>
      </c>
      <c r="AA114" s="16">
        <f t="shared" si="27"/>
        <v>4.0606519588161361E-3</v>
      </c>
      <c r="AB114" s="9">
        <f t="shared" si="17"/>
        <v>6.4129499846877866E-2</v>
      </c>
      <c r="AC114" s="9">
        <f t="shared" si="18"/>
        <v>0.99593934804118389</v>
      </c>
      <c r="AD114" s="15">
        <f t="shared" si="19"/>
        <v>3.7356503760958022</v>
      </c>
      <c r="AE114" s="3">
        <f t="shared" si="28"/>
        <v>833.52919999999972</v>
      </c>
      <c r="AF114" s="2">
        <f t="shared" si="29"/>
        <v>0.25</v>
      </c>
      <c r="AG114" s="9">
        <f t="shared" si="30"/>
        <v>9.1022377116068537E-4</v>
      </c>
      <c r="AH114" s="2">
        <f t="shared" si="31"/>
        <v>4.4045254582992042E-2</v>
      </c>
    </row>
    <row r="115" spans="1:34">
      <c r="A115" s="1">
        <f>Raw!A115</f>
        <v>102</v>
      </c>
      <c r="B115" s="14">
        <f>Raw!B115</f>
        <v>0.70976851851851841</v>
      </c>
      <c r="C115" s="15">
        <f>Raw!C115</f>
        <v>78.099999999999994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5.6577000000000002E-2</v>
      </c>
      <c r="F115" s="9">
        <f>IF(Raw!$G115&gt;$C$8,IF(Raw!$Q115&gt;$C$8,IF(Raw!$N115&gt;$C$9,IF(Raw!$N115&lt;$A$9,IF(Raw!$X115&gt;$C$9,IF(Raw!$X115&lt;$A$9,Raw!I115,-999),-999),-999),-999),-999),-999)</f>
        <v>8.8067999999999994E-2</v>
      </c>
      <c r="G115" s="9">
        <f>Raw!G115</f>
        <v>0.910331</v>
      </c>
      <c r="H115" s="9">
        <f>IF(Raw!$G115&gt;$C$8,IF(Raw!$Q115&gt;$C$8,IF(Raw!$N115&gt;$C$9,IF(Raw!$N115&lt;$A$9,IF(Raw!$X115&gt;$C$9,IF(Raw!$X115&lt;$A$9,Raw!L115,-999),-999),-999),-999),-999),-999)</f>
        <v>712.7</v>
      </c>
      <c r="I115" s="9">
        <f>IF(Raw!$G115&gt;$C$8,IF(Raw!$Q115&gt;$C$8,IF(Raw!$N115&gt;$C$9,IF(Raw!$N115&lt;$A$9,IF(Raw!$X115&gt;$C$9,IF(Raw!$X115&lt;$A$9,Raw!M115,-999),-999),-999),-999),-999),-999)</f>
        <v>0.29011999999999999</v>
      </c>
      <c r="J115" s="9">
        <f>IF(Raw!$G115&gt;$C$8,IF(Raw!$Q115&gt;$C$8,IF(Raw!$N115&gt;$C$9,IF(Raw!$N115&lt;$A$9,IF(Raw!$X115&gt;$C$9,IF(Raw!$X115&lt;$A$9,Raw!N115,-999),-999),-999),-999),-999),-999)</f>
        <v>1414</v>
      </c>
      <c r="K115" s="9">
        <f>IF(Raw!$G115&gt;$C$8,IF(Raw!$Q115&gt;$C$8,IF(Raw!$N115&gt;$C$9,IF(Raw!$N115&lt;$A$9,IF(Raw!$X115&gt;$C$9,IF(Raw!$X115&lt;$A$9,Raw!R115,-999),-999),-999),-999),-999),-999)</f>
        <v>6.0243999999999999E-2</v>
      </c>
      <c r="L115" s="9">
        <f>IF(Raw!$G115&gt;$C$8,IF(Raw!$Q115&gt;$C$8,IF(Raw!$N115&gt;$C$9,IF(Raw!$N115&lt;$A$9,IF(Raw!$X115&gt;$C$9,IF(Raw!$X115&lt;$A$9,Raw!S115,-999),-999),-999),-999),-999),-999)</f>
        <v>8.8374999999999995E-2</v>
      </c>
      <c r="M115" s="9">
        <f>Raw!Q115</f>
        <v>0.84110600000000002</v>
      </c>
      <c r="N115" s="9">
        <f>IF(Raw!$G115&gt;$C$8,IF(Raw!$Q115&gt;$C$8,IF(Raw!$N115&gt;$C$9,IF(Raw!$N115&lt;$A$9,IF(Raw!$X115&gt;$C$9,IF(Raw!$X115&lt;$A$9,Raw!V115,-999),-999),-999),-999),-999),-999)</f>
        <v>632.20000000000005</v>
      </c>
      <c r="O115" s="9">
        <f>IF(Raw!$G115&gt;$C$8,IF(Raw!$Q115&gt;$C$8,IF(Raw!$N115&gt;$C$9,IF(Raw!$N115&lt;$A$9,IF(Raw!$X115&gt;$C$9,IF(Raw!$X115&lt;$A$9,Raw!W115,-999),-999),-999),-999),-999),-999)</f>
        <v>6.0999999999999999E-5</v>
      </c>
      <c r="P115" s="9">
        <f>IF(Raw!$G115&gt;$C$8,IF(Raw!$Q115&gt;$C$8,IF(Raw!$N115&gt;$C$9,IF(Raw!$N115&lt;$A$9,IF(Raw!$X115&gt;$C$9,IF(Raw!$X115&lt;$A$9,Raw!X115,-999),-999),-999),-999),-999),-999)</f>
        <v>941</v>
      </c>
      <c r="R115" s="9">
        <f t="shared" si="20"/>
        <v>3.1490999999999991E-2</v>
      </c>
      <c r="S115" s="9">
        <f t="shared" si="21"/>
        <v>0.35757596402779662</v>
      </c>
      <c r="T115" s="9">
        <f t="shared" si="22"/>
        <v>2.8130999999999996E-2</v>
      </c>
      <c r="U115" s="9">
        <f t="shared" si="23"/>
        <v>0.3183140028288543</v>
      </c>
      <c r="V115" s="15">
        <f t="shared" si="16"/>
        <v>7.1645612499999997E-2</v>
      </c>
      <c r="X115" s="11">
        <f t="shared" si="24"/>
        <v>5.4179999999999994E+17</v>
      </c>
      <c r="Y115" s="11">
        <f t="shared" si="25"/>
        <v>7.1270000000000007E-18</v>
      </c>
      <c r="Z115" s="11">
        <f t="shared" si="26"/>
        <v>1.4139999999999999E-3</v>
      </c>
      <c r="AA115" s="16">
        <f t="shared" si="27"/>
        <v>5.4303817038260137E-3</v>
      </c>
      <c r="AB115" s="9">
        <f t="shared" si="17"/>
        <v>6.039676206771033E-2</v>
      </c>
      <c r="AC115" s="9">
        <f t="shared" si="18"/>
        <v>0.99456961829617396</v>
      </c>
      <c r="AD115" s="15">
        <f t="shared" si="19"/>
        <v>3.8404396773875633</v>
      </c>
      <c r="AE115" s="3">
        <f t="shared" si="28"/>
        <v>858.09079999999983</v>
      </c>
      <c r="AF115" s="2">
        <f t="shared" si="29"/>
        <v>0.25</v>
      </c>
      <c r="AG115" s="9">
        <f t="shared" si="30"/>
        <v>9.40358251024607E-4</v>
      </c>
      <c r="AH115" s="2">
        <f t="shared" si="31"/>
        <v>4.5503446380861678E-2</v>
      </c>
    </row>
    <row r="116" spans="1:34">
      <c r="A116" s="1">
        <f>Raw!A116</f>
        <v>103</v>
      </c>
      <c r="B116" s="14">
        <f>Raw!B116</f>
        <v>0.70982638888888883</v>
      </c>
      <c r="C116" s="15">
        <f>Raw!C116</f>
        <v>78.7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5.3623999999999998E-2</v>
      </c>
      <c r="F116" s="9">
        <f>IF(Raw!$G116&gt;$C$8,IF(Raw!$Q116&gt;$C$8,IF(Raw!$N116&gt;$C$9,IF(Raw!$N116&lt;$A$9,IF(Raw!$X116&gt;$C$9,IF(Raw!$X116&lt;$A$9,Raw!I116,-999),-999),-999),-999),-999),-999)</f>
        <v>7.7674000000000007E-2</v>
      </c>
      <c r="G116" s="9">
        <f>Raw!G116</f>
        <v>0.87525900000000001</v>
      </c>
      <c r="H116" s="9">
        <f>IF(Raw!$G116&gt;$C$8,IF(Raw!$Q116&gt;$C$8,IF(Raw!$N116&gt;$C$9,IF(Raw!$N116&lt;$A$9,IF(Raw!$X116&gt;$C$9,IF(Raw!$X116&lt;$A$9,Raw!L116,-999),-999),-999),-999),-999),-999)</f>
        <v>612</v>
      </c>
      <c r="I116" s="9">
        <f>IF(Raw!$G116&gt;$C$8,IF(Raw!$Q116&gt;$C$8,IF(Raw!$N116&gt;$C$9,IF(Raw!$N116&lt;$A$9,IF(Raw!$X116&gt;$C$9,IF(Raw!$X116&lt;$A$9,Raw!M116,-999),-999),-999),-999),-999),-999)</f>
        <v>9.7437999999999997E-2</v>
      </c>
      <c r="J116" s="9">
        <f>IF(Raw!$G116&gt;$C$8,IF(Raw!$Q116&gt;$C$8,IF(Raw!$N116&gt;$C$9,IF(Raw!$N116&lt;$A$9,IF(Raw!$X116&gt;$C$9,IF(Raw!$X116&lt;$A$9,Raw!N116,-999),-999),-999),-999),-999),-999)</f>
        <v>743</v>
      </c>
      <c r="K116" s="9">
        <f>IF(Raw!$G116&gt;$C$8,IF(Raw!$Q116&gt;$C$8,IF(Raw!$N116&gt;$C$9,IF(Raw!$N116&lt;$A$9,IF(Raw!$X116&gt;$C$9,IF(Raw!$X116&lt;$A$9,Raw!R116,-999),-999),-999),-999),-999),-999)</f>
        <v>5.3603999999999999E-2</v>
      </c>
      <c r="L116" s="9">
        <f>IF(Raw!$G116&gt;$C$8,IF(Raw!$Q116&gt;$C$8,IF(Raw!$N116&gt;$C$9,IF(Raw!$N116&lt;$A$9,IF(Raw!$X116&gt;$C$9,IF(Raw!$X116&lt;$A$9,Raw!S116,-999),-999),-999),-999),-999),-999)</f>
        <v>7.8533000000000006E-2</v>
      </c>
      <c r="M116" s="9">
        <f>Raw!Q116</f>
        <v>0.84728199999999998</v>
      </c>
      <c r="N116" s="9">
        <f>IF(Raw!$G116&gt;$C$8,IF(Raw!$Q116&gt;$C$8,IF(Raw!$N116&gt;$C$9,IF(Raw!$N116&lt;$A$9,IF(Raw!$X116&gt;$C$9,IF(Raw!$X116&lt;$A$9,Raw!V116,-999),-999),-999),-999),-999),-999)</f>
        <v>757.8</v>
      </c>
      <c r="O116" s="9">
        <f>IF(Raw!$G116&gt;$C$8,IF(Raw!$Q116&gt;$C$8,IF(Raw!$N116&gt;$C$9,IF(Raw!$N116&lt;$A$9,IF(Raw!$X116&gt;$C$9,IF(Raw!$X116&lt;$A$9,Raw!W116,-999),-999),-999),-999),-999),-999)</f>
        <v>0.37081799999999998</v>
      </c>
      <c r="P116" s="9">
        <f>IF(Raw!$G116&gt;$C$8,IF(Raw!$Q116&gt;$C$8,IF(Raw!$N116&gt;$C$9,IF(Raw!$N116&lt;$A$9,IF(Raw!$X116&gt;$C$9,IF(Raw!$X116&lt;$A$9,Raw!X116,-999),-999),-999),-999),-999),-999)</f>
        <v>854</v>
      </c>
      <c r="R116" s="9">
        <f t="shared" si="20"/>
        <v>2.4050000000000009E-2</v>
      </c>
      <c r="S116" s="9">
        <f t="shared" si="21"/>
        <v>0.3096274171537452</v>
      </c>
      <c r="T116" s="9">
        <f t="shared" si="22"/>
        <v>2.4929000000000007E-2</v>
      </c>
      <c r="U116" s="9">
        <f t="shared" si="23"/>
        <v>0.31743343562578796</v>
      </c>
      <c r="V116" s="15">
        <f t="shared" si="16"/>
        <v>6.3666703099999999E-2</v>
      </c>
      <c r="X116" s="11">
        <f t="shared" si="24"/>
        <v>5.4179999999999994E+17</v>
      </c>
      <c r="Y116" s="11">
        <f t="shared" si="25"/>
        <v>6.1199999999999998E-18</v>
      </c>
      <c r="Z116" s="11">
        <f t="shared" si="26"/>
        <v>7.4299999999999995E-4</v>
      </c>
      <c r="AA116" s="16">
        <f t="shared" si="27"/>
        <v>2.4575966269047411E-3</v>
      </c>
      <c r="AB116" s="9">
        <f t="shared" si="17"/>
        <v>5.3665265426312107E-2</v>
      </c>
      <c r="AC116" s="9">
        <f t="shared" si="18"/>
        <v>0.9975424033730953</v>
      </c>
      <c r="AD116" s="15">
        <f t="shared" si="19"/>
        <v>3.3076670617829627</v>
      </c>
      <c r="AE116" s="3">
        <f t="shared" si="28"/>
        <v>736.84799999999973</v>
      </c>
      <c r="AF116" s="2">
        <f t="shared" si="29"/>
        <v>0.25</v>
      </c>
      <c r="AG116" s="9">
        <f t="shared" si="30"/>
        <v>8.0766470717540096E-4</v>
      </c>
      <c r="AH116" s="2">
        <f t="shared" si="31"/>
        <v>3.908247485107514E-2</v>
      </c>
    </row>
    <row r="117" spans="1:34">
      <c r="A117" s="1">
        <f>Raw!A117</f>
        <v>104</v>
      </c>
      <c r="B117" s="14">
        <f>Raw!B117</f>
        <v>0.70988425925925924</v>
      </c>
      <c r="C117" s="15">
        <f>Raw!C117</f>
        <v>79.599999999999994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0.88595999999999997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0.75281600000000004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5.4179999999999994E+17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0.70993055555555562</v>
      </c>
      <c r="C118" s="15">
        <f>Raw!C118</f>
        <v>80.900000000000006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0.89160799999999996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0.78326399999999996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5.4179999999999994E+17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0.70998842592592604</v>
      </c>
      <c r="C119" s="15">
        <f>Raw!C119</f>
        <v>81.599999999999994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0.90766999999999998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0.75668899999999994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5.4179999999999994E+17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0.71004629629629623</v>
      </c>
      <c r="C120" s="15">
        <f>Raw!C120</f>
        <v>82.3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4.8231000000000003E-2</v>
      </c>
      <c r="F120" s="9">
        <f>IF(Raw!$G120&gt;$C$8,IF(Raw!$Q120&gt;$C$8,IF(Raw!$N120&gt;$C$9,IF(Raw!$N120&lt;$A$9,IF(Raw!$X120&gt;$C$9,IF(Raw!$X120&lt;$A$9,Raw!I120,-999),-999),-999),-999),-999),-999)</f>
        <v>6.8691000000000002E-2</v>
      </c>
      <c r="G120" s="9">
        <f>Raw!G120</f>
        <v>0.82723100000000005</v>
      </c>
      <c r="H120" s="9">
        <f>IF(Raw!$G120&gt;$C$8,IF(Raw!$Q120&gt;$C$8,IF(Raw!$N120&gt;$C$9,IF(Raw!$N120&lt;$A$9,IF(Raw!$X120&gt;$C$9,IF(Raw!$X120&lt;$A$9,Raw!L120,-999),-999),-999),-999),-999),-999)</f>
        <v>626.20000000000005</v>
      </c>
      <c r="I120" s="9">
        <f>IF(Raw!$G120&gt;$C$8,IF(Raw!$Q120&gt;$C$8,IF(Raw!$N120&gt;$C$9,IF(Raw!$N120&lt;$A$9,IF(Raw!$X120&gt;$C$9,IF(Raw!$X120&lt;$A$9,Raw!M120,-999),-999),-999),-999),-999),-999)</f>
        <v>3.9999999999999998E-6</v>
      </c>
      <c r="J120" s="9">
        <f>IF(Raw!$G120&gt;$C$8,IF(Raw!$Q120&gt;$C$8,IF(Raw!$N120&gt;$C$9,IF(Raw!$N120&lt;$A$9,IF(Raw!$X120&gt;$C$9,IF(Raw!$X120&lt;$A$9,Raw!N120,-999),-999),-999),-999),-999),-999)</f>
        <v>1192</v>
      </c>
      <c r="K120" s="9">
        <f>IF(Raw!$G120&gt;$C$8,IF(Raw!$Q120&gt;$C$8,IF(Raw!$N120&gt;$C$9,IF(Raw!$N120&lt;$A$9,IF(Raw!$X120&gt;$C$9,IF(Raw!$X120&lt;$A$9,Raw!R120,-999),-999),-999),-999),-999),-999)</f>
        <v>4.7511999999999999E-2</v>
      </c>
      <c r="L120" s="9">
        <f>IF(Raw!$G120&gt;$C$8,IF(Raw!$Q120&gt;$C$8,IF(Raw!$N120&gt;$C$9,IF(Raw!$N120&lt;$A$9,IF(Raw!$X120&gt;$C$9,IF(Raw!$X120&lt;$A$9,Raw!S120,-999),-999),-999),-999),-999),-999)</f>
        <v>7.1302000000000004E-2</v>
      </c>
      <c r="M120" s="9">
        <f>Raw!Q120</f>
        <v>0.84217500000000001</v>
      </c>
      <c r="N120" s="9">
        <f>IF(Raw!$G120&gt;$C$8,IF(Raw!$Q120&gt;$C$8,IF(Raw!$N120&gt;$C$9,IF(Raw!$N120&lt;$A$9,IF(Raw!$X120&gt;$C$9,IF(Raw!$X120&lt;$A$9,Raw!V120,-999),-999),-999),-999),-999),-999)</f>
        <v>596.79999999999995</v>
      </c>
      <c r="O120" s="9">
        <f>IF(Raw!$G120&gt;$C$8,IF(Raw!$Q120&gt;$C$8,IF(Raw!$N120&gt;$C$9,IF(Raw!$N120&lt;$A$9,IF(Raw!$X120&gt;$C$9,IF(Raw!$X120&lt;$A$9,Raw!W120,-999),-999),-999),-999),-999),-999)</f>
        <v>0.172009</v>
      </c>
      <c r="P120" s="9">
        <f>IF(Raw!$G120&gt;$C$8,IF(Raw!$Q120&gt;$C$8,IF(Raw!$N120&gt;$C$9,IF(Raw!$N120&lt;$A$9,IF(Raw!$X120&gt;$C$9,IF(Raw!$X120&lt;$A$9,Raw!X120,-999),-999),-999),-999),-999),-999)</f>
        <v>1018</v>
      </c>
      <c r="R120" s="9">
        <f t="shared" si="20"/>
        <v>2.0459999999999999E-2</v>
      </c>
      <c r="S120" s="9">
        <f t="shared" si="21"/>
        <v>0.29785561427261209</v>
      </c>
      <c r="T120" s="9">
        <f t="shared" si="22"/>
        <v>2.3790000000000006E-2</v>
      </c>
      <c r="U120" s="9">
        <f t="shared" si="23"/>
        <v>0.33365122997952379</v>
      </c>
      <c r="V120" s="15">
        <f t="shared" si="16"/>
        <v>5.7804531400000005E-2</v>
      </c>
      <c r="X120" s="11">
        <f t="shared" si="24"/>
        <v>5.4179999999999994E+17</v>
      </c>
      <c r="Y120" s="11">
        <f t="shared" si="25"/>
        <v>6.2620000000000003E-18</v>
      </c>
      <c r="Z120" s="11">
        <f t="shared" si="26"/>
        <v>1.1919999999999999E-3</v>
      </c>
      <c r="AA120" s="16">
        <f t="shared" si="27"/>
        <v>4.0278705545917278E-3</v>
      </c>
      <c r="AB120" s="9">
        <f t="shared" si="17"/>
        <v>4.7607823040493734E-2</v>
      </c>
      <c r="AC120" s="9">
        <f t="shared" si="18"/>
        <v>0.99597212944540836</v>
      </c>
      <c r="AD120" s="15">
        <f t="shared" si="19"/>
        <v>3.3790860357313157</v>
      </c>
      <c r="AE120" s="3">
        <f t="shared" si="28"/>
        <v>753.94479999999987</v>
      </c>
      <c r="AF120" s="2">
        <f t="shared" si="29"/>
        <v>0.25</v>
      </c>
      <c r="AG120" s="9">
        <f t="shared" si="30"/>
        <v>8.6725862463722029E-4</v>
      </c>
      <c r="AH120" s="2">
        <f t="shared" si="31"/>
        <v>4.196619350287057E-2</v>
      </c>
    </row>
    <row r="121" spans="1:34">
      <c r="A121" s="1">
        <f>Raw!A121</f>
        <v>108</v>
      </c>
      <c r="B121" s="14">
        <f>Raw!B121</f>
        <v>0.71009259259259261</v>
      </c>
      <c r="C121" s="15">
        <f>Raw!C121</f>
        <v>83.4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0.87826599999999999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0.75758400000000004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5.4179999999999994E+17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0.71015046296296302</v>
      </c>
      <c r="C122" s="15">
        <f>Raw!C122</f>
        <v>84.1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0.795512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0.81094500000000003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5.4179999999999994E+17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0.71020833333333344</v>
      </c>
      <c r="C123" s="15">
        <f>Raw!C123</f>
        <v>84.9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0.83586800000000006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0.78855299999999995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5.4179999999999994E+17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0.71026620370370364</v>
      </c>
      <c r="C124" s="15">
        <f>Raw!C124</f>
        <v>86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0.83316599999999996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0.63242500000000001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5.4179999999999994E+17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0.71032407407407405</v>
      </c>
      <c r="C125" s="15">
        <f>Raw!C125</f>
        <v>87.1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0.69305000000000005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0.65577600000000003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5.4179999999999994E+17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0.71037037037037043</v>
      </c>
      <c r="C126" s="15">
        <f>Raw!C126</f>
        <v>87.4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0.69101800000000002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0.67493400000000003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5.4179999999999994E+17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0.71042824074074085</v>
      </c>
      <c r="C127" s="15">
        <f>Raw!C127</f>
        <v>88.5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0.78370799999999996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0.672759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5.4179999999999994E+17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0.71048611111111104</v>
      </c>
      <c r="C128" s="15">
        <f>Raw!C128</f>
        <v>89.8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0.65057100000000001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0.57631500000000002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5.4179999999999994E+17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0.71053240740740742</v>
      </c>
      <c r="C129" s="15">
        <f>Raw!C129</f>
        <v>90.2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0.77158499999999997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0.48016300000000001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5.4179999999999994E+17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0.71059027777777783</v>
      </c>
      <c r="C130" s="15">
        <f>Raw!C130</f>
        <v>91.6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0.54736499999999999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0.491535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5.4179999999999994E+17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0.71064814814814825</v>
      </c>
      <c r="C131" s="15">
        <f>Raw!C131</f>
        <v>92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0.414302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0.52004600000000001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5.4179999999999994E+17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0.71070601851851845</v>
      </c>
      <c r="C132" s="15">
        <f>Raw!C132</f>
        <v>93.2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0.561415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0.28090700000000002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5.4179999999999994E+17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0.71076388888888886</v>
      </c>
      <c r="C133" s="15">
        <f>Raw!C133</f>
        <v>93.8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0.63035399999999997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0.57426699999999997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0.71081018518518524</v>
      </c>
      <c r="C134" s="15">
        <f>Raw!C134</f>
        <v>94.7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0.61852200000000002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0.66453600000000002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0.71086805555555566</v>
      </c>
      <c r="C135" s="15">
        <f>Raw!C135</f>
        <v>95.6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0.65933699999999995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0.51097300000000001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0.71092592592592585</v>
      </c>
      <c r="C136" s="15">
        <f>Raw!C136</f>
        <v>96.7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0.3548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0.46576899999999999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0.71097222222222223</v>
      </c>
      <c r="C137" s="15">
        <f>Raw!C137</f>
        <v>97.3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0.73874899999999999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0.50976699999999997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0.71103009259259264</v>
      </c>
      <c r="C138" s="15">
        <f>Raw!C138</f>
        <v>98.3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0.61629900000000004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0.471248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0.71108796296296306</v>
      </c>
      <c r="C139" s="15">
        <f>Raw!C139</f>
        <v>99.6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0.44201600000000002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0.50162099999999998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0.71114583333333325</v>
      </c>
      <c r="C140" s="15">
        <f>Raw!C140</f>
        <v>99.6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0.64591100000000001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0.30582599999999999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0.71119212962962963</v>
      </c>
      <c r="C141" s="15">
        <f>Raw!C141</f>
        <v>101.1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0.51315100000000002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0.481879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0.71125000000000005</v>
      </c>
      <c r="C142" s="15">
        <f>Raw!C142</f>
        <v>101.8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0.58156699999999995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0.49271500000000001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0.71130787037037047</v>
      </c>
      <c r="C143" s="15">
        <f>Raw!C143</f>
        <v>102.7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0.43267699999999998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0.44164599999999998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0.71136574074074066</v>
      </c>
      <c r="C144" s="15">
        <f>Raw!C144</f>
        <v>103.8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0.46818199999999999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0.29259200000000002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5.4179999999999994E+17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0.71141203703703704</v>
      </c>
      <c r="C145" s="15">
        <f>Raw!C145</f>
        <v>104.5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0.428869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0.40225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0.71146990740740745</v>
      </c>
      <c r="C146" s="15">
        <f>Raw!C146</f>
        <v>105.6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0.198935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0.292931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0.71152777777777787</v>
      </c>
      <c r="C147" s="15">
        <f>Raw!C147</f>
        <v>105.6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0.33683299999999999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0.26452900000000001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0.71158564814814806</v>
      </c>
      <c r="C148" s="15">
        <f>Raw!C148</f>
        <v>105.3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0.42201499999999997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0.13619300000000001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5.4179999999999994E+17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0.71163194444444444</v>
      </c>
      <c r="C149" s="15">
        <f>Raw!C149</f>
        <v>104.4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0.37745299999999998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0.46199499999999999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5.4179999999999994E+17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0.71168981481481486</v>
      </c>
      <c r="C150" s="15">
        <f>Raw!C150</f>
        <v>103.6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0.3649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0.42941600000000002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5.4179999999999994E+17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0.71174768518518527</v>
      </c>
      <c r="C151" s="15">
        <f>Raw!C151</f>
        <v>102.7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0.44808900000000002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0.44761899999999999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5.4179999999999994E+17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0.71180555555555547</v>
      </c>
      <c r="C152" s="15">
        <f>Raw!C152</f>
        <v>101.6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0.59462099999999996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0.37827300000000003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5.4179999999999994E+17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0.71185185185185185</v>
      </c>
      <c r="C153" s="15">
        <f>Raw!C153</f>
        <v>100.2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0.32098599999999999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0.57600499999999999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0.71190972222222226</v>
      </c>
      <c r="C154" s="15">
        <f>Raw!C154</f>
        <v>100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0.69372299999999998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0.45132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5.4179999999999994E+17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0.71196759259259268</v>
      </c>
      <c r="C155" s="15">
        <f>Raw!C155</f>
        <v>98.9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0.51024599999999998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0.45611699999999999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0.71202546296296287</v>
      </c>
      <c r="C156" s="15">
        <f>Raw!C156</f>
        <v>98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0.46559200000000001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0.49316700000000002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5.4179999999999994E+17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0.71207175925925925</v>
      </c>
      <c r="C157" s="15">
        <f>Raw!C157</f>
        <v>97.1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0.429143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0.50423600000000002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0.71212962962962967</v>
      </c>
      <c r="C158" s="15">
        <f>Raw!C158</f>
        <v>96.2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0.68239000000000005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0.43598100000000001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5.4179999999999994E+17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0.71218750000000008</v>
      </c>
      <c r="C159" s="15">
        <f>Raw!C159</f>
        <v>94.9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0.54835900000000004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0.563558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0.71224537037037028</v>
      </c>
      <c r="C160" s="15">
        <f>Raw!C160</f>
        <v>94.7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0.58087599999999995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0.41789100000000001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5.4179999999999994E+17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0.7123032407407407</v>
      </c>
      <c r="C161" s="15">
        <f>Raw!C161</f>
        <v>92.9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0.34628399999999998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0.61626599999999998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5.4179999999999994E+17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0.71234953703703707</v>
      </c>
      <c r="C162" s="15">
        <f>Raw!C162</f>
        <v>92.7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0.67639899999999997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0.62800199999999995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5.4179999999999994E+17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0.71240740740740749</v>
      </c>
      <c r="C163" s="15">
        <f>Raw!C163</f>
        <v>91.8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0.70722700000000005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0.68912200000000001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5.4179999999999994E+17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0.71246527777777768</v>
      </c>
      <c r="C164" s="15">
        <f>Raw!C164</f>
        <v>90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0.76011899999999999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0.62332500000000002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5.4179999999999994E+17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0.7125231481481481</v>
      </c>
      <c r="C165" s="15">
        <f>Raw!C165</f>
        <v>90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0.59933199999999998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0.70690200000000003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0.71256944444444448</v>
      </c>
      <c r="C166" s="15">
        <f>Raw!C166</f>
        <v>88.3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0.70171399999999995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0.63830600000000004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5.4179999999999994E+17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0.71262731481481489</v>
      </c>
      <c r="C167" s="15">
        <f>Raw!C167</f>
        <v>87.4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0.78320900000000004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0.66548799999999997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5.4179999999999994E+17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0.71268518518518509</v>
      </c>
      <c r="C168" s="15">
        <f>Raw!C168</f>
        <v>86.9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0.72284599999999999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0.74172899999999997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0.7127430555555555</v>
      </c>
      <c r="C169" s="15">
        <f>Raw!C169</f>
        <v>85.6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4.8826000000000001E-2</v>
      </c>
      <c r="F169" s="9">
        <f>IF(Raw!$G169&gt;$C$8,IF(Raw!$Q169&gt;$C$8,IF(Raw!$N169&gt;$C$9,IF(Raw!$N169&lt;$A$9,IF(Raw!$X169&gt;$C$9,IF(Raw!$X169&lt;$A$9,Raw!I169,-999),-999),-999),-999),-999),-999)</f>
        <v>6.8074999999999997E-2</v>
      </c>
      <c r="G169" s="9">
        <f>Raw!G169</f>
        <v>0.80070600000000003</v>
      </c>
      <c r="H169" s="9">
        <f>IF(Raw!$G169&gt;$C$8,IF(Raw!$Q169&gt;$C$8,IF(Raw!$N169&gt;$C$9,IF(Raw!$N169&lt;$A$9,IF(Raw!$X169&gt;$C$9,IF(Raw!$X169&lt;$A$9,Raw!L169,-999),-999),-999),-999),-999),-999)</f>
        <v>738.5</v>
      </c>
      <c r="I169" s="9">
        <f>IF(Raw!$G169&gt;$C$8,IF(Raw!$Q169&gt;$C$8,IF(Raw!$N169&gt;$C$9,IF(Raw!$N169&lt;$A$9,IF(Raw!$X169&gt;$C$9,IF(Raw!$X169&lt;$A$9,Raw!M169,-999),-999),-999),-999),-999),-999)</f>
        <v>0.19727</v>
      </c>
      <c r="J169" s="9">
        <f>IF(Raw!$G169&gt;$C$8,IF(Raw!$Q169&gt;$C$8,IF(Raw!$N169&gt;$C$9,IF(Raw!$N169&lt;$A$9,IF(Raw!$X169&gt;$C$9,IF(Raw!$X169&lt;$A$9,Raw!N169,-999),-999),-999),-999),-999),-999)</f>
        <v>1131</v>
      </c>
      <c r="K169" s="9">
        <f>IF(Raw!$G169&gt;$C$8,IF(Raw!$Q169&gt;$C$8,IF(Raw!$N169&gt;$C$9,IF(Raw!$N169&lt;$A$9,IF(Raw!$X169&gt;$C$9,IF(Raw!$X169&lt;$A$9,Raw!R169,-999),-999),-999),-999),-999),-999)</f>
        <v>4.5372999999999997E-2</v>
      </c>
      <c r="L169" s="9">
        <f>IF(Raw!$G169&gt;$C$8,IF(Raw!$Q169&gt;$C$8,IF(Raw!$N169&gt;$C$9,IF(Raw!$N169&lt;$A$9,IF(Raw!$X169&gt;$C$9,IF(Raw!$X169&lt;$A$9,Raw!S169,-999),-999),-999),-999),-999),-999)</f>
        <v>6.7296999999999996E-2</v>
      </c>
      <c r="M169" s="9">
        <f>Raw!Q169</f>
        <v>0.81784999999999997</v>
      </c>
      <c r="N169" s="9">
        <f>IF(Raw!$G169&gt;$C$8,IF(Raw!$Q169&gt;$C$8,IF(Raw!$N169&gt;$C$9,IF(Raw!$N169&lt;$A$9,IF(Raw!$X169&gt;$C$9,IF(Raw!$X169&lt;$A$9,Raw!V169,-999),-999),-999),-999),-999),-999)</f>
        <v>599.9</v>
      </c>
      <c r="O169" s="9">
        <f>IF(Raw!$G169&gt;$C$8,IF(Raw!$Q169&gt;$C$8,IF(Raw!$N169&gt;$C$9,IF(Raw!$N169&lt;$A$9,IF(Raw!$X169&gt;$C$9,IF(Raw!$X169&lt;$A$9,Raw!W169,-999),-999),-999),-999),-999),-999)</f>
        <v>7.4288000000000007E-2</v>
      </c>
      <c r="P169" s="9">
        <f>IF(Raw!$G169&gt;$C$8,IF(Raw!$Q169&gt;$C$8,IF(Raw!$N169&gt;$C$9,IF(Raw!$N169&lt;$A$9,IF(Raw!$X169&gt;$C$9,IF(Raw!$X169&lt;$A$9,Raw!X169,-999),-999),-999),-999),-999),-999)</f>
        <v>668</v>
      </c>
      <c r="R169" s="9">
        <f t="shared" si="36"/>
        <v>1.9248999999999995E-2</v>
      </c>
      <c r="S169" s="9">
        <f t="shared" si="37"/>
        <v>0.2827616599338964</v>
      </c>
      <c r="T169" s="9">
        <f t="shared" si="38"/>
        <v>2.1923999999999999E-2</v>
      </c>
      <c r="U169" s="9">
        <f t="shared" si="39"/>
        <v>0.32577975244067342</v>
      </c>
      <c r="V169" s="15">
        <f t="shared" si="32"/>
        <v>5.4557677899999997E-2</v>
      </c>
      <c r="X169" s="11">
        <f t="shared" si="40"/>
        <v>5.4179999999999994E+17</v>
      </c>
      <c r="Y169" s="11">
        <f t="shared" si="41"/>
        <v>7.3849999999999988E-18</v>
      </c>
      <c r="Z169" s="11">
        <f t="shared" si="42"/>
        <v>1.1309999999999998E-3</v>
      </c>
      <c r="AA169" s="16">
        <f t="shared" si="43"/>
        <v>4.5049627530356073E-3</v>
      </c>
      <c r="AB169" s="9">
        <f t="shared" si="33"/>
        <v>4.5471766803397547E-2</v>
      </c>
      <c r="AC169" s="9">
        <f t="shared" si="34"/>
        <v>0.99549503724696453</v>
      </c>
      <c r="AD169" s="15">
        <f t="shared" si="35"/>
        <v>3.9831677745672924</v>
      </c>
      <c r="AE169" s="3">
        <f t="shared" si="44"/>
        <v>889.15399999999966</v>
      </c>
      <c r="AF169" s="2">
        <f t="shared" si="45"/>
        <v>0.25</v>
      </c>
      <c r="AG169" s="9">
        <f t="shared" si="46"/>
        <v>9.9818108579092352E-4</v>
      </c>
      <c r="AH169" s="2">
        <f t="shared" si="47"/>
        <v>4.8301463262737959E-2</v>
      </c>
    </row>
    <row r="170" spans="1:34">
      <c r="A170" s="1">
        <f>Raw!A170</f>
        <v>157</v>
      </c>
      <c r="B170" s="14">
        <f>Raw!B170</f>
        <v>0.71278935185185188</v>
      </c>
      <c r="C170" s="15">
        <f>Raw!C170</f>
        <v>85.1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0.84516100000000005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0.75234900000000005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5.4179999999999994E+17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0.7128472222222223</v>
      </c>
      <c r="C171" s="15">
        <f>Raw!C171</f>
        <v>84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0.85653599999999996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0.79061300000000001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5.4179999999999994E+17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0.71290509259259249</v>
      </c>
      <c r="C172" s="15">
        <f>Raw!C172</f>
        <v>83.2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0.85105600000000003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0.73468100000000003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5.4179999999999994E+17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0.71295138888888887</v>
      </c>
      <c r="C173" s="15">
        <f>Raw!C173</f>
        <v>81.8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0.87937799999999999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0.79985899999999999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5.4179999999999994E+17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0.71300925925925929</v>
      </c>
      <c r="C174" s="15">
        <f>Raw!C174</f>
        <v>81.400000000000006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4.9307999999999998E-2</v>
      </c>
      <c r="F174" s="9">
        <f>IF(Raw!$G174&gt;$C$8,IF(Raw!$Q174&gt;$C$8,IF(Raw!$N174&gt;$C$9,IF(Raw!$N174&lt;$A$9,IF(Raw!$X174&gt;$C$9,IF(Raw!$X174&lt;$A$9,Raw!I174,-999),-999),-999),-999),-999),-999)</f>
        <v>7.6064000000000007E-2</v>
      </c>
      <c r="G174" s="9">
        <f>Raw!G174</f>
        <v>0.89865499999999998</v>
      </c>
      <c r="H174" s="9">
        <f>IF(Raw!$G174&gt;$C$8,IF(Raw!$Q174&gt;$C$8,IF(Raw!$N174&gt;$C$9,IF(Raw!$N174&lt;$A$9,IF(Raw!$X174&gt;$C$9,IF(Raw!$X174&lt;$A$9,Raw!L174,-999),-999),-999),-999),-999),-999)</f>
        <v>663.3</v>
      </c>
      <c r="I174" s="9">
        <f>IF(Raw!$G174&gt;$C$8,IF(Raw!$Q174&gt;$C$8,IF(Raw!$N174&gt;$C$9,IF(Raw!$N174&lt;$A$9,IF(Raw!$X174&gt;$C$9,IF(Raw!$X174&lt;$A$9,Raw!M174,-999),-999),-999),-999),-999),-999)</f>
        <v>0.37081500000000001</v>
      </c>
      <c r="J174" s="9">
        <f>IF(Raw!$G174&gt;$C$8,IF(Raw!$Q174&gt;$C$8,IF(Raw!$N174&gt;$C$9,IF(Raw!$N174&lt;$A$9,IF(Raw!$X174&gt;$C$9,IF(Raw!$X174&lt;$A$9,Raw!N174,-999),-999),-999),-999),-999),-999)</f>
        <v>797</v>
      </c>
      <c r="K174" s="9">
        <f>IF(Raw!$G174&gt;$C$8,IF(Raw!$Q174&gt;$C$8,IF(Raw!$N174&gt;$C$9,IF(Raw!$N174&lt;$A$9,IF(Raw!$X174&gt;$C$9,IF(Raw!$X174&lt;$A$9,Raw!R174,-999),-999),-999),-999),-999),-999)</f>
        <v>5.1817000000000002E-2</v>
      </c>
      <c r="L174" s="9">
        <f>IF(Raw!$G174&gt;$C$8,IF(Raw!$Q174&gt;$C$8,IF(Raw!$N174&gt;$C$9,IF(Raw!$N174&lt;$A$9,IF(Raw!$X174&gt;$C$9,IF(Raw!$X174&lt;$A$9,Raw!S174,-999),-999),-999),-999),-999),-999)</f>
        <v>7.6979000000000006E-2</v>
      </c>
      <c r="M174" s="9">
        <f>Raw!Q174</f>
        <v>0.813388</v>
      </c>
      <c r="N174" s="9">
        <f>IF(Raw!$G174&gt;$C$8,IF(Raw!$Q174&gt;$C$8,IF(Raw!$N174&gt;$C$9,IF(Raw!$N174&lt;$A$9,IF(Raw!$X174&gt;$C$9,IF(Raw!$X174&lt;$A$9,Raw!V174,-999),-999),-999),-999),-999),-999)</f>
        <v>667.5</v>
      </c>
      <c r="O174" s="9">
        <f>IF(Raw!$G174&gt;$C$8,IF(Raw!$Q174&gt;$C$8,IF(Raw!$N174&gt;$C$9,IF(Raw!$N174&lt;$A$9,IF(Raw!$X174&gt;$C$9,IF(Raw!$X174&lt;$A$9,Raw!W174,-999),-999),-999),-999),-999),-999)</f>
        <v>0.17239199999999999</v>
      </c>
      <c r="P174" s="9">
        <f>IF(Raw!$G174&gt;$C$8,IF(Raw!$Q174&gt;$C$8,IF(Raw!$N174&gt;$C$9,IF(Raw!$N174&lt;$A$9,IF(Raw!$X174&gt;$C$9,IF(Raw!$X174&lt;$A$9,Raw!X174,-999),-999),-999),-999),-999),-999)</f>
        <v>521</v>
      </c>
      <c r="R174" s="9">
        <f t="shared" si="36"/>
        <v>2.6756000000000009E-2</v>
      </c>
      <c r="S174" s="9">
        <f t="shared" si="37"/>
        <v>0.35175641564997906</v>
      </c>
      <c r="T174" s="9">
        <f t="shared" si="38"/>
        <v>2.5162000000000004E-2</v>
      </c>
      <c r="U174" s="9">
        <f t="shared" si="39"/>
        <v>0.32686836669741098</v>
      </c>
      <c r="V174" s="15">
        <f t="shared" si="32"/>
        <v>6.2406875300000005E-2</v>
      </c>
      <c r="X174" s="11">
        <f t="shared" si="40"/>
        <v>5.4179999999999994E+17</v>
      </c>
      <c r="Y174" s="11">
        <f t="shared" si="41"/>
        <v>6.6329999999999993E-18</v>
      </c>
      <c r="Z174" s="11">
        <f t="shared" si="42"/>
        <v>7.9699999999999997E-4</v>
      </c>
      <c r="AA174" s="16">
        <f t="shared" si="43"/>
        <v>2.8560458802420253E-3</v>
      </c>
      <c r="AB174" s="9">
        <f t="shared" si="33"/>
        <v>5.1888863826438654E-2</v>
      </c>
      <c r="AC174" s="9">
        <f t="shared" si="34"/>
        <v>0.99714395411975787</v>
      </c>
      <c r="AD174" s="15">
        <f t="shared" si="35"/>
        <v>3.5834954582710479</v>
      </c>
      <c r="AE174" s="3">
        <f t="shared" si="44"/>
        <v>798.61319999999967</v>
      </c>
      <c r="AF174" s="2">
        <f t="shared" si="45"/>
        <v>0.25</v>
      </c>
      <c r="AG174" s="9">
        <f t="shared" si="46"/>
        <v>9.0102408270203657E-4</v>
      </c>
      <c r="AH174" s="2">
        <f t="shared" si="47"/>
        <v>4.3600086446228599E-2</v>
      </c>
    </row>
    <row r="175" spans="1:34">
      <c r="A175" s="1">
        <f>Raw!A175</f>
        <v>162</v>
      </c>
      <c r="B175" s="14">
        <f>Raw!B175</f>
        <v>0.7130671296296297</v>
      </c>
      <c r="C175" s="15">
        <f>Raw!C175</f>
        <v>79.599999999999994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5.7591999999999997E-2</v>
      </c>
      <c r="F175" s="9">
        <f>IF(Raw!$G175&gt;$C$8,IF(Raw!$Q175&gt;$C$8,IF(Raw!$N175&gt;$C$9,IF(Raw!$N175&lt;$A$9,IF(Raw!$X175&gt;$C$9,IF(Raw!$X175&lt;$A$9,Raw!I175,-999),-999),-999),-999),-999),-999)</f>
        <v>8.0425999999999997E-2</v>
      </c>
      <c r="G175" s="9">
        <f>Raw!G175</f>
        <v>0.85808499999999999</v>
      </c>
      <c r="H175" s="9">
        <f>IF(Raw!$G175&gt;$C$8,IF(Raw!$Q175&gt;$C$8,IF(Raw!$N175&gt;$C$9,IF(Raw!$N175&lt;$A$9,IF(Raw!$X175&gt;$C$9,IF(Raw!$X175&lt;$A$9,Raw!L175,-999),-999),-999),-999),-999),-999)</f>
        <v>549.9</v>
      </c>
      <c r="I175" s="9">
        <f>IF(Raw!$G175&gt;$C$8,IF(Raw!$Q175&gt;$C$8,IF(Raw!$N175&gt;$C$9,IF(Raw!$N175&lt;$A$9,IF(Raw!$X175&gt;$C$9,IF(Raw!$X175&lt;$A$9,Raw!M175,-999),-999),-999),-999),-999),-999)</f>
        <v>0.296184</v>
      </c>
      <c r="J175" s="9">
        <f>IF(Raw!$G175&gt;$C$8,IF(Raw!$Q175&gt;$C$8,IF(Raw!$N175&gt;$C$9,IF(Raw!$N175&lt;$A$9,IF(Raw!$X175&gt;$C$9,IF(Raw!$X175&lt;$A$9,Raw!N175,-999),-999),-999),-999),-999),-999)</f>
        <v>550</v>
      </c>
      <c r="K175" s="9">
        <f>IF(Raw!$G175&gt;$C$8,IF(Raw!$Q175&gt;$C$8,IF(Raw!$N175&gt;$C$9,IF(Raw!$N175&lt;$A$9,IF(Raw!$X175&gt;$C$9,IF(Raw!$X175&lt;$A$9,Raw!R175,-999),-999),-999),-999),-999),-999)</f>
        <v>5.0497E-2</v>
      </c>
      <c r="L175" s="9">
        <f>IF(Raw!$G175&gt;$C$8,IF(Raw!$Q175&gt;$C$8,IF(Raw!$N175&gt;$C$9,IF(Raw!$N175&lt;$A$9,IF(Raw!$X175&gt;$C$9,IF(Raw!$X175&lt;$A$9,Raw!S175,-999),-999),-999),-999),-999),-999)</f>
        <v>7.9124E-2</v>
      </c>
      <c r="M175" s="9">
        <f>Raw!Q175</f>
        <v>0.83286899999999997</v>
      </c>
      <c r="N175" s="9">
        <f>IF(Raw!$G175&gt;$C$8,IF(Raw!$Q175&gt;$C$8,IF(Raw!$N175&gt;$C$9,IF(Raw!$N175&lt;$A$9,IF(Raw!$X175&gt;$C$9,IF(Raw!$X175&lt;$A$9,Raw!V175,-999),-999),-999),-999),-999),-999)</f>
        <v>757.8</v>
      </c>
      <c r="O175" s="9">
        <f>IF(Raw!$G175&gt;$C$8,IF(Raw!$Q175&gt;$C$8,IF(Raw!$N175&gt;$C$9,IF(Raw!$N175&lt;$A$9,IF(Raw!$X175&gt;$C$9,IF(Raw!$X175&lt;$A$9,Raw!W175,-999),-999),-999),-999),-999),-999)</f>
        <v>0.13588600000000001</v>
      </c>
      <c r="P175" s="9">
        <f>IF(Raw!$G175&gt;$C$8,IF(Raw!$Q175&gt;$C$8,IF(Raw!$N175&gt;$C$9,IF(Raw!$N175&lt;$A$9,IF(Raw!$X175&gt;$C$9,IF(Raw!$X175&lt;$A$9,Raw!X175,-999),-999),-999),-999),-999),-999)</f>
        <v>1160</v>
      </c>
      <c r="R175" s="9">
        <f t="shared" si="36"/>
        <v>2.2834E-2</v>
      </c>
      <c r="S175" s="9">
        <f t="shared" si="37"/>
        <v>0.2839131624101659</v>
      </c>
      <c r="T175" s="9">
        <f t="shared" si="38"/>
        <v>2.8627E-2</v>
      </c>
      <c r="U175" s="9">
        <f t="shared" si="39"/>
        <v>0.36179920125372833</v>
      </c>
      <c r="V175" s="15">
        <f t="shared" si="32"/>
        <v>6.41458268E-2</v>
      </c>
      <c r="X175" s="11">
        <f t="shared" si="40"/>
        <v>5.4179999999999994E+17</v>
      </c>
      <c r="Y175" s="11">
        <f t="shared" si="41"/>
        <v>5.4989999999999998E-18</v>
      </c>
      <c r="Z175" s="11">
        <f t="shared" si="42"/>
        <v>5.4999999999999992E-4</v>
      </c>
      <c r="AA175" s="16">
        <f t="shared" si="43"/>
        <v>1.6359662388143056E-3</v>
      </c>
      <c r="AB175" s="9">
        <f t="shared" si="33"/>
        <v>5.0543832805518538E-2</v>
      </c>
      <c r="AC175" s="9">
        <f t="shared" si="34"/>
        <v>0.99836403376118565</v>
      </c>
      <c r="AD175" s="15">
        <f t="shared" si="35"/>
        <v>2.974484070571465</v>
      </c>
      <c r="AE175" s="3">
        <f t="shared" si="44"/>
        <v>662.0795999999998</v>
      </c>
      <c r="AF175" s="2">
        <f t="shared" si="45"/>
        <v>0.25</v>
      </c>
      <c r="AG175" s="9">
        <f t="shared" si="46"/>
        <v>8.2781996990361135E-4</v>
      </c>
      <c r="AH175" s="2">
        <f t="shared" si="47"/>
        <v>4.0057777525184711E-2</v>
      </c>
    </row>
    <row r="176" spans="1:34">
      <c r="A176" s="1">
        <f>Raw!A176</f>
        <v>163</v>
      </c>
      <c r="B176" s="14">
        <f>Raw!B176</f>
        <v>0.7131249999999999</v>
      </c>
      <c r="C176" s="15">
        <f>Raw!C176</f>
        <v>79.2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0.88026899999999997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0.78422000000000003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5.4179999999999994E+17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0.71317129629629628</v>
      </c>
      <c r="C177" s="15">
        <f>Raw!C177</f>
        <v>77.8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5.8370999999999999E-2</v>
      </c>
      <c r="F177" s="9">
        <f>IF(Raw!$G177&gt;$C$8,IF(Raw!$Q177&gt;$C$8,IF(Raw!$N177&gt;$C$9,IF(Raw!$N177&lt;$A$9,IF(Raw!$X177&gt;$C$9,IF(Raw!$X177&lt;$A$9,Raw!I177,-999),-999),-999),-999),-999),-999)</f>
        <v>8.8547000000000001E-2</v>
      </c>
      <c r="G177" s="9">
        <f>Raw!G177</f>
        <v>0.90765600000000002</v>
      </c>
      <c r="H177" s="9">
        <f>IF(Raw!$G177&gt;$C$8,IF(Raw!$Q177&gt;$C$8,IF(Raw!$N177&gt;$C$9,IF(Raw!$N177&lt;$A$9,IF(Raw!$X177&gt;$C$9,IF(Raw!$X177&lt;$A$9,Raw!L177,-999),-999),-999),-999),-999),-999)</f>
        <v>712.4</v>
      </c>
      <c r="I177" s="9">
        <f>IF(Raw!$G177&gt;$C$8,IF(Raw!$Q177&gt;$C$8,IF(Raw!$N177&gt;$C$9,IF(Raw!$N177&lt;$A$9,IF(Raw!$X177&gt;$C$9,IF(Raw!$X177&lt;$A$9,Raw!M177,-999),-999),-999),-999),-999),-999)</f>
        <v>0.37081999999999998</v>
      </c>
      <c r="J177" s="9">
        <f>IF(Raw!$G177&gt;$C$8,IF(Raw!$Q177&gt;$C$8,IF(Raw!$N177&gt;$C$9,IF(Raw!$N177&lt;$A$9,IF(Raw!$X177&gt;$C$9,IF(Raw!$X177&lt;$A$9,Raw!N177,-999),-999),-999),-999),-999),-999)</f>
        <v>1035</v>
      </c>
      <c r="K177" s="9">
        <f>IF(Raw!$G177&gt;$C$8,IF(Raw!$Q177&gt;$C$8,IF(Raw!$N177&gt;$C$9,IF(Raw!$N177&lt;$A$9,IF(Raw!$X177&gt;$C$9,IF(Raw!$X177&lt;$A$9,Raw!R177,-999),-999),-999),-999),-999),-999)</f>
        <v>5.6287999999999998E-2</v>
      </c>
      <c r="L177" s="9">
        <f>IF(Raw!$G177&gt;$C$8,IF(Raw!$Q177&gt;$C$8,IF(Raw!$N177&gt;$C$9,IF(Raw!$N177&lt;$A$9,IF(Raw!$X177&gt;$C$9,IF(Raw!$X177&lt;$A$9,Raw!S177,-999),-999),-999),-999),-999),-999)</f>
        <v>8.2986000000000004E-2</v>
      </c>
      <c r="M177" s="9">
        <f>Raw!Q177</f>
        <v>0.89082099999999997</v>
      </c>
      <c r="N177" s="9">
        <f>IF(Raw!$G177&gt;$C$8,IF(Raw!$Q177&gt;$C$8,IF(Raw!$N177&gt;$C$9,IF(Raw!$N177&lt;$A$9,IF(Raw!$X177&gt;$C$9,IF(Raw!$X177&lt;$A$9,Raw!V177,-999),-999),-999),-999),-999),-999)</f>
        <v>519.1</v>
      </c>
      <c r="O177" s="9">
        <f>IF(Raw!$G177&gt;$C$8,IF(Raw!$Q177&gt;$C$8,IF(Raw!$N177&gt;$C$9,IF(Raw!$N177&lt;$A$9,IF(Raw!$X177&gt;$C$9,IF(Raw!$X177&lt;$A$9,Raw!W177,-999),-999),-999),-999),-999),-999)</f>
        <v>0.27734900000000001</v>
      </c>
      <c r="P177" s="9">
        <f>IF(Raw!$G177&gt;$C$8,IF(Raw!$Q177&gt;$C$8,IF(Raw!$N177&gt;$C$9,IF(Raw!$N177&lt;$A$9,IF(Raw!$X177&gt;$C$9,IF(Raw!$X177&lt;$A$9,Raw!X177,-999),-999),-999),-999),-999),-999)</f>
        <v>821</v>
      </c>
      <c r="R177" s="9">
        <f t="shared" si="36"/>
        <v>3.0176000000000001E-2</v>
      </c>
      <c r="S177" s="9">
        <f t="shared" si="37"/>
        <v>0.34079076648559525</v>
      </c>
      <c r="T177" s="9">
        <f t="shared" si="38"/>
        <v>2.6698000000000006E-2</v>
      </c>
      <c r="U177" s="9">
        <f t="shared" si="39"/>
        <v>0.32171691610633124</v>
      </c>
      <c r="V177" s="15">
        <f t="shared" si="32"/>
        <v>6.7276750199999999E-2</v>
      </c>
      <c r="X177" s="11">
        <f t="shared" si="40"/>
        <v>5.4179999999999994E+17</v>
      </c>
      <c r="Y177" s="11">
        <f t="shared" si="41"/>
        <v>7.124E-18</v>
      </c>
      <c r="Z177" s="11">
        <f t="shared" si="42"/>
        <v>1.0349999999999999E-3</v>
      </c>
      <c r="AA177" s="16">
        <f t="shared" si="43"/>
        <v>3.978980081511734E-3</v>
      </c>
      <c r="AB177" s="9">
        <f t="shared" si="33"/>
        <v>5.6394230810216196E-2</v>
      </c>
      <c r="AC177" s="9">
        <f t="shared" si="34"/>
        <v>0.99602101991848835</v>
      </c>
      <c r="AD177" s="15">
        <f t="shared" si="35"/>
        <v>3.8444251995282461</v>
      </c>
      <c r="AE177" s="3">
        <f t="shared" si="44"/>
        <v>857.72959999999978</v>
      </c>
      <c r="AF177" s="2">
        <f t="shared" si="45"/>
        <v>0.25</v>
      </c>
      <c r="AG177" s="9">
        <f t="shared" si="46"/>
        <v>9.5139739953361115E-4</v>
      </c>
      <c r="AH177" s="2">
        <f t="shared" si="47"/>
        <v>4.6037625032160287E-2</v>
      </c>
    </row>
    <row r="178" spans="1:34">
      <c r="A178" s="1">
        <f>Raw!A178</f>
        <v>165</v>
      </c>
      <c r="B178" s="14">
        <f>Raw!B178</f>
        <v>0.71322916666666669</v>
      </c>
      <c r="C178" s="15">
        <f>Raw!C178</f>
        <v>77.2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6.4440999999999998E-2</v>
      </c>
      <c r="F178" s="9">
        <f>IF(Raw!$G178&gt;$C$8,IF(Raw!$Q178&gt;$C$8,IF(Raw!$N178&gt;$C$9,IF(Raw!$N178&lt;$A$9,IF(Raw!$X178&gt;$C$9,IF(Raw!$X178&lt;$A$9,Raw!I178,-999),-999),-999),-999),-999),-999)</f>
        <v>9.1824000000000003E-2</v>
      </c>
      <c r="G178" s="9">
        <f>Raw!G178</f>
        <v>0.88736700000000002</v>
      </c>
      <c r="H178" s="9">
        <f>IF(Raw!$G178&gt;$C$8,IF(Raw!$Q178&gt;$C$8,IF(Raw!$N178&gt;$C$9,IF(Raw!$N178&lt;$A$9,IF(Raw!$X178&gt;$C$9,IF(Raw!$X178&lt;$A$9,Raw!L178,-999),-999),-999),-999),-999),-999)</f>
        <v>562.5</v>
      </c>
      <c r="I178" s="9">
        <f>IF(Raw!$G178&gt;$C$8,IF(Raw!$Q178&gt;$C$8,IF(Raw!$N178&gt;$C$9,IF(Raw!$N178&lt;$A$9,IF(Raw!$X178&gt;$C$9,IF(Raw!$X178&lt;$A$9,Raw!M178,-999),-999),-999),-999),-999),-999)</f>
        <v>0.45271099999999997</v>
      </c>
      <c r="J178" s="9">
        <f>IF(Raw!$G178&gt;$C$8,IF(Raw!$Q178&gt;$C$8,IF(Raw!$N178&gt;$C$9,IF(Raw!$N178&lt;$A$9,IF(Raw!$X178&gt;$C$9,IF(Raw!$X178&lt;$A$9,Raw!N178,-999),-999),-999),-999),-999),-999)</f>
        <v>893</v>
      </c>
      <c r="K178" s="9">
        <f>IF(Raw!$G178&gt;$C$8,IF(Raw!$Q178&gt;$C$8,IF(Raw!$N178&gt;$C$9,IF(Raw!$N178&lt;$A$9,IF(Raw!$X178&gt;$C$9,IF(Raw!$X178&lt;$A$9,Raw!R178,-999),-999),-999),-999),-999),-999)</f>
        <v>5.7530999999999999E-2</v>
      </c>
      <c r="L178" s="9">
        <f>IF(Raw!$G178&gt;$C$8,IF(Raw!$Q178&gt;$C$8,IF(Raw!$N178&gt;$C$9,IF(Raw!$N178&lt;$A$9,IF(Raw!$X178&gt;$C$9,IF(Raw!$X178&lt;$A$9,Raw!S178,-999),-999),-999),-999),-999),-999)</f>
        <v>8.9653999999999998E-2</v>
      </c>
      <c r="M178" s="9">
        <f>Raw!Q178</f>
        <v>0.85277099999999995</v>
      </c>
      <c r="N178" s="9">
        <f>IF(Raw!$G178&gt;$C$8,IF(Raw!$Q178&gt;$C$8,IF(Raw!$N178&gt;$C$9,IF(Raw!$N178&lt;$A$9,IF(Raw!$X178&gt;$C$9,IF(Raw!$X178&lt;$A$9,Raw!V178,-999),-999),-999),-999),-999),-999)</f>
        <v>677.2</v>
      </c>
      <c r="O178" s="9">
        <f>IF(Raw!$G178&gt;$C$8,IF(Raw!$Q178&gt;$C$8,IF(Raw!$N178&gt;$C$9,IF(Raw!$N178&lt;$A$9,IF(Raw!$X178&gt;$C$9,IF(Raw!$X178&lt;$A$9,Raw!W178,-999),-999),-999),-999),-999),-999)</f>
        <v>0.32013200000000003</v>
      </c>
      <c r="P178" s="9">
        <f>IF(Raw!$G178&gt;$C$8,IF(Raw!$Q178&gt;$C$8,IF(Raw!$N178&gt;$C$9,IF(Raw!$N178&lt;$A$9,IF(Raw!$X178&gt;$C$9,IF(Raw!$X178&lt;$A$9,Raw!X178,-999),-999),-999),-999),-999),-999)</f>
        <v>899</v>
      </c>
      <c r="R178" s="9">
        <f t="shared" si="36"/>
        <v>2.7383000000000005E-2</v>
      </c>
      <c r="S178" s="9">
        <f t="shared" si="37"/>
        <v>0.29821179648022306</v>
      </c>
      <c r="T178" s="9">
        <f t="shared" si="38"/>
        <v>3.2122999999999999E-2</v>
      </c>
      <c r="U178" s="9">
        <f t="shared" si="39"/>
        <v>0.35829968545742519</v>
      </c>
      <c r="V178" s="15">
        <f t="shared" si="32"/>
        <v>7.2682497799999995E-2</v>
      </c>
      <c r="X178" s="11">
        <f t="shared" si="40"/>
        <v>5.4179999999999994E+17</v>
      </c>
      <c r="Y178" s="11">
        <f t="shared" si="41"/>
        <v>5.6249999999999997E-18</v>
      </c>
      <c r="Z178" s="11">
        <f t="shared" si="42"/>
        <v>8.9299999999999991E-4</v>
      </c>
      <c r="AA178" s="16">
        <f t="shared" si="43"/>
        <v>2.7141425071174788E-3</v>
      </c>
      <c r="AB178" s="9">
        <f t="shared" si="33"/>
        <v>5.7618186399756133E-2</v>
      </c>
      <c r="AC178" s="9">
        <f t="shared" si="34"/>
        <v>0.99728585749288257</v>
      </c>
      <c r="AD178" s="15">
        <f t="shared" si="35"/>
        <v>3.0393533114417459</v>
      </c>
      <c r="AE178" s="3">
        <f t="shared" si="44"/>
        <v>677.24999999999977</v>
      </c>
      <c r="AF178" s="2">
        <f t="shared" si="45"/>
        <v>0.25</v>
      </c>
      <c r="AG178" s="9">
        <f t="shared" si="46"/>
        <v>8.3769179652581633E-4</v>
      </c>
      <c r="AH178" s="2">
        <f t="shared" si="47"/>
        <v>4.0535470077884939E-2</v>
      </c>
    </row>
    <row r="179" spans="1:34">
      <c r="A179" s="1">
        <f>Raw!A179</f>
        <v>166</v>
      </c>
      <c r="B179" s="14">
        <f>Raw!B179</f>
        <v>0.71328703703703711</v>
      </c>
      <c r="C179" s="15">
        <f>Raw!C179</f>
        <v>76.099999999999994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6.7576999999999998E-2</v>
      </c>
      <c r="F179" s="9">
        <f>IF(Raw!$G179&gt;$C$8,IF(Raw!$Q179&gt;$C$8,IF(Raw!$N179&gt;$C$9,IF(Raw!$N179&lt;$A$9,IF(Raw!$X179&gt;$C$9,IF(Raw!$X179&lt;$A$9,Raw!I179,-999),-999),-999),-999),-999),-999)</f>
        <v>9.9611000000000005E-2</v>
      </c>
      <c r="G179" s="9">
        <f>Raw!G179</f>
        <v>0.88744400000000001</v>
      </c>
      <c r="H179" s="9">
        <f>IF(Raw!$G179&gt;$C$8,IF(Raw!$Q179&gt;$C$8,IF(Raw!$N179&gt;$C$9,IF(Raw!$N179&lt;$A$9,IF(Raw!$X179&gt;$C$9,IF(Raw!$X179&lt;$A$9,Raw!L179,-999),-999),-999),-999),-999),-999)</f>
        <v>736.5</v>
      </c>
      <c r="I179" s="9">
        <f>IF(Raw!$G179&gt;$C$8,IF(Raw!$Q179&gt;$C$8,IF(Raw!$N179&gt;$C$9,IF(Raw!$N179&lt;$A$9,IF(Raw!$X179&gt;$C$9,IF(Raw!$X179&lt;$A$9,Raw!M179,-999),-999),-999),-999),-999),-999)</f>
        <v>0.37081900000000001</v>
      </c>
      <c r="J179" s="9">
        <f>IF(Raw!$G179&gt;$C$8,IF(Raw!$Q179&gt;$C$8,IF(Raw!$N179&gt;$C$9,IF(Raw!$N179&lt;$A$9,IF(Raw!$X179&gt;$C$9,IF(Raw!$X179&lt;$A$9,Raw!N179,-999),-999),-999),-999),-999),-999)</f>
        <v>629</v>
      </c>
      <c r="K179" s="9">
        <f>IF(Raw!$G179&gt;$C$8,IF(Raw!$Q179&gt;$C$8,IF(Raw!$N179&gt;$C$9,IF(Raw!$N179&lt;$A$9,IF(Raw!$X179&gt;$C$9,IF(Raw!$X179&lt;$A$9,Raw!R179,-999),-999),-999),-999),-999),-999)</f>
        <v>6.1816999999999997E-2</v>
      </c>
      <c r="L179" s="9">
        <f>IF(Raw!$G179&gt;$C$8,IF(Raw!$Q179&gt;$C$8,IF(Raw!$N179&gt;$C$9,IF(Raw!$N179&lt;$A$9,IF(Raw!$X179&gt;$C$9,IF(Raw!$X179&lt;$A$9,Raw!S179,-999),-999),-999),-999),-999),-999)</f>
        <v>9.3869999999999995E-2</v>
      </c>
      <c r="M179" s="9">
        <f>Raw!Q179</f>
        <v>0.88366100000000003</v>
      </c>
      <c r="N179" s="9">
        <f>IF(Raw!$G179&gt;$C$8,IF(Raw!$Q179&gt;$C$8,IF(Raw!$N179&gt;$C$9,IF(Raw!$N179&lt;$A$9,IF(Raw!$X179&gt;$C$9,IF(Raw!$X179&lt;$A$9,Raw!V179,-999),-999),-999),-999),-999),-999)</f>
        <v>612.70000000000005</v>
      </c>
      <c r="O179" s="9">
        <f>IF(Raw!$G179&gt;$C$8,IF(Raw!$Q179&gt;$C$8,IF(Raw!$N179&gt;$C$9,IF(Raw!$N179&lt;$A$9,IF(Raw!$X179&gt;$C$9,IF(Raw!$X179&lt;$A$9,Raw!W179,-999),-999),-999),-999),-999),-999)</f>
        <v>0.29548600000000003</v>
      </c>
      <c r="P179" s="9">
        <f>IF(Raw!$G179&gt;$C$8,IF(Raw!$Q179&gt;$C$8,IF(Raw!$N179&gt;$C$9,IF(Raw!$N179&lt;$A$9,IF(Raw!$X179&gt;$C$9,IF(Raw!$X179&lt;$A$9,Raw!X179,-999),-999),-999),-999),-999),-999)</f>
        <v>723</v>
      </c>
      <c r="R179" s="9">
        <f t="shared" si="36"/>
        <v>3.2034000000000007E-2</v>
      </c>
      <c r="S179" s="9">
        <f t="shared" si="37"/>
        <v>0.32159098894700389</v>
      </c>
      <c r="T179" s="9">
        <f t="shared" si="38"/>
        <v>3.2052999999999998E-2</v>
      </c>
      <c r="U179" s="9">
        <f t="shared" si="39"/>
        <v>0.34146159582401192</v>
      </c>
      <c r="V179" s="15">
        <f t="shared" si="32"/>
        <v>7.6100408999999994E-2</v>
      </c>
      <c r="X179" s="11">
        <f t="shared" si="40"/>
        <v>5.4179999999999994E+17</v>
      </c>
      <c r="Y179" s="11">
        <f t="shared" si="41"/>
        <v>7.3649999999999989E-18</v>
      </c>
      <c r="Z179" s="11">
        <f t="shared" si="42"/>
        <v>6.29E-4</v>
      </c>
      <c r="AA179" s="16">
        <f t="shared" si="43"/>
        <v>2.503650553965963E-3</v>
      </c>
      <c r="AB179" s="9">
        <f t="shared" si="33"/>
        <v>6.1897249511206266E-2</v>
      </c>
      <c r="AC179" s="9">
        <f t="shared" si="34"/>
        <v>0.99749634944603405</v>
      </c>
      <c r="AD179" s="15">
        <f t="shared" si="35"/>
        <v>3.9803665404864272</v>
      </c>
      <c r="AE179" s="3">
        <f t="shared" si="44"/>
        <v>886.74599999999964</v>
      </c>
      <c r="AF179" s="2">
        <f t="shared" si="45"/>
        <v>0.25</v>
      </c>
      <c r="AG179" s="9">
        <f t="shared" si="46"/>
        <v>1.0454940852915361E-3</v>
      </c>
      <c r="AH179" s="2">
        <f t="shared" si="47"/>
        <v>5.0590914685690942E-2</v>
      </c>
    </row>
    <row r="180" spans="1:34">
      <c r="A180" s="1">
        <f>Raw!A180</f>
        <v>167</v>
      </c>
      <c r="B180" s="14">
        <f>Raw!B180</f>
        <v>0.7133449074074073</v>
      </c>
      <c r="C180" s="15">
        <f>Raw!C180</f>
        <v>75.2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6.2629000000000004E-2</v>
      </c>
      <c r="F180" s="9">
        <f>IF(Raw!$G180&gt;$C$8,IF(Raw!$Q180&gt;$C$8,IF(Raw!$N180&gt;$C$9,IF(Raw!$N180&lt;$A$9,IF(Raw!$X180&gt;$C$9,IF(Raw!$X180&lt;$A$9,Raw!I180,-999),-999),-999),-999),-999),-999)</f>
        <v>9.7111000000000003E-2</v>
      </c>
      <c r="G180" s="9">
        <f>Raw!G180</f>
        <v>0.89467799999999997</v>
      </c>
      <c r="H180" s="9">
        <f>IF(Raw!$G180&gt;$C$8,IF(Raw!$Q180&gt;$C$8,IF(Raw!$N180&gt;$C$9,IF(Raw!$N180&lt;$A$9,IF(Raw!$X180&gt;$C$9,IF(Raw!$X180&lt;$A$9,Raw!L180,-999),-999),-999),-999),-999),-999)</f>
        <v>752</v>
      </c>
      <c r="I180" s="9">
        <f>IF(Raw!$G180&gt;$C$8,IF(Raw!$Q180&gt;$C$8,IF(Raw!$N180&gt;$C$9,IF(Raw!$N180&lt;$A$9,IF(Raw!$X180&gt;$C$9,IF(Raw!$X180&lt;$A$9,Raw!M180,-999),-999),-999),-999),-999),-999)</f>
        <v>0.25946200000000003</v>
      </c>
      <c r="J180" s="9">
        <f>IF(Raw!$G180&gt;$C$8,IF(Raw!$Q180&gt;$C$8,IF(Raw!$N180&gt;$C$9,IF(Raw!$N180&lt;$A$9,IF(Raw!$X180&gt;$C$9,IF(Raw!$X180&lt;$A$9,Raw!N180,-999),-999),-999),-999),-999),-999)</f>
        <v>753</v>
      </c>
      <c r="K180" s="9">
        <f>IF(Raw!$G180&gt;$C$8,IF(Raw!$Q180&gt;$C$8,IF(Raw!$N180&gt;$C$9,IF(Raw!$N180&lt;$A$9,IF(Raw!$X180&gt;$C$9,IF(Raw!$X180&lt;$A$9,Raw!R180,-999),-999),-999),-999),-999),-999)</f>
        <v>5.9657000000000002E-2</v>
      </c>
      <c r="L180" s="9">
        <f>IF(Raw!$G180&gt;$C$8,IF(Raw!$Q180&gt;$C$8,IF(Raw!$N180&gt;$C$9,IF(Raw!$N180&lt;$A$9,IF(Raw!$X180&gt;$C$9,IF(Raw!$X180&lt;$A$9,Raw!S180,-999),-999),-999),-999),-999),-999)</f>
        <v>9.3840000000000007E-2</v>
      </c>
      <c r="M180" s="9">
        <f>Raw!Q180</f>
        <v>0.88763000000000003</v>
      </c>
      <c r="N180" s="9">
        <f>IF(Raw!$G180&gt;$C$8,IF(Raw!$Q180&gt;$C$8,IF(Raw!$N180&gt;$C$9,IF(Raw!$N180&lt;$A$9,IF(Raw!$X180&gt;$C$9,IF(Raw!$X180&lt;$A$9,Raw!V180,-999),-999),-999),-999),-999),-999)</f>
        <v>606.9</v>
      </c>
      <c r="O180" s="9">
        <f>IF(Raw!$G180&gt;$C$8,IF(Raw!$Q180&gt;$C$8,IF(Raw!$N180&gt;$C$9,IF(Raw!$N180&lt;$A$9,IF(Raw!$X180&gt;$C$9,IF(Raw!$X180&lt;$A$9,Raw!W180,-999),-999),-999),-999),-999),-999)</f>
        <v>5.3990999999999997E-2</v>
      </c>
      <c r="P180" s="9">
        <f>IF(Raw!$G180&gt;$C$8,IF(Raw!$Q180&gt;$C$8,IF(Raw!$N180&gt;$C$9,IF(Raw!$N180&lt;$A$9,IF(Raw!$X180&gt;$C$9,IF(Raw!$X180&lt;$A$9,Raw!X180,-999),-999),-999),-999),-999),-999)</f>
        <v>1199</v>
      </c>
      <c r="R180" s="9">
        <f t="shared" si="36"/>
        <v>3.4481999999999999E-2</v>
      </c>
      <c r="S180" s="9">
        <f t="shared" si="37"/>
        <v>0.35507820947163554</v>
      </c>
      <c r="T180" s="9">
        <f t="shared" si="38"/>
        <v>3.4183000000000005E-2</v>
      </c>
      <c r="U180" s="9">
        <f t="shared" si="39"/>
        <v>0.36426896845694801</v>
      </c>
      <c r="V180" s="15">
        <f t="shared" si="32"/>
        <v>7.6076088E-2</v>
      </c>
      <c r="X180" s="11">
        <f t="shared" si="40"/>
        <v>5.4179999999999994E+17</v>
      </c>
      <c r="Y180" s="11">
        <f t="shared" si="41"/>
        <v>7.52E-18</v>
      </c>
      <c r="Z180" s="11">
        <f t="shared" si="42"/>
        <v>7.5299999999999998E-4</v>
      </c>
      <c r="AA180" s="16">
        <f t="shared" si="43"/>
        <v>3.0585913262513751E-3</v>
      </c>
      <c r="AB180" s="9">
        <f t="shared" si="33"/>
        <v>5.9761551827305255E-2</v>
      </c>
      <c r="AC180" s="9">
        <f t="shared" si="34"/>
        <v>0.99694140867374859</v>
      </c>
      <c r="AD180" s="15">
        <f t="shared" si="35"/>
        <v>4.0618742712501659</v>
      </c>
      <c r="AE180" s="3">
        <f t="shared" si="44"/>
        <v>905.40799999999979</v>
      </c>
      <c r="AF180" s="2">
        <f t="shared" si="45"/>
        <v>0.25</v>
      </c>
      <c r="AG180" s="9">
        <f t="shared" si="46"/>
        <v>1.1381651929154731E-3</v>
      </c>
      <c r="AH180" s="2">
        <f t="shared" si="47"/>
        <v>5.5075221355224836E-2</v>
      </c>
    </row>
    <row r="181" spans="1:34">
      <c r="A181" s="1">
        <f>Raw!A181</f>
        <v>168</v>
      </c>
      <c r="B181" s="14">
        <f>Raw!B181</f>
        <v>0.71339120370370368</v>
      </c>
      <c r="C181" s="15">
        <f>Raw!C181</f>
        <v>74.3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6.4042000000000002E-2</v>
      </c>
      <c r="F181" s="9">
        <f>IF(Raw!$G181&gt;$C$8,IF(Raw!$Q181&gt;$C$8,IF(Raw!$N181&gt;$C$9,IF(Raw!$N181&lt;$A$9,IF(Raw!$X181&gt;$C$9,IF(Raw!$X181&lt;$A$9,Raw!I181,-999),-999),-999),-999),-999),-999)</f>
        <v>9.7781999999999994E-2</v>
      </c>
      <c r="G181" s="9">
        <f>Raw!G181</f>
        <v>0.93883399999999995</v>
      </c>
      <c r="H181" s="9">
        <f>IF(Raw!$G181&gt;$C$8,IF(Raw!$Q181&gt;$C$8,IF(Raw!$N181&gt;$C$9,IF(Raw!$N181&lt;$A$9,IF(Raw!$X181&gt;$C$9,IF(Raw!$X181&lt;$A$9,Raw!L181,-999),-999),-999),-999),-999),-999)</f>
        <v>546.79999999999995</v>
      </c>
      <c r="I181" s="9">
        <f>IF(Raw!$G181&gt;$C$8,IF(Raw!$Q181&gt;$C$8,IF(Raw!$N181&gt;$C$9,IF(Raw!$N181&lt;$A$9,IF(Raw!$X181&gt;$C$9,IF(Raw!$X181&lt;$A$9,Raw!M181,-999),-999),-999),-999),-999),-999)</f>
        <v>0.27082000000000001</v>
      </c>
      <c r="J181" s="9">
        <f>IF(Raw!$G181&gt;$C$8,IF(Raw!$Q181&gt;$C$8,IF(Raw!$N181&gt;$C$9,IF(Raw!$N181&lt;$A$9,IF(Raw!$X181&gt;$C$9,IF(Raw!$X181&lt;$A$9,Raw!N181,-999),-999),-999),-999),-999),-999)</f>
        <v>816</v>
      </c>
      <c r="K181" s="9">
        <f>IF(Raw!$G181&gt;$C$8,IF(Raw!$Q181&gt;$C$8,IF(Raw!$N181&gt;$C$9,IF(Raw!$N181&lt;$A$9,IF(Raw!$X181&gt;$C$9,IF(Raw!$X181&lt;$A$9,Raw!R181,-999),-999),-999),-999),-999),-999)</f>
        <v>6.2973000000000001E-2</v>
      </c>
      <c r="L181" s="9">
        <f>IF(Raw!$G181&gt;$C$8,IF(Raw!$Q181&gt;$C$8,IF(Raw!$N181&gt;$C$9,IF(Raw!$N181&lt;$A$9,IF(Raw!$X181&gt;$C$9,IF(Raw!$X181&lt;$A$9,Raw!S181,-999),-999),-999),-999),-999),-999)</f>
        <v>9.7881999999999997E-2</v>
      </c>
      <c r="M181" s="9">
        <f>Raw!Q181</f>
        <v>0.88122199999999995</v>
      </c>
      <c r="N181" s="9">
        <f>IF(Raw!$G181&gt;$C$8,IF(Raw!$Q181&gt;$C$8,IF(Raw!$N181&gt;$C$9,IF(Raw!$N181&lt;$A$9,IF(Raw!$X181&gt;$C$9,IF(Raw!$X181&lt;$A$9,Raw!V181,-999),-999),-999),-999),-999),-999)</f>
        <v>703.3</v>
      </c>
      <c r="O181" s="9">
        <f>IF(Raw!$G181&gt;$C$8,IF(Raw!$Q181&gt;$C$8,IF(Raw!$N181&gt;$C$9,IF(Raw!$N181&lt;$A$9,IF(Raw!$X181&gt;$C$9,IF(Raw!$X181&lt;$A$9,Raw!W181,-999),-999),-999),-999),-999),-999)</f>
        <v>0.24405199999999999</v>
      </c>
      <c r="P181" s="9">
        <f>IF(Raw!$G181&gt;$C$8,IF(Raw!$Q181&gt;$C$8,IF(Raw!$N181&gt;$C$9,IF(Raw!$N181&lt;$A$9,IF(Raw!$X181&gt;$C$9,IF(Raw!$X181&lt;$A$9,Raw!X181,-999),-999),-999),-999),-999),-999)</f>
        <v>672</v>
      </c>
      <c r="R181" s="9">
        <f t="shared" si="36"/>
        <v>3.3739999999999992E-2</v>
      </c>
      <c r="S181" s="9">
        <f t="shared" si="37"/>
        <v>0.34505328179010447</v>
      </c>
      <c r="T181" s="9">
        <f t="shared" si="38"/>
        <v>3.4908999999999996E-2</v>
      </c>
      <c r="U181" s="9">
        <f t="shared" si="39"/>
        <v>0.35664371385954513</v>
      </c>
      <c r="V181" s="15">
        <f t="shared" si="32"/>
        <v>7.935293739999999E-2</v>
      </c>
      <c r="X181" s="11">
        <f t="shared" si="40"/>
        <v>5.4179999999999994E+17</v>
      </c>
      <c r="Y181" s="11">
        <f t="shared" si="41"/>
        <v>5.4679999999999989E-18</v>
      </c>
      <c r="Z181" s="11">
        <f t="shared" si="42"/>
        <v>8.1599999999999999E-4</v>
      </c>
      <c r="AA181" s="16">
        <f t="shared" si="43"/>
        <v>2.4116209431361817E-3</v>
      </c>
      <c r="AB181" s="9">
        <f t="shared" si="33"/>
        <v>6.305718727550394E-2</v>
      </c>
      <c r="AC181" s="9">
        <f t="shared" si="34"/>
        <v>0.99758837905686393</v>
      </c>
      <c r="AD181" s="15">
        <f t="shared" si="35"/>
        <v>2.9554178224708116</v>
      </c>
      <c r="AE181" s="3">
        <f t="shared" si="44"/>
        <v>658.3471999999997</v>
      </c>
      <c r="AF181" s="2">
        <f t="shared" si="45"/>
        <v>0.25</v>
      </c>
      <c r="AG181" s="9">
        <f t="shared" si="46"/>
        <v>8.1079322170206152E-4</v>
      </c>
      <c r="AH181" s="2">
        <f t="shared" si="47"/>
        <v>3.9233862040862155E-2</v>
      </c>
    </row>
    <row r="182" spans="1:34">
      <c r="A182" s="1">
        <f>Raw!A182</f>
        <v>169</v>
      </c>
      <c r="B182" s="14">
        <f>Raw!B182</f>
        <v>0.7134490740740741</v>
      </c>
      <c r="C182" s="15">
        <f>Raw!C182</f>
        <v>73.2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6.3464999999999994E-2</v>
      </c>
      <c r="F182" s="9">
        <f>IF(Raw!$G182&gt;$C$8,IF(Raw!$Q182&gt;$C$8,IF(Raw!$N182&gt;$C$9,IF(Raw!$N182&lt;$A$9,IF(Raw!$X182&gt;$C$9,IF(Raw!$X182&lt;$A$9,Raw!I182,-999),-999),-999),-999),-999),-999)</f>
        <v>9.6706E-2</v>
      </c>
      <c r="G182" s="9">
        <f>Raw!G182</f>
        <v>0.93585700000000005</v>
      </c>
      <c r="H182" s="9">
        <f>IF(Raw!$G182&gt;$C$8,IF(Raw!$Q182&gt;$C$8,IF(Raw!$N182&gt;$C$9,IF(Raw!$N182&lt;$A$9,IF(Raw!$X182&gt;$C$9,IF(Raw!$X182&lt;$A$9,Raw!L182,-999),-999),-999),-999),-999),-999)</f>
        <v>654.9</v>
      </c>
      <c r="I182" s="9">
        <f>IF(Raw!$G182&gt;$C$8,IF(Raw!$Q182&gt;$C$8,IF(Raw!$N182&gt;$C$9,IF(Raw!$N182&lt;$A$9,IF(Raw!$X182&gt;$C$9,IF(Raw!$X182&lt;$A$9,Raw!M182,-999),-999),-999),-999),-999),-999)</f>
        <v>8.7558999999999998E-2</v>
      </c>
      <c r="J182" s="9">
        <f>IF(Raw!$G182&gt;$C$8,IF(Raw!$Q182&gt;$C$8,IF(Raw!$N182&gt;$C$9,IF(Raw!$N182&lt;$A$9,IF(Raw!$X182&gt;$C$9,IF(Raw!$X182&lt;$A$9,Raw!N182,-999),-999),-999),-999),-999),-999)</f>
        <v>818</v>
      </c>
      <c r="K182" s="9">
        <f>IF(Raw!$G182&gt;$C$8,IF(Raw!$Q182&gt;$C$8,IF(Raw!$N182&gt;$C$9,IF(Raw!$N182&lt;$A$9,IF(Raw!$X182&gt;$C$9,IF(Raw!$X182&lt;$A$9,Raw!R182,-999),-999),-999),-999),-999),-999)</f>
        <v>6.0581999999999997E-2</v>
      </c>
      <c r="L182" s="9">
        <f>IF(Raw!$G182&gt;$C$8,IF(Raw!$Q182&gt;$C$8,IF(Raw!$N182&gt;$C$9,IF(Raw!$N182&lt;$A$9,IF(Raw!$X182&gt;$C$9,IF(Raw!$X182&lt;$A$9,Raw!S182,-999),-999),-999),-999),-999),-999)</f>
        <v>9.7526000000000002E-2</v>
      </c>
      <c r="M182" s="9">
        <f>Raw!Q182</f>
        <v>0.904783</v>
      </c>
      <c r="N182" s="9">
        <f>IF(Raw!$G182&gt;$C$8,IF(Raw!$Q182&gt;$C$8,IF(Raw!$N182&gt;$C$9,IF(Raw!$N182&lt;$A$9,IF(Raw!$X182&gt;$C$9,IF(Raw!$X182&lt;$A$9,Raw!V182,-999),-999),-999),-999),-999),-999)</f>
        <v>794.4</v>
      </c>
      <c r="O182" s="9">
        <f>IF(Raw!$G182&gt;$C$8,IF(Raw!$Q182&gt;$C$8,IF(Raw!$N182&gt;$C$9,IF(Raw!$N182&lt;$A$9,IF(Raw!$X182&gt;$C$9,IF(Raw!$X182&lt;$A$9,Raw!W182,-999),-999),-999),-999),-999),-999)</f>
        <v>0.32282100000000002</v>
      </c>
      <c r="P182" s="9">
        <f>IF(Raw!$G182&gt;$C$8,IF(Raw!$Q182&gt;$C$8,IF(Raw!$N182&gt;$C$9,IF(Raw!$N182&lt;$A$9,IF(Raw!$X182&gt;$C$9,IF(Raw!$X182&lt;$A$9,Raw!X182,-999),-999),-999),-999),-999),-999)</f>
        <v>1089</v>
      </c>
      <c r="R182" s="9">
        <f t="shared" si="36"/>
        <v>3.3241000000000007E-2</v>
      </c>
      <c r="S182" s="9">
        <f t="shared" si="37"/>
        <v>0.3437325502037103</v>
      </c>
      <c r="T182" s="9">
        <f t="shared" si="38"/>
        <v>3.6944000000000005E-2</v>
      </c>
      <c r="U182" s="9">
        <f t="shared" si="39"/>
        <v>0.37881180403174541</v>
      </c>
      <c r="V182" s="15">
        <f t="shared" si="32"/>
        <v>7.9064328200000006E-2</v>
      </c>
      <c r="X182" s="11">
        <f t="shared" si="40"/>
        <v>5.4179999999999994E+17</v>
      </c>
      <c r="Y182" s="11">
        <f t="shared" si="41"/>
        <v>6.5489999999999996E-18</v>
      </c>
      <c r="Z182" s="11">
        <f t="shared" si="42"/>
        <v>8.1799999999999993E-4</v>
      </c>
      <c r="AA182" s="16">
        <f t="shared" si="43"/>
        <v>2.8940670932860743E-3</v>
      </c>
      <c r="AB182" s="9">
        <f t="shared" si="33"/>
        <v>6.0688918414694357E-2</v>
      </c>
      <c r="AC182" s="9">
        <f t="shared" si="34"/>
        <v>0.9971059329067139</v>
      </c>
      <c r="AD182" s="15">
        <f t="shared" si="35"/>
        <v>3.5379793316455674</v>
      </c>
      <c r="AE182" s="3">
        <f t="shared" si="44"/>
        <v>788.49959999999976</v>
      </c>
      <c r="AF182" s="2">
        <f t="shared" si="45"/>
        <v>0.25</v>
      </c>
      <c r="AG182" s="9">
        <f t="shared" si="46"/>
        <v>1.0309448717289896E-3</v>
      </c>
      <c r="AH182" s="2">
        <f t="shared" si="47"/>
        <v>4.9886885813178052E-2</v>
      </c>
    </row>
    <row r="183" spans="1:34">
      <c r="A183" s="1">
        <f>Raw!A183</f>
        <v>170</v>
      </c>
      <c r="B183" s="14">
        <f>Raw!B183</f>
        <v>0.71350694444444451</v>
      </c>
      <c r="C183" s="15">
        <f>Raw!C183</f>
        <v>72.3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7.2056999999999996E-2</v>
      </c>
      <c r="F183" s="9">
        <f>IF(Raw!$G183&gt;$C$8,IF(Raw!$Q183&gt;$C$8,IF(Raw!$N183&gt;$C$9,IF(Raw!$N183&lt;$A$9,IF(Raw!$X183&gt;$C$9,IF(Raw!$X183&lt;$A$9,Raw!I183,-999),-999),-999),-999),-999),-999)</f>
        <v>0.10734200000000001</v>
      </c>
      <c r="G183" s="9">
        <f>Raw!G183</f>
        <v>0.90371500000000005</v>
      </c>
      <c r="H183" s="9">
        <f>IF(Raw!$G183&gt;$C$8,IF(Raw!$Q183&gt;$C$8,IF(Raw!$N183&gt;$C$9,IF(Raw!$N183&lt;$A$9,IF(Raw!$X183&gt;$C$9,IF(Raw!$X183&lt;$A$9,Raw!L183,-999),-999),-999),-999),-999),-999)</f>
        <v>641.9</v>
      </c>
      <c r="I183" s="9">
        <f>IF(Raw!$G183&gt;$C$8,IF(Raw!$Q183&gt;$C$8,IF(Raw!$N183&gt;$C$9,IF(Raw!$N183&lt;$A$9,IF(Raw!$X183&gt;$C$9,IF(Raw!$X183&lt;$A$9,Raw!M183,-999),-999),-999),-999),-999),-999)</f>
        <v>3.0000000000000001E-6</v>
      </c>
      <c r="J183" s="9">
        <f>IF(Raw!$G183&gt;$C$8,IF(Raw!$Q183&gt;$C$8,IF(Raw!$N183&gt;$C$9,IF(Raw!$N183&lt;$A$9,IF(Raw!$X183&gt;$C$9,IF(Raw!$X183&lt;$A$9,Raw!N183,-999),-999),-999),-999),-999),-999)</f>
        <v>692</v>
      </c>
      <c r="K183" s="9">
        <f>IF(Raw!$G183&gt;$C$8,IF(Raw!$Q183&gt;$C$8,IF(Raw!$N183&gt;$C$9,IF(Raw!$N183&lt;$A$9,IF(Raw!$X183&gt;$C$9,IF(Raw!$X183&lt;$A$9,Raw!R183,-999),-999),-999),-999),-999),-999)</f>
        <v>6.5627000000000005E-2</v>
      </c>
      <c r="L183" s="9">
        <f>IF(Raw!$G183&gt;$C$8,IF(Raw!$Q183&gt;$C$8,IF(Raw!$N183&gt;$C$9,IF(Raw!$N183&lt;$A$9,IF(Raw!$X183&gt;$C$9,IF(Raw!$X183&lt;$A$9,Raw!S183,-999),-999),-999),-999),-999),-999)</f>
        <v>0.10119400000000001</v>
      </c>
      <c r="M183" s="9">
        <f>Raw!Q183</f>
        <v>0.88752200000000003</v>
      </c>
      <c r="N183" s="9">
        <f>IF(Raw!$G183&gt;$C$8,IF(Raw!$Q183&gt;$C$8,IF(Raw!$N183&gt;$C$9,IF(Raw!$N183&lt;$A$9,IF(Raw!$X183&gt;$C$9,IF(Raw!$X183&lt;$A$9,Raw!V183,-999),-999),-999),-999),-999),-999)</f>
        <v>701.5</v>
      </c>
      <c r="O183" s="9">
        <f>IF(Raw!$G183&gt;$C$8,IF(Raw!$Q183&gt;$C$8,IF(Raw!$N183&gt;$C$9,IF(Raw!$N183&lt;$A$9,IF(Raw!$X183&gt;$C$9,IF(Raw!$X183&lt;$A$9,Raw!W183,-999),-999),-999),-999),-999),-999)</f>
        <v>0.39110499999999998</v>
      </c>
      <c r="P183" s="9">
        <f>IF(Raw!$G183&gt;$C$8,IF(Raw!$Q183&gt;$C$8,IF(Raw!$N183&gt;$C$9,IF(Raw!$N183&lt;$A$9,IF(Raw!$X183&gt;$C$9,IF(Raw!$X183&lt;$A$9,Raw!X183,-999),-999),-999),-999),-999),-999)</f>
        <v>975</v>
      </c>
      <c r="R183" s="9">
        <f t="shared" si="36"/>
        <v>3.5285000000000011E-2</v>
      </c>
      <c r="S183" s="9">
        <f t="shared" si="37"/>
        <v>0.32871569376385767</v>
      </c>
      <c r="T183" s="9">
        <f t="shared" si="38"/>
        <v>3.5567000000000001E-2</v>
      </c>
      <c r="U183" s="9">
        <f t="shared" si="39"/>
        <v>0.35147340751427947</v>
      </c>
      <c r="V183" s="15">
        <f t="shared" si="32"/>
        <v>8.2037975799999996E-2</v>
      </c>
      <c r="X183" s="11">
        <f t="shared" si="40"/>
        <v>5.4179999999999994E+17</v>
      </c>
      <c r="Y183" s="11">
        <f t="shared" si="41"/>
        <v>6.4189999999999995E-18</v>
      </c>
      <c r="Z183" s="11">
        <f t="shared" si="42"/>
        <v>6.9200000000000002E-4</v>
      </c>
      <c r="AA183" s="16">
        <f t="shared" si="43"/>
        <v>2.4008693802848144E-3</v>
      </c>
      <c r="AB183" s="9">
        <f t="shared" si="33"/>
        <v>6.5712391721248598E-2</v>
      </c>
      <c r="AC183" s="9">
        <f t="shared" si="34"/>
        <v>0.99759913061971506</v>
      </c>
      <c r="AD183" s="15">
        <f t="shared" si="35"/>
        <v>3.4694644223768991</v>
      </c>
      <c r="AE183" s="3">
        <f t="shared" si="44"/>
        <v>772.84759999999972</v>
      </c>
      <c r="AF183" s="2">
        <f t="shared" si="45"/>
        <v>0.25</v>
      </c>
      <c r="AG183" s="9">
        <f t="shared" si="46"/>
        <v>9.3801883290951544E-4</v>
      </c>
      <c r="AH183" s="2">
        <f t="shared" si="47"/>
        <v>4.5390243155764759E-2</v>
      </c>
    </row>
    <row r="184" spans="1:34">
      <c r="A184" s="1">
        <f>Raw!A184</f>
        <v>171</v>
      </c>
      <c r="B184" s="14">
        <f>Raw!B184</f>
        <v>0.71356481481481471</v>
      </c>
      <c r="C184" s="15">
        <f>Raw!C184</f>
        <v>71.400000000000006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7.3396000000000003E-2</v>
      </c>
      <c r="F184" s="9">
        <f>IF(Raw!$G184&gt;$C$8,IF(Raw!$Q184&gt;$C$8,IF(Raw!$N184&gt;$C$9,IF(Raw!$N184&lt;$A$9,IF(Raw!$X184&gt;$C$9,IF(Raw!$X184&lt;$A$9,Raw!I184,-999),-999),-999),-999),-999),-999)</f>
        <v>0.115111</v>
      </c>
      <c r="G184" s="9">
        <f>Raw!G184</f>
        <v>0.90756300000000001</v>
      </c>
      <c r="H184" s="9">
        <f>IF(Raw!$G184&gt;$C$8,IF(Raw!$Q184&gt;$C$8,IF(Raw!$N184&gt;$C$9,IF(Raw!$N184&lt;$A$9,IF(Raw!$X184&gt;$C$9,IF(Raw!$X184&lt;$A$9,Raw!L184,-999),-999),-999),-999),-999),-999)</f>
        <v>646.4</v>
      </c>
      <c r="I184" s="9">
        <f>IF(Raw!$G184&gt;$C$8,IF(Raw!$Q184&gt;$C$8,IF(Raw!$N184&gt;$C$9,IF(Raw!$N184&lt;$A$9,IF(Raw!$X184&gt;$C$9,IF(Raw!$X184&lt;$A$9,Raw!M184,-999),-999),-999),-999),-999),-999)</f>
        <v>0.31672299999999998</v>
      </c>
      <c r="J184" s="9">
        <f>IF(Raw!$G184&gt;$C$8,IF(Raw!$Q184&gt;$C$8,IF(Raw!$N184&gt;$C$9,IF(Raw!$N184&lt;$A$9,IF(Raw!$X184&gt;$C$9,IF(Raw!$X184&lt;$A$9,Raw!N184,-999),-999),-999),-999),-999),-999)</f>
        <v>517</v>
      </c>
      <c r="K184" s="9">
        <f>IF(Raw!$G184&gt;$C$8,IF(Raw!$Q184&gt;$C$8,IF(Raw!$N184&gt;$C$9,IF(Raw!$N184&lt;$A$9,IF(Raw!$X184&gt;$C$9,IF(Raw!$X184&lt;$A$9,Raw!R184,-999),-999),-999),-999),-999),-999)</f>
        <v>7.3801000000000005E-2</v>
      </c>
      <c r="L184" s="9">
        <f>IF(Raw!$G184&gt;$C$8,IF(Raw!$Q184&gt;$C$8,IF(Raw!$N184&gt;$C$9,IF(Raw!$N184&lt;$A$9,IF(Raw!$X184&gt;$C$9,IF(Raw!$X184&lt;$A$9,Raw!S184,-999),-999),-999),-999),-999),-999)</f>
        <v>0.115298</v>
      </c>
      <c r="M184" s="9">
        <f>Raw!Q184</f>
        <v>0.95089299999999999</v>
      </c>
      <c r="N184" s="9">
        <f>IF(Raw!$G184&gt;$C$8,IF(Raw!$Q184&gt;$C$8,IF(Raw!$N184&gt;$C$9,IF(Raw!$N184&lt;$A$9,IF(Raw!$X184&gt;$C$9,IF(Raw!$X184&lt;$A$9,Raw!V184,-999),-999),-999),-999),-999),-999)</f>
        <v>574.4</v>
      </c>
      <c r="O184" s="9">
        <f>IF(Raw!$G184&gt;$C$8,IF(Raw!$Q184&gt;$C$8,IF(Raw!$N184&gt;$C$9,IF(Raw!$N184&lt;$A$9,IF(Raw!$X184&gt;$C$9,IF(Raw!$X184&lt;$A$9,Raw!W184,-999),-999),-999),-999),-999),-999)</f>
        <v>0.30089100000000002</v>
      </c>
      <c r="P184" s="9">
        <f>IF(Raw!$G184&gt;$C$8,IF(Raw!$Q184&gt;$C$8,IF(Raw!$N184&gt;$C$9,IF(Raw!$N184&lt;$A$9,IF(Raw!$X184&gt;$C$9,IF(Raw!$X184&lt;$A$9,Raw!X184,-999),-999),-999),-999),-999),-999)</f>
        <v>532</v>
      </c>
      <c r="R184" s="9">
        <f t="shared" si="36"/>
        <v>4.1715000000000002E-2</v>
      </c>
      <c r="S184" s="9">
        <f t="shared" si="37"/>
        <v>0.36238934593566208</v>
      </c>
      <c r="T184" s="9">
        <f t="shared" si="38"/>
        <v>4.1496999999999992E-2</v>
      </c>
      <c r="U184" s="9">
        <f t="shared" si="39"/>
        <v>0.3599108397370292</v>
      </c>
      <c r="V184" s="15">
        <f t="shared" si="32"/>
        <v>9.3472088599999989E-2</v>
      </c>
      <c r="X184" s="11">
        <f t="shared" si="40"/>
        <v>5.4179999999999994E+17</v>
      </c>
      <c r="Y184" s="11">
        <f t="shared" si="41"/>
        <v>6.4639999999999997E-18</v>
      </c>
      <c r="Z184" s="11">
        <f t="shared" si="42"/>
        <v>5.1699999999999999E-4</v>
      </c>
      <c r="AA184" s="16">
        <f t="shared" si="43"/>
        <v>1.8073624448471548E-3</v>
      </c>
      <c r="AB184" s="9">
        <f t="shared" si="33"/>
        <v>7.3876000119373827E-2</v>
      </c>
      <c r="AC184" s="9">
        <f t="shared" si="34"/>
        <v>0.99819263755515286</v>
      </c>
      <c r="AD184" s="15">
        <f t="shared" si="35"/>
        <v>3.4958654639209956</v>
      </c>
      <c r="AE184" s="3">
        <f t="shared" si="44"/>
        <v>778.26559999999972</v>
      </c>
      <c r="AF184" s="2">
        <f t="shared" si="45"/>
        <v>0.25</v>
      </c>
      <c r="AG184" s="9">
        <f t="shared" si="46"/>
        <v>9.6784605748268047E-4</v>
      </c>
      <c r="AH184" s="2">
        <f t="shared" si="47"/>
        <v>4.6833567030018099E-2</v>
      </c>
    </row>
    <row r="185" spans="1:34">
      <c r="A185" s="1">
        <f>Raw!A185</f>
        <v>172</v>
      </c>
      <c r="B185" s="14">
        <f>Raw!B185</f>
        <v>0.71361111111111108</v>
      </c>
      <c r="C185" s="15">
        <f>Raw!C185</f>
        <v>70.099999999999994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7.8825999999999993E-2</v>
      </c>
      <c r="F185" s="9">
        <f>IF(Raw!$G185&gt;$C$8,IF(Raw!$Q185&gt;$C$8,IF(Raw!$N185&gt;$C$9,IF(Raw!$N185&lt;$A$9,IF(Raw!$X185&gt;$C$9,IF(Raw!$X185&lt;$A$9,Raw!I185,-999),-999),-999),-999),-999),-999)</f>
        <v>0.124584</v>
      </c>
      <c r="G185" s="9">
        <f>Raw!G185</f>
        <v>0.93660500000000002</v>
      </c>
      <c r="H185" s="9">
        <f>IF(Raw!$G185&gt;$C$8,IF(Raw!$Q185&gt;$C$8,IF(Raw!$N185&gt;$C$9,IF(Raw!$N185&lt;$A$9,IF(Raw!$X185&gt;$C$9,IF(Raw!$X185&lt;$A$9,Raw!L185,-999),-999),-999),-999),-999),-999)</f>
        <v>705.2</v>
      </c>
      <c r="I185" s="9">
        <f>IF(Raw!$G185&gt;$C$8,IF(Raw!$Q185&gt;$C$8,IF(Raw!$N185&gt;$C$9,IF(Raw!$N185&lt;$A$9,IF(Raw!$X185&gt;$C$9,IF(Raw!$X185&lt;$A$9,Raw!M185,-999),-999),-999),-999),-999),-999)</f>
        <v>0.26854299999999998</v>
      </c>
      <c r="J185" s="9">
        <f>IF(Raw!$G185&gt;$C$8,IF(Raw!$Q185&gt;$C$8,IF(Raw!$N185&gt;$C$9,IF(Raw!$N185&lt;$A$9,IF(Raw!$X185&gt;$C$9,IF(Raw!$X185&lt;$A$9,Raw!N185,-999),-999),-999),-999),-999),-999)</f>
        <v>645</v>
      </c>
      <c r="K185" s="9">
        <f>IF(Raw!$G185&gt;$C$8,IF(Raw!$Q185&gt;$C$8,IF(Raw!$N185&gt;$C$9,IF(Raw!$N185&lt;$A$9,IF(Raw!$X185&gt;$C$9,IF(Raw!$X185&lt;$A$9,Raw!R185,-999),-999),-999),-999),-999),-999)</f>
        <v>7.7016000000000001E-2</v>
      </c>
      <c r="L185" s="9">
        <f>IF(Raw!$G185&gt;$C$8,IF(Raw!$Q185&gt;$C$8,IF(Raw!$N185&gt;$C$9,IF(Raw!$N185&lt;$A$9,IF(Raw!$X185&gt;$C$9,IF(Raw!$X185&lt;$A$9,Raw!S185,-999),-999),-999),-999),-999),-999)</f>
        <v>0.119975</v>
      </c>
      <c r="M185" s="9">
        <f>Raw!Q185</f>
        <v>0.91867500000000002</v>
      </c>
      <c r="N185" s="9">
        <f>IF(Raw!$G185&gt;$C$8,IF(Raw!$Q185&gt;$C$8,IF(Raw!$N185&gt;$C$9,IF(Raw!$N185&lt;$A$9,IF(Raw!$X185&gt;$C$9,IF(Raw!$X185&lt;$A$9,Raw!V185,-999),-999),-999),-999),-999),-999)</f>
        <v>607.29999999999995</v>
      </c>
      <c r="O185" s="9">
        <f>IF(Raw!$G185&gt;$C$8,IF(Raw!$Q185&gt;$C$8,IF(Raw!$N185&gt;$C$9,IF(Raw!$N185&lt;$A$9,IF(Raw!$X185&gt;$C$9,IF(Raw!$X185&lt;$A$9,Raw!W185,-999),-999),-999),-999),-999),-999)</f>
        <v>0.195599</v>
      </c>
      <c r="P185" s="9">
        <f>IF(Raw!$G185&gt;$C$8,IF(Raw!$Q185&gt;$C$8,IF(Raw!$N185&gt;$C$9,IF(Raw!$N185&lt;$A$9,IF(Raw!$X185&gt;$C$9,IF(Raw!$X185&lt;$A$9,Raw!X185,-999),-999),-999),-999),-999),-999)</f>
        <v>593</v>
      </c>
      <c r="R185" s="9">
        <f t="shared" si="36"/>
        <v>4.5758000000000007E-2</v>
      </c>
      <c r="S185" s="9">
        <f t="shared" si="37"/>
        <v>0.36728632890258789</v>
      </c>
      <c r="T185" s="9">
        <f t="shared" si="38"/>
        <v>4.2958999999999997E-2</v>
      </c>
      <c r="U185" s="9">
        <f t="shared" si="39"/>
        <v>0.35806626380495937</v>
      </c>
      <c r="V185" s="15">
        <f t="shared" si="32"/>
        <v>9.7263732499999991E-2</v>
      </c>
      <c r="X185" s="11">
        <f t="shared" si="40"/>
        <v>5.4179999999999994E+17</v>
      </c>
      <c r="Y185" s="11">
        <f t="shared" si="41"/>
        <v>7.0520000000000007E-18</v>
      </c>
      <c r="Z185" s="11">
        <f t="shared" si="42"/>
        <v>6.4499999999999996E-4</v>
      </c>
      <c r="AA185" s="16">
        <f t="shared" si="43"/>
        <v>2.4583406398543169E-3</v>
      </c>
      <c r="AB185" s="9">
        <f t="shared" si="33"/>
        <v>7.7121607855547503E-2</v>
      </c>
      <c r="AC185" s="9">
        <f t="shared" si="34"/>
        <v>0.99754165936014572</v>
      </c>
      <c r="AD185" s="15">
        <f t="shared" si="35"/>
        <v>3.8113808369834374</v>
      </c>
      <c r="AE185" s="3">
        <f t="shared" si="44"/>
        <v>849.06079999999986</v>
      </c>
      <c r="AF185" s="2">
        <f t="shared" si="45"/>
        <v>0.25</v>
      </c>
      <c r="AG185" s="9">
        <f t="shared" si="46"/>
        <v>1.0497899201819063E-3</v>
      </c>
      <c r="AH185" s="2">
        <f t="shared" si="47"/>
        <v>5.0798787900374814E-2</v>
      </c>
    </row>
    <row r="186" spans="1:34">
      <c r="A186" s="1">
        <f>Raw!A186</f>
        <v>173</v>
      </c>
      <c r="B186" s="14">
        <f>Raw!B186</f>
        <v>0.7136689814814815</v>
      </c>
      <c r="C186" s="15">
        <f>Raw!C186</f>
        <v>69.2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8.0535999999999996E-2</v>
      </c>
      <c r="F186" s="9">
        <f>IF(Raw!$G186&gt;$C$8,IF(Raw!$Q186&gt;$C$8,IF(Raw!$N186&gt;$C$9,IF(Raw!$N186&lt;$A$9,IF(Raw!$X186&gt;$C$9,IF(Raw!$X186&lt;$A$9,Raw!I186,-999),-999),-999),-999),-999),-999)</f>
        <v>0.127832</v>
      </c>
      <c r="G186" s="9">
        <f>Raw!G186</f>
        <v>0.95404100000000003</v>
      </c>
      <c r="H186" s="9">
        <f>IF(Raw!$G186&gt;$C$8,IF(Raw!$Q186&gt;$C$8,IF(Raw!$N186&gt;$C$9,IF(Raw!$N186&lt;$A$9,IF(Raw!$X186&gt;$C$9,IF(Raw!$X186&lt;$A$9,Raw!L186,-999),-999),-999),-999),-999),-999)</f>
        <v>702.7</v>
      </c>
      <c r="I186" s="9">
        <f>IF(Raw!$G186&gt;$C$8,IF(Raw!$Q186&gt;$C$8,IF(Raw!$N186&gt;$C$9,IF(Raw!$N186&lt;$A$9,IF(Raw!$X186&gt;$C$9,IF(Raw!$X186&lt;$A$9,Raw!M186,-999),-999),-999),-999),-999),-999)</f>
        <v>0.37081900000000001</v>
      </c>
      <c r="J186" s="9">
        <f>IF(Raw!$G186&gt;$C$8,IF(Raw!$Q186&gt;$C$8,IF(Raw!$N186&gt;$C$9,IF(Raw!$N186&lt;$A$9,IF(Raw!$X186&gt;$C$9,IF(Raw!$X186&lt;$A$9,Raw!N186,-999),-999),-999),-999),-999),-999)</f>
        <v>767</v>
      </c>
      <c r="K186" s="9">
        <f>IF(Raw!$G186&gt;$C$8,IF(Raw!$Q186&gt;$C$8,IF(Raw!$N186&gt;$C$9,IF(Raw!$N186&lt;$A$9,IF(Raw!$X186&gt;$C$9,IF(Raw!$X186&lt;$A$9,Raw!R186,-999),-999),-999),-999),-999),-999)</f>
        <v>7.7581999999999998E-2</v>
      </c>
      <c r="L186" s="9">
        <f>IF(Raw!$G186&gt;$C$8,IF(Raw!$Q186&gt;$C$8,IF(Raw!$N186&gt;$C$9,IF(Raw!$N186&lt;$A$9,IF(Raw!$X186&gt;$C$9,IF(Raw!$X186&lt;$A$9,Raw!S186,-999),-999),-999),-999),-999),-999)</f>
        <v>0.125223</v>
      </c>
      <c r="M186" s="9">
        <f>Raw!Q186</f>
        <v>0.92599399999999998</v>
      </c>
      <c r="N186" s="9">
        <f>IF(Raw!$G186&gt;$C$8,IF(Raw!$Q186&gt;$C$8,IF(Raw!$N186&gt;$C$9,IF(Raw!$N186&lt;$A$9,IF(Raw!$X186&gt;$C$9,IF(Raw!$X186&lt;$A$9,Raw!V186,-999),-999),-999),-999),-999),-999)</f>
        <v>737.8</v>
      </c>
      <c r="O186" s="9">
        <f>IF(Raw!$G186&gt;$C$8,IF(Raw!$Q186&gt;$C$8,IF(Raw!$N186&gt;$C$9,IF(Raw!$N186&lt;$A$9,IF(Raw!$X186&gt;$C$9,IF(Raw!$X186&lt;$A$9,Raw!W186,-999),-999),-999),-999),-999),-999)</f>
        <v>0.37081999999999998</v>
      </c>
      <c r="P186" s="9">
        <f>IF(Raw!$G186&gt;$C$8,IF(Raw!$Q186&gt;$C$8,IF(Raw!$N186&gt;$C$9,IF(Raw!$N186&lt;$A$9,IF(Raw!$X186&gt;$C$9,IF(Raw!$X186&lt;$A$9,Raw!X186,-999),-999),-999),-999),-999),-999)</f>
        <v>759</v>
      </c>
      <c r="R186" s="9">
        <f t="shared" si="36"/>
        <v>4.7296000000000005E-2</v>
      </c>
      <c r="S186" s="9">
        <f t="shared" si="37"/>
        <v>0.36998560610801678</v>
      </c>
      <c r="T186" s="9">
        <f t="shared" si="38"/>
        <v>4.7641000000000003E-2</v>
      </c>
      <c r="U186" s="9">
        <f t="shared" si="39"/>
        <v>0.38044927848717891</v>
      </c>
      <c r="V186" s="15">
        <f t="shared" si="32"/>
        <v>0.10151828609999999</v>
      </c>
      <c r="X186" s="11">
        <f t="shared" si="40"/>
        <v>5.4179999999999994E+17</v>
      </c>
      <c r="Y186" s="11">
        <f t="shared" si="41"/>
        <v>7.0269999999999997E-18</v>
      </c>
      <c r="Z186" s="11">
        <f t="shared" si="42"/>
        <v>7.67E-4</v>
      </c>
      <c r="AA186" s="16">
        <f t="shared" si="43"/>
        <v>2.9116419215337902E-3</v>
      </c>
      <c r="AB186" s="9">
        <f t="shared" si="33"/>
        <v>7.7720713532783786E-2</v>
      </c>
      <c r="AC186" s="9">
        <f t="shared" si="34"/>
        <v>0.9970883580784663</v>
      </c>
      <c r="AD186" s="15">
        <f t="shared" si="35"/>
        <v>3.7961433136033773</v>
      </c>
      <c r="AE186" s="3">
        <f t="shared" si="44"/>
        <v>846.05079999999975</v>
      </c>
      <c r="AF186" s="2">
        <f t="shared" si="45"/>
        <v>0.25</v>
      </c>
      <c r="AG186" s="9">
        <f t="shared" si="46"/>
        <v>1.1109538343802563E-3</v>
      </c>
      <c r="AH186" s="2">
        <f t="shared" si="47"/>
        <v>5.3758477877184963E-2</v>
      </c>
    </row>
    <row r="187" spans="1:34">
      <c r="A187" s="1">
        <f>Raw!A187</f>
        <v>174</v>
      </c>
      <c r="B187" s="14">
        <f>Raw!B187</f>
        <v>0.71372685185185192</v>
      </c>
      <c r="C187" s="15">
        <f>Raw!C187</f>
        <v>68.5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8.3013000000000003E-2</v>
      </c>
      <c r="F187" s="9">
        <f>IF(Raw!$G187&gt;$C$8,IF(Raw!$Q187&gt;$C$8,IF(Raw!$N187&gt;$C$9,IF(Raw!$N187&lt;$A$9,IF(Raw!$X187&gt;$C$9,IF(Raw!$X187&lt;$A$9,Raw!I187,-999),-999),-999),-999),-999),-999)</f>
        <v>0.127919</v>
      </c>
      <c r="G187" s="9">
        <f>Raw!G187</f>
        <v>0.94722499999999998</v>
      </c>
      <c r="H187" s="9">
        <f>IF(Raw!$G187&gt;$C$8,IF(Raw!$Q187&gt;$C$8,IF(Raw!$N187&gt;$C$9,IF(Raw!$N187&lt;$A$9,IF(Raw!$X187&gt;$C$9,IF(Raw!$X187&lt;$A$9,Raw!L187,-999),-999),-999),-999),-999),-999)</f>
        <v>665.1</v>
      </c>
      <c r="I187" s="9">
        <f>IF(Raw!$G187&gt;$C$8,IF(Raw!$Q187&gt;$C$8,IF(Raw!$N187&gt;$C$9,IF(Raw!$N187&lt;$A$9,IF(Raw!$X187&gt;$C$9,IF(Raw!$X187&lt;$A$9,Raw!M187,-999),-999),-999),-999),-999),-999)</f>
        <v>0.27108100000000002</v>
      </c>
      <c r="J187" s="9">
        <f>IF(Raw!$G187&gt;$C$8,IF(Raw!$Q187&gt;$C$8,IF(Raw!$N187&gt;$C$9,IF(Raw!$N187&lt;$A$9,IF(Raw!$X187&gt;$C$9,IF(Raw!$X187&lt;$A$9,Raw!N187,-999),-999),-999),-999),-999),-999)</f>
        <v>758</v>
      </c>
      <c r="K187" s="9">
        <f>IF(Raw!$G187&gt;$C$8,IF(Raw!$Q187&gt;$C$8,IF(Raw!$N187&gt;$C$9,IF(Raw!$N187&lt;$A$9,IF(Raw!$X187&gt;$C$9,IF(Raw!$X187&lt;$A$9,Raw!R187,-999),-999),-999),-999),-999),-999)</f>
        <v>7.8088000000000005E-2</v>
      </c>
      <c r="L187" s="9">
        <f>IF(Raw!$G187&gt;$C$8,IF(Raw!$Q187&gt;$C$8,IF(Raw!$N187&gt;$C$9,IF(Raw!$N187&lt;$A$9,IF(Raw!$X187&gt;$C$9,IF(Raw!$X187&lt;$A$9,Raw!S187,-999),-999),-999),-999),-999),-999)</f>
        <v>0.124556</v>
      </c>
      <c r="M187" s="9">
        <f>Raw!Q187</f>
        <v>0.93594299999999997</v>
      </c>
      <c r="N187" s="9">
        <f>IF(Raw!$G187&gt;$C$8,IF(Raw!$Q187&gt;$C$8,IF(Raw!$N187&gt;$C$9,IF(Raw!$N187&lt;$A$9,IF(Raw!$X187&gt;$C$9,IF(Raw!$X187&lt;$A$9,Raw!V187,-999),-999),-999),-999),-999),-999)</f>
        <v>715.2</v>
      </c>
      <c r="O187" s="9">
        <f>IF(Raw!$G187&gt;$C$8,IF(Raw!$Q187&gt;$C$8,IF(Raw!$N187&gt;$C$9,IF(Raw!$N187&lt;$A$9,IF(Raw!$X187&gt;$C$9,IF(Raw!$X187&lt;$A$9,Raw!W187,-999),-999),-999),-999),-999),-999)</f>
        <v>0.37081900000000001</v>
      </c>
      <c r="P187" s="9">
        <f>IF(Raw!$G187&gt;$C$8,IF(Raw!$Q187&gt;$C$8,IF(Raw!$N187&gt;$C$9,IF(Raw!$N187&lt;$A$9,IF(Raw!$X187&gt;$C$9,IF(Raw!$X187&lt;$A$9,Raw!X187,-999),-999),-999),-999),-999),-999)</f>
        <v>857</v>
      </c>
      <c r="R187" s="9">
        <f t="shared" si="36"/>
        <v>4.4906000000000001E-2</v>
      </c>
      <c r="S187" s="9">
        <f t="shared" si="37"/>
        <v>0.35105027400151656</v>
      </c>
      <c r="T187" s="9">
        <f t="shared" si="38"/>
        <v>4.6467999999999995E-2</v>
      </c>
      <c r="U187" s="9">
        <f t="shared" si="39"/>
        <v>0.37306914159093096</v>
      </c>
      <c r="V187" s="15">
        <f t="shared" si="32"/>
        <v>0.1009775492</v>
      </c>
      <c r="X187" s="11">
        <f t="shared" si="40"/>
        <v>5.4179999999999994E+17</v>
      </c>
      <c r="Y187" s="11">
        <f t="shared" si="41"/>
        <v>6.6509999999999995E-18</v>
      </c>
      <c r="Z187" s="11">
        <f t="shared" si="42"/>
        <v>7.5799999999999999E-4</v>
      </c>
      <c r="AA187" s="16">
        <f t="shared" si="43"/>
        <v>2.7240213836548146E-3</v>
      </c>
      <c r="AB187" s="9">
        <f t="shared" si="33"/>
        <v>7.8214579825655675E-2</v>
      </c>
      <c r="AC187" s="9">
        <f t="shared" si="34"/>
        <v>0.9972759786163452</v>
      </c>
      <c r="AD187" s="15">
        <f t="shared" si="35"/>
        <v>3.593695756800547</v>
      </c>
      <c r="AE187" s="3">
        <f t="shared" si="44"/>
        <v>800.78039999999976</v>
      </c>
      <c r="AF187" s="2">
        <f t="shared" si="45"/>
        <v>0.25</v>
      </c>
      <c r="AG187" s="9">
        <f t="shared" si="46"/>
        <v>1.0313053777911932E-3</v>
      </c>
      <c r="AH187" s="2">
        <f t="shared" si="47"/>
        <v>4.9904330513911618E-2</v>
      </c>
    </row>
    <row r="188" spans="1:34">
      <c r="A188" s="1">
        <f>Raw!A188</f>
        <v>175</v>
      </c>
      <c r="B188" s="14">
        <f>Raw!B188</f>
        <v>0.71378472222222211</v>
      </c>
      <c r="C188" s="15">
        <f>Raw!C188</f>
        <v>67.2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9.2813999999999994E-2</v>
      </c>
      <c r="F188" s="9">
        <f>IF(Raw!$G188&gt;$C$8,IF(Raw!$Q188&gt;$C$8,IF(Raw!$N188&gt;$C$9,IF(Raw!$N188&lt;$A$9,IF(Raw!$X188&gt;$C$9,IF(Raw!$X188&lt;$A$9,Raw!I188,-999),-999),-999),-999),-999),-999)</f>
        <v>0.148254</v>
      </c>
      <c r="G188" s="9">
        <f>Raw!G188</f>
        <v>0.95778399999999997</v>
      </c>
      <c r="H188" s="9">
        <f>IF(Raw!$G188&gt;$C$8,IF(Raw!$Q188&gt;$C$8,IF(Raw!$N188&gt;$C$9,IF(Raw!$N188&lt;$A$9,IF(Raw!$X188&gt;$C$9,IF(Raw!$X188&lt;$A$9,Raw!L188,-999),-999),-999),-999),-999),-999)</f>
        <v>698.8</v>
      </c>
      <c r="I188" s="9">
        <f>IF(Raw!$G188&gt;$C$8,IF(Raw!$Q188&gt;$C$8,IF(Raw!$N188&gt;$C$9,IF(Raw!$N188&lt;$A$9,IF(Raw!$X188&gt;$C$9,IF(Raw!$X188&lt;$A$9,Raw!M188,-999),-999),-999),-999),-999),-999)</f>
        <v>0.36270400000000003</v>
      </c>
      <c r="J188" s="9">
        <f>IF(Raw!$G188&gt;$C$8,IF(Raw!$Q188&gt;$C$8,IF(Raw!$N188&gt;$C$9,IF(Raw!$N188&lt;$A$9,IF(Raw!$X188&gt;$C$9,IF(Raw!$X188&lt;$A$9,Raw!N188,-999),-999),-999),-999),-999),-999)</f>
        <v>838</v>
      </c>
      <c r="K188" s="9">
        <f>IF(Raw!$G188&gt;$C$8,IF(Raw!$Q188&gt;$C$8,IF(Raw!$N188&gt;$C$9,IF(Raw!$N188&lt;$A$9,IF(Raw!$X188&gt;$C$9,IF(Raw!$X188&lt;$A$9,Raw!R188,-999),-999),-999),-999),-999),-999)</f>
        <v>7.9384999999999997E-2</v>
      </c>
      <c r="L188" s="9">
        <f>IF(Raw!$G188&gt;$C$8,IF(Raw!$Q188&gt;$C$8,IF(Raw!$N188&gt;$C$9,IF(Raw!$N188&lt;$A$9,IF(Raw!$X188&gt;$C$9,IF(Raw!$X188&lt;$A$9,Raw!S188,-999),-999),-999),-999),-999),-999)</f>
        <v>0.127361</v>
      </c>
      <c r="M188" s="9">
        <f>Raw!Q188</f>
        <v>0.89847900000000003</v>
      </c>
      <c r="N188" s="9">
        <f>IF(Raw!$G188&gt;$C$8,IF(Raw!$Q188&gt;$C$8,IF(Raw!$N188&gt;$C$9,IF(Raw!$N188&lt;$A$9,IF(Raw!$X188&gt;$C$9,IF(Raw!$X188&lt;$A$9,Raw!V188,-999),-999),-999),-999),-999),-999)</f>
        <v>685.9</v>
      </c>
      <c r="O188" s="9">
        <f>IF(Raw!$G188&gt;$C$8,IF(Raw!$Q188&gt;$C$8,IF(Raw!$N188&gt;$C$9,IF(Raw!$N188&lt;$A$9,IF(Raw!$X188&gt;$C$9,IF(Raw!$X188&lt;$A$9,Raw!W188,-999),-999),-999),-999),-999),-999)</f>
        <v>0.17103199999999999</v>
      </c>
      <c r="P188" s="9">
        <f>IF(Raw!$G188&gt;$C$8,IF(Raw!$Q188&gt;$C$8,IF(Raw!$N188&gt;$C$9,IF(Raw!$N188&lt;$A$9,IF(Raw!$X188&gt;$C$9,IF(Raw!$X188&lt;$A$9,Raw!X188,-999),-999),-999),-999),-999),-999)</f>
        <v>677</v>
      </c>
      <c r="R188" s="9">
        <f t="shared" si="36"/>
        <v>5.5440000000000003E-2</v>
      </c>
      <c r="S188" s="9">
        <f t="shared" si="37"/>
        <v>0.37395281071674291</v>
      </c>
      <c r="T188" s="9">
        <f t="shared" si="38"/>
        <v>4.7976000000000005E-2</v>
      </c>
      <c r="U188" s="9">
        <f t="shared" si="39"/>
        <v>0.37669302219674788</v>
      </c>
      <c r="V188" s="15">
        <f t="shared" si="32"/>
        <v>0.10325156269999999</v>
      </c>
      <c r="X188" s="11">
        <f t="shared" si="40"/>
        <v>5.4179999999999994E+17</v>
      </c>
      <c r="Y188" s="11">
        <f t="shared" si="41"/>
        <v>6.9879999999999986E-18</v>
      </c>
      <c r="Z188" s="11">
        <f t="shared" si="42"/>
        <v>8.3799999999999999E-4</v>
      </c>
      <c r="AA188" s="16">
        <f t="shared" si="43"/>
        <v>3.1627159507150492E-3</v>
      </c>
      <c r="AB188" s="9">
        <f t="shared" si="33"/>
        <v>7.9536734460451508E-2</v>
      </c>
      <c r="AC188" s="9">
        <f t="shared" si="34"/>
        <v>0.99683728404928484</v>
      </c>
      <c r="AD188" s="15">
        <f t="shared" si="35"/>
        <v>3.7741240461993417</v>
      </c>
      <c r="AE188" s="3">
        <f t="shared" si="44"/>
        <v>841.35519999999963</v>
      </c>
      <c r="AF188" s="2">
        <f t="shared" si="45"/>
        <v>0.25</v>
      </c>
      <c r="AG188" s="9">
        <f t="shared" si="46"/>
        <v>1.0936047639294221E-3</v>
      </c>
      <c r="AH188" s="2">
        <f t="shared" si="47"/>
        <v>5.2918965386964174E-2</v>
      </c>
    </row>
    <row r="189" spans="1:34">
      <c r="A189" s="1">
        <f>Raw!A189</f>
        <v>176</v>
      </c>
      <c r="B189" s="14">
        <f>Raw!B189</f>
        <v>0.71383101851851849</v>
      </c>
      <c r="C189" s="15">
        <f>Raw!C189</f>
        <v>66.5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0.103672</v>
      </c>
      <c r="F189" s="9">
        <f>IF(Raw!$G189&gt;$C$8,IF(Raw!$Q189&gt;$C$8,IF(Raw!$N189&gt;$C$9,IF(Raw!$N189&lt;$A$9,IF(Raw!$X189&gt;$C$9,IF(Raw!$X189&lt;$A$9,Raw!I189,-999),-999),-999),-999),-999),-999)</f>
        <v>0.160746</v>
      </c>
      <c r="G189" s="9">
        <f>Raw!G189</f>
        <v>0.94490300000000005</v>
      </c>
      <c r="H189" s="9">
        <f>IF(Raw!$G189&gt;$C$8,IF(Raw!$Q189&gt;$C$8,IF(Raw!$N189&gt;$C$9,IF(Raw!$N189&lt;$A$9,IF(Raw!$X189&gt;$C$9,IF(Raw!$X189&lt;$A$9,Raw!L189,-999),-999),-999),-999),-999),-999)</f>
        <v>679.7</v>
      </c>
      <c r="I189" s="9">
        <f>IF(Raw!$G189&gt;$C$8,IF(Raw!$Q189&gt;$C$8,IF(Raw!$N189&gt;$C$9,IF(Raw!$N189&lt;$A$9,IF(Raw!$X189&gt;$C$9,IF(Raw!$X189&lt;$A$9,Raw!M189,-999),-999),-999),-999),-999),-999)</f>
        <v>0.45409500000000003</v>
      </c>
      <c r="J189" s="9">
        <f>IF(Raw!$G189&gt;$C$8,IF(Raw!$Q189&gt;$C$8,IF(Raw!$N189&gt;$C$9,IF(Raw!$N189&lt;$A$9,IF(Raw!$X189&gt;$C$9,IF(Raw!$X189&lt;$A$9,Raw!N189,-999),-999),-999),-999),-999),-999)</f>
        <v>586</v>
      </c>
      <c r="K189" s="9">
        <f>IF(Raw!$G189&gt;$C$8,IF(Raw!$Q189&gt;$C$8,IF(Raw!$N189&gt;$C$9,IF(Raw!$N189&lt;$A$9,IF(Raw!$X189&gt;$C$9,IF(Raw!$X189&lt;$A$9,Raw!R189,-999),-999),-999),-999),-999),-999)</f>
        <v>9.2990000000000003E-2</v>
      </c>
      <c r="L189" s="9">
        <f>IF(Raw!$G189&gt;$C$8,IF(Raw!$Q189&gt;$C$8,IF(Raw!$N189&gt;$C$9,IF(Raw!$N189&lt;$A$9,IF(Raw!$X189&gt;$C$9,IF(Raw!$X189&lt;$A$9,Raw!S189,-999),-999),-999),-999),-999),-999)</f>
        <v>0.152808</v>
      </c>
      <c r="M189" s="9">
        <f>Raw!Q189</f>
        <v>0.94119399999999998</v>
      </c>
      <c r="N189" s="9">
        <f>IF(Raw!$G189&gt;$C$8,IF(Raw!$Q189&gt;$C$8,IF(Raw!$N189&gt;$C$9,IF(Raw!$N189&lt;$A$9,IF(Raw!$X189&gt;$C$9,IF(Raw!$X189&lt;$A$9,Raw!V189,-999),-999),-999),-999),-999),-999)</f>
        <v>698.3</v>
      </c>
      <c r="O189" s="9">
        <f>IF(Raw!$G189&gt;$C$8,IF(Raw!$Q189&gt;$C$8,IF(Raw!$N189&gt;$C$9,IF(Raw!$N189&lt;$A$9,IF(Raw!$X189&gt;$C$9,IF(Raw!$X189&lt;$A$9,Raw!W189,-999),-999),-999),-999),-999),-999)</f>
        <v>0.360572</v>
      </c>
      <c r="P189" s="9">
        <f>IF(Raw!$G189&gt;$C$8,IF(Raw!$Q189&gt;$C$8,IF(Raw!$N189&gt;$C$9,IF(Raw!$N189&lt;$A$9,IF(Raw!$X189&gt;$C$9,IF(Raw!$X189&lt;$A$9,Raw!X189,-999),-999),-999),-999),-999),-999)</f>
        <v>494</v>
      </c>
      <c r="R189" s="9">
        <f t="shared" si="36"/>
        <v>5.7074E-2</v>
      </c>
      <c r="S189" s="9">
        <f t="shared" si="37"/>
        <v>0.35505704652059772</v>
      </c>
      <c r="T189" s="9">
        <f t="shared" si="38"/>
        <v>5.9817999999999996E-2</v>
      </c>
      <c r="U189" s="9">
        <f t="shared" si="39"/>
        <v>0.39145856237893301</v>
      </c>
      <c r="V189" s="15">
        <f t="shared" si="32"/>
        <v>0.1238814456</v>
      </c>
      <c r="X189" s="11">
        <f t="shared" si="40"/>
        <v>5.4179999999999994E+17</v>
      </c>
      <c r="Y189" s="11">
        <f t="shared" si="41"/>
        <v>6.7970000000000001E-18</v>
      </c>
      <c r="Z189" s="11">
        <f t="shared" si="42"/>
        <v>5.8599999999999993E-4</v>
      </c>
      <c r="AA189" s="16">
        <f t="shared" si="43"/>
        <v>2.1533651673933192E-3</v>
      </c>
      <c r="AB189" s="9">
        <f t="shared" si="33"/>
        <v>9.3118809997583138E-2</v>
      </c>
      <c r="AC189" s="9">
        <f t="shared" si="34"/>
        <v>0.99784663483260672</v>
      </c>
      <c r="AD189" s="15">
        <f t="shared" si="35"/>
        <v>3.6746845859954256</v>
      </c>
      <c r="AE189" s="3">
        <f t="shared" si="44"/>
        <v>818.35879999999975</v>
      </c>
      <c r="AF189" s="2">
        <f t="shared" si="45"/>
        <v>0.25</v>
      </c>
      <c r="AG189" s="9">
        <f t="shared" si="46"/>
        <v>1.1065282655613798E-3</v>
      </c>
      <c r="AH189" s="2">
        <f t="shared" si="47"/>
        <v>5.3544326905217481E-2</v>
      </c>
    </row>
    <row r="190" spans="1:34">
      <c r="A190" s="1">
        <f>Raw!A190</f>
        <v>177</v>
      </c>
      <c r="B190" s="14">
        <f>Raw!B190</f>
        <v>0.71388888888888891</v>
      </c>
      <c r="C190" s="15">
        <f>Raw!C190</f>
        <v>65.599999999999994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0.10351399999999999</v>
      </c>
      <c r="F190" s="9">
        <f>IF(Raw!$G190&gt;$C$8,IF(Raw!$Q190&gt;$C$8,IF(Raw!$N190&gt;$C$9,IF(Raw!$N190&lt;$A$9,IF(Raw!$X190&gt;$C$9,IF(Raw!$X190&lt;$A$9,Raw!I190,-999),-999),-999),-999),-999),-999)</f>
        <v>0.167744</v>
      </c>
      <c r="G190" s="9">
        <f>Raw!G190</f>
        <v>0.95355299999999998</v>
      </c>
      <c r="H190" s="9">
        <f>IF(Raw!$G190&gt;$C$8,IF(Raw!$Q190&gt;$C$8,IF(Raw!$N190&gt;$C$9,IF(Raw!$N190&lt;$A$9,IF(Raw!$X190&gt;$C$9,IF(Raw!$X190&lt;$A$9,Raw!L190,-999),-999),-999),-999),-999),-999)</f>
        <v>667.5</v>
      </c>
      <c r="I190" s="9">
        <f>IF(Raw!$G190&gt;$C$8,IF(Raw!$Q190&gt;$C$8,IF(Raw!$N190&gt;$C$9,IF(Raw!$N190&lt;$A$9,IF(Raw!$X190&gt;$C$9,IF(Raw!$X190&lt;$A$9,Raw!M190,-999),-999),-999),-999),-999),-999)</f>
        <v>0.286333</v>
      </c>
      <c r="J190" s="9">
        <f>IF(Raw!$G190&gt;$C$8,IF(Raw!$Q190&gt;$C$8,IF(Raw!$N190&gt;$C$9,IF(Raw!$N190&lt;$A$9,IF(Raw!$X190&gt;$C$9,IF(Raw!$X190&lt;$A$9,Raw!N190,-999),-999),-999),-999),-999),-999)</f>
        <v>703</v>
      </c>
      <c r="K190" s="9">
        <f>IF(Raw!$G190&gt;$C$8,IF(Raw!$Q190&gt;$C$8,IF(Raw!$N190&gt;$C$9,IF(Raw!$N190&lt;$A$9,IF(Raw!$X190&gt;$C$9,IF(Raw!$X190&lt;$A$9,Raw!R190,-999),-999),-999),-999),-999),-999)</f>
        <v>9.7543000000000005E-2</v>
      </c>
      <c r="L190" s="9">
        <f>IF(Raw!$G190&gt;$C$8,IF(Raw!$Q190&gt;$C$8,IF(Raw!$N190&gt;$C$9,IF(Raw!$N190&lt;$A$9,IF(Raw!$X190&gt;$C$9,IF(Raw!$X190&lt;$A$9,Raw!S190,-999),-999),-999),-999),-999),-999)</f>
        <v>0.153865</v>
      </c>
      <c r="M190" s="9">
        <f>Raw!Q190</f>
        <v>0.95022200000000001</v>
      </c>
      <c r="N190" s="9">
        <f>IF(Raw!$G190&gt;$C$8,IF(Raw!$Q190&gt;$C$8,IF(Raw!$N190&gt;$C$9,IF(Raw!$N190&lt;$A$9,IF(Raw!$X190&gt;$C$9,IF(Raw!$X190&lt;$A$9,Raw!V190,-999),-999),-999),-999),-999),-999)</f>
        <v>660.5</v>
      </c>
      <c r="O190" s="9">
        <f>IF(Raw!$G190&gt;$C$8,IF(Raw!$Q190&gt;$C$8,IF(Raw!$N190&gt;$C$9,IF(Raw!$N190&lt;$A$9,IF(Raw!$X190&gt;$C$9,IF(Raw!$X190&lt;$A$9,Raw!W190,-999),-999),-999),-999),-999),-999)</f>
        <v>0.364039</v>
      </c>
      <c r="P190" s="9">
        <f>IF(Raw!$G190&gt;$C$8,IF(Raw!$Q190&gt;$C$8,IF(Raw!$N190&gt;$C$9,IF(Raw!$N190&lt;$A$9,IF(Raw!$X190&gt;$C$9,IF(Raw!$X190&lt;$A$9,Raw!X190,-999),-999),-999),-999),-999),-999)</f>
        <v>652</v>
      </c>
      <c r="R190" s="9">
        <f t="shared" si="36"/>
        <v>6.4230000000000009E-2</v>
      </c>
      <c r="S190" s="9">
        <f t="shared" si="37"/>
        <v>0.38290490270888977</v>
      </c>
      <c r="T190" s="9">
        <f t="shared" si="38"/>
        <v>5.6321999999999997E-2</v>
      </c>
      <c r="U190" s="9">
        <f t="shared" si="39"/>
        <v>0.36604815910051014</v>
      </c>
      <c r="V190" s="15">
        <f t="shared" si="32"/>
        <v>0.12473835549999999</v>
      </c>
      <c r="X190" s="11">
        <f t="shared" si="40"/>
        <v>5.4179999999999994E+17</v>
      </c>
      <c r="Y190" s="11">
        <f t="shared" si="41"/>
        <v>6.6749999999999995E-18</v>
      </c>
      <c r="Z190" s="11">
        <f t="shared" si="42"/>
        <v>7.0299999999999996E-4</v>
      </c>
      <c r="AA190" s="16">
        <f t="shared" si="43"/>
        <v>2.5359625882419089E-3</v>
      </c>
      <c r="AB190" s="9">
        <f t="shared" si="33"/>
        <v>9.7685830484894959E-2</v>
      </c>
      <c r="AC190" s="9">
        <f t="shared" si="34"/>
        <v>0.99746403741175826</v>
      </c>
      <c r="AD190" s="15">
        <f t="shared" si="35"/>
        <v>3.6073436532601844</v>
      </c>
      <c r="AE190" s="3">
        <f t="shared" si="44"/>
        <v>803.66999999999973</v>
      </c>
      <c r="AF190" s="2">
        <f t="shared" si="45"/>
        <v>0.25</v>
      </c>
      <c r="AG190" s="9">
        <f t="shared" si="46"/>
        <v>1.0157396180913842E-3</v>
      </c>
      <c r="AH190" s="2">
        <f t="shared" si="47"/>
        <v>4.9151111502852923E-2</v>
      </c>
    </row>
    <row r="191" spans="1:34">
      <c r="A191" s="1">
        <f>Raw!A191</f>
        <v>178</v>
      </c>
      <c r="B191" s="14">
        <f>Raw!B191</f>
        <v>0.71394675925925932</v>
      </c>
      <c r="C191" s="15">
        <f>Raw!C191</f>
        <v>64.5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0.10417800000000001</v>
      </c>
      <c r="F191" s="9">
        <f>IF(Raw!$G191&gt;$C$8,IF(Raw!$Q191&gt;$C$8,IF(Raw!$N191&gt;$C$9,IF(Raw!$N191&lt;$A$9,IF(Raw!$X191&gt;$C$9,IF(Raw!$X191&lt;$A$9,Raw!I191,-999),-999),-999),-999),-999),-999)</f>
        <v>0.16897999999999999</v>
      </c>
      <c r="G191" s="9">
        <f>Raw!G191</f>
        <v>0.955785</v>
      </c>
      <c r="H191" s="9">
        <f>IF(Raw!$G191&gt;$C$8,IF(Raw!$Q191&gt;$C$8,IF(Raw!$N191&gt;$C$9,IF(Raw!$N191&lt;$A$9,IF(Raw!$X191&gt;$C$9,IF(Raw!$X191&lt;$A$9,Raw!L191,-999),-999),-999),-999),-999),-999)</f>
        <v>729.6</v>
      </c>
      <c r="I191" s="9">
        <f>IF(Raw!$G191&gt;$C$8,IF(Raw!$Q191&gt;$C$8,IF(Raw!$N191&gt;$C$9,IF(Raw!$N191&lt;$A$9,IF(Raw!$X191&gt;$C$9,IF(Raw!$X191&lt;$A$9,Raw!M191,-999),-999),-999),-999),-999),-999)</f>
        <v>0.26230500000000001</v>
      </c>
      <c r="J191" s="9">
        <f>IF(Raw!$G191&gt;$C$8,IF(Raw!$Q191&gt;$C$8,IF(Raw!$N191&gt;$C$9,IF(Raw!$N191&lt;$A$9,IF(Raw!$X191&gt;$C$9,IF(Raw!$X191&lt;$A$9,Raw!N191,-999),-999),-999),-999),-999),-999)</f>
        <v>635</v>
      </c>
      <c r="K191" s="9">
        <f>IF(Raw!$G191&gt;$C$8,IF(Raw!$Q191&gt;$C$8,IF(Raw!$N191&gt;$C$9,IF(Raw!$N191&lt;$A$9,IF(Raw!$X191&gt;$C$9,IF(Raw!$X191&lt;$A$9,Raw!R191,-999),-999),-999),-999),-999),-999)</f>
        <v>9.9689E-2</v>
      </c>
      <c r="L191" s="9">
        <f>IF(Raw!$G191&gt;$C$8,IF(Raw!$Q191&gt;$C$8,IF(Raw!$N191&gt;$C$9,IF(Raw!$N191&lt;$A$9,IF(Raw!$X191&gt;$C$9,IF(Raw!$X191&lt;$A$9,Raw!S191,-999),-999),-999),-999),-999),-999)</f>
        <v>0.16708100000000001</v>
      </c>
      <c r="M191" s="9">
        <f>Raw!Q191</f>
        <v>0.96463699999999997</v>
      </c>
      <c r="N191" s="9">
        <f>IF(Raw!$G191&gt;$C$8,IF(Raw!$Q191&gt;$C$8,IF(Raw!$N191&gt;$C$9,IF(Raw!$N191&lt;$A$9,IF(Raw!$X191&gt;$C$9,IF(Raw!$X191&lt;$A$9,Raw!V191,-999),-999),-999),-999),-999),-999)</f>
        <v>690.4</v>
      </c>
      <c r="O191" s="9">
        <f>IF(Raw!$G191&gt;$C$8,IF(Raw!$Q191&gt;$C$8,IF(Raw!$N191&gt;$C$9,IF(Raw!$N191&lt;$A$9,IF(Raw!$X191&gt;$C$9,IF(Raw!$X191&lt;$A$9,Raw!W191,-999),-999),-999),-999),-999),-999)</f>
        <v>0.27916600000000003</v>
      </c>
      <c r="P191" s="9">
        <f>IF(Raw!$G191&gt;$C$8,IF(Raw!$Q191&gt;$C$8,IF(Raw!$N191&gt;$C$9,IF(Raw!$N191&lt;$A$9,IF(Raw!$X191&gt;$C$9,IF(Raw!$X191&lt;$A$9,Raw!X191,-999),-999),-999),-999),-999),-999)</f>
        <v>526</v>
      </c>
      <c r="R191" s="9">
        <f t="shared" si="36"/>
        <v>6.4801999999999985E-2</v>
      </c>
      <c r="S191" s="9">
        <f t="shared" si="37"/>
        <v>0.38348917031601365</v>
      </c>
      <c r="T191" s="9">
        <f t="shared" si="38"/>
        <v>6.7392000000000007E-2</v>
      </c>
      <c r="U191" s="9">
        <f t="shared" si="39"/>
        <v>0.403349273705568</v>
      </c>
      <c r="V191" s="15">
        <f t="shared" si="32"/>
        <v>0.1354525667</v>
      </c>
      <c r="X191" s="11">
        <f t="shared" si="40"/>
        <v>5.4179999999999994E+17</v>
      </c>
      <c r="Y191" s="11">
        <f t="shared" si="41"/>
        <v>7.2960000000000003E-18</v>
      </c>
      <c r="Z191" s="11">
        <f t="shared" si="42"/>
        <v>6.3499999999999993E-4</v>
      </c>
      <c r="AA191" s="16">
        <f t="shared" si="43"/>
        <v>2.5038527128401441E-3</v>
      </c>
      <c r="AB191" s="9">
        <f t="shared" si="33"/>
        <v>9.9857739642023727E-2</v>
      </c>
      <c r="AC191" s="9">
        <f t="shared" si="34"/>
        <v>0.99749614728715985</v>
      </c>
      <c r="AD191" s="15">
        <f t="shared" si="35"/>
        <v>3.9430751383309364</v>
      </c>
      <c r="AE191" s="3">
        <f t="shared" si="44"/>
        <v>878.43839999999977</v>
      </c>
      <c r="AF191" s="2">
        <f t="shared" si="45"/>
        <v>0.25</v>
      </c>
      <c r="AG191" s="9">
        <f t="shared" si="46"/>
        <v>1.223412687086358E-3</v>
      </c>
      <c r="AH191" s="2">
        <f t="shared" si="47"/>
        <v>5.9200303233201752E-2</v>
      </c>
    </row>
    <row r="192" spans="1:34">
      <c r="A192" s="1">
        <f>Raw!A192</f>
        <v>179</v>
      </c>
      <c r="B192" s="14">
        <f>Raw!B192</f>
        <v>0.71400462962962974</v>
      </c>
      <c r="C192" s="15">
        <f>Raw!C192</f>
        <v>63.6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0.11369600000000001</v>
      </c>
      <c r="F192" s="9">
        <f>IF(Raw!$G192&gt;$C$8,IF(Raw!$Q192&gt;$C$8,IF(Raw!$N192&gt;$C$9,IF(Raw!$N192&lt;$A$9,IF(Raw!$X192&gt;$C$9,IF(Raw!$X192&lt;$A$9,Raw!I192,-999),-999),-999),-999),-999),-999)</f>
        <v>0.180758</v>
      </c>
      <c r="G192" s="9">
        <f>Raw!G192</f>
        <v>0.96021500000000004</v>
      </c>
      <c r="H192" s="9">
        <f>IF(Raw!$G192&gt;$C$8,IF(Raw!$Q192&gt;$C$8,IF(Raw!$N192&gt;$C$9,IF(Raw!$N192&lt;$A$9,IF(Raw!$X192&gt;$C$9,IF(Raw!$X192&lt;$A$9,Raw!L192,-999),-999),-999),-999),-999),-999)</f>
        <v>649</v>
      </c>
      <c r="I192" s="9">
        <f>IF(Raw!$G192&gt;$C$8,IF(Raw!$Q192&gt;$C$8,IF(Raw!$N192&gt;$C$9,IF(Raw!$N192&lt;$A$9,IF(Raw!$X192&gt;$C$9,IF(Raw!$X192&lt;$A$9,Raw!M192,-999),-999),-999),-999),-999),-999)</f>
        <v>0.45835799999999999</v>
      </c>
      <c r="J192" s="9">
        <f>IF(Raw!$G192&gt;$C$8,IF(Raw!$Q192&gt;$C$8,IF(Raw!$N192&gt;$C$9,IF(Raw!$N192&lt;$A$9,IF(Raw!$X192&gt;$C$9,IF(Raw!$X192&lt;$A$9,Raw!N192,-999),-999),-999),-999),-999),-999)</f>
        <v>754</v>
      </c>
      <c r="K192" s="9">
        <f>IF(Raw!$G192&gt;$C$8,IF(Raw!$Q192&gt;$C$8,IF(Raw!$N192&gt;$C$9,IF(Raw!$N192&lt;$A$9,IF(Raw!$X192&gt;$C$9,IF(Raw!$X192&lt;$A$9,Raw!R192,-999),-999),-999),-999),-999),-999)</f>
        <v>0.108324</v>
      </c>
      <c r="L192" s="9">
        <f>IF(Raw!$G192&gt;$C$8,IF(Raw!$Q192&gt;$C$8,IF(Raw!$N192&gt;$C$9,IF(Raw!$N192&lt;$A$9,IF(Raw!$X192&gt;$C$9,IF(Raw!$X192&lt;$A$9,Raw!S192,-999),-999),-999),-999),-999),-999)</f>
        <v>0.18119499999999999</v>
      </c>
      <c r="M192" s="9">
        <f>Raw!Q192</f>
        <v>0.95937700000000004</v>
      </c>
      <c r="N192" s="9">
        <f>IF(Raw!$G192&gt;$C$8,IF(Raw!$Q192&gt;$C$8,IF(Raw!$N192&gt;$C$9,IF(Raw!$N192&lt;$A$9,IF(Raw!$X192&gt;$C$9,IF(Raw!$X192&lt;$A$9,Raw!V192,-999),-999),-999),-999),-999),-999)</f>
        <v>689.6</v>
      </c>
      <c r="O192" s="9">
        <f>IF(Raw!$G192&gt;$C$8,IF(Raw!$Q192&gt;$C$8,IF(Raw!$N192&gt;$C$9,IF(Raw!$N192&lt;$A$9,IF(Raw!$X192&gt;$C$9,IF(Raw!$X192&lt;$A$9,Raw!W192,-999),-999),-999),-999),-999),-999)</f>
        <v>0.32420900000000002</v>
      </c>
      <c r="P192" s="9">
        <f>IF(Raw!$G192&gt;$C$8,IF(Raw!$Q192&gt;$C$8,IF(Raw!$N192&gt;$C$9,IF(Raw!$N192&lt;$A$9,IF(Raw!$X192&gt;$C$9,IF(Raw!$X192&lt;$A$9,Raw!X192,-999),-999),-999),-999),-999),-999)</f>
        <v>594</v>
      </c>
      <c r="R192" s="9">
        <f t="shared" si="36"/>
        <v>6.7061999999999997E-2</v>
      </c>
      <c r="S192" s="9">
        <f t="shared" si="37"/>
        <v>0.37100432622622509</v>
      </c>
      <c r="T192" s="9">
        <f t="shared" si="38"/>
        <v>7.2870999999999991E-2</v>
      </c>
      <c r="U192" s="9">
        <f t="shared" si="39"/>
        <v>0.40216893402135817</v>
      </c>
      <c r="V192" s="15">
        <f t="shared" si="32"/>
        <v>0.14689478649999999</v>
      </c>
      <c r="X192" s="11">
        <f t="shared" si="40"/>
        <v>5.4179999999999994E+17</v>
      </c>
      <c r="Y192" s="11">
        <f t="shared" si="41"/>
        <v>6.4899999999999994E-18</v>
      </c>
      <c r="Z192" s="11">
        <f t="shared" si="42"/>
        <v>7.54E-4</v>
      </c>
      <c r="AA192" s="16">
        <f t="shared" si="43"/>
        <v>2.6442659474951889E-3</v>
      </c>
      <c r="AB192" s="9">
        <f t="shared" si="33"/>
        <v>0.10851669030385992</v>
      </c>
      <c r="AC192" s="9">
        <f t="shared" si="34"/>
        <v>0.99735573405250488</v>
      </c>
      <c r="AD192" s="15">
        <f t="shared" si="35"/>
        <v>3.5069840152456089</v>
      </c>
      <c r="AE192" s="3">
        <f t="shared" si="44"/>
        <v>781.39599999999973</v>
      </c>
      <c r="AF192" s="2">
        <f t="shared" si="45"/>
        <v>0.25</v>
      </c>
      <c r="AG192" s="9">
        <f t="shared" si="46"/>
        <v>1.08492309464713E-3</v>
      </c>
      <c r="AH192" s="2">
        <f t="shared" si="47"/>
        <v>5.2498863928554351E-2</v>
      </c>
    </row>
    <row r="193" spans="1:34">
      <c r="A193" s="1">
        <f>Raw!A193</f>
        <v>180</v>
      </c>
      <c r="B193" s="14">
        <f>Raw!B193</f>
        <v>0.71406249999999993</v>
      </c>
      <c r="C193" s="15">
        <f>Raw!C193</f>
        <v>62.5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0.13911399999999999</v>
      </c>
      <c r="F193" s="9">
        <f>IF(Raw!$G193&gt;$C$8,IF(Raw!$Q193&gt;$C$8,IF(Raw!$N193&gt;$C$9,IF(Raw!$N193&lt;$A$9,IF(Raw!$X193&gt;$C$9,IF(Raw!$X193&lt;$A$9,Raw!I193,-999),-999),-999),-999),-999),-999)</f>
        <v>0.227274</v>
      </c>
      <c r="G193" s="9">
        <f>Raw!G193</f>
        <v>0.97783799999999998</v>
      </c>
      <c r="H193" s="9">
        <f>IF(Raw!$G193&gt;$C$8,IF(Raw!$Q193&gt;$C$8,IF(Raw!$N193&gt;$C$9,IF(Raw!$N193&lt;$A$9,IF(Raw!$X193&gt;$C$9,IF(Raw!$X193&lt;$A$9,Raw!L193,-999),-999),-999),-999),-999),-999)</f>
        <v>662.5</v>
      </c>
      <c r="I193" s="9">
        <f>IF(Raw!$G193&gt;$C$8,IF(Raw!$Q193&gt;$C$8,IF(Raw!$N193&gt;$C$9,IF(Raw!$N193&lt;$A$9,IF(Raw!$X193&gt;$C$9,IF(Raw!$X193&lt;$A$9,Raw!M193,-999),-999),-999),-999),-999),-999)</f>
        <v>0.35310200000000003</v>
      </c>
      <c r="J193" s="9">
        <f>IF(Raw!$G193&gt;$C$8,IF(Raw!$Q193&gt;$C$8,IF(Raw!$N193&gt;$C$9,IF(Raw!$N193&lt;$A$9,IF(Raw!$X193&gt;$C$9,IF(Raw!$X193&lt;$A$9,Raw!N193,-999),-999),-999),-999),-999),-999)</f>
        <v>516</v>
      </c>
      <c r="K193" s="9">
        <f>IF(Raw!$G193&gt;$C$8,IF(Raw!$Q193&gt;$C$8,IF(Raw!$N193&gt;$C$9,IF(Raw!$N193&lt;$A$9,IF(Raw!$X193&gt;$C$9,IF(Raw!$X193&lt;$A$9,Raw!R193,-999),-999),-999),-999),-999),-999)</f>
        <v>0.113369</v>
      </c>
      <c r="L193" s="9">
        <f>IF(Raw!$G193&gt;$C$8,IF(Raw!$Q193&gt;$C$8,IF(Raw!$N193&gt;$C$9,IF(Raw!$N193&lt;$A$9,IF(Raw!$X193&gt;$C$9,IF(Raw!$X193&lt;$A$9,Raw!S193,-999),-999),-999),-999),-999),-999)</f>
        <v>0.1867</v>
      </c>
      <c r="M193" s="9">
        <f>Raw!Q193</f>
        <v>0.95305200000000001</v>
      </c>
      <c r="N193" s="9">
        <f>IF(Raw!$G193&gt;$C$8,IF(Raw!$Q193&gt;$C$8,IF(Raw!$N193&gt;$C$9,IF(Raw!$N193&lt;$A$9,IF(Raw!$X193&gt;$C$9,IF(Raw!$X193&lt;$A$9,Raw!V193,-999),-999),-999),-999),-999),-999)</f>
        <v>695.3</v>
      </c>
      <c r="O193" s="9">
        <f>IF(Raw!$G193&gt;$C$8,IF(Raw!$Q193&gt;$C$8,IF(Raw!$N193&gt;$C$9,IF(Raw!$N193&lt;$A$9,IF(Raw!$X193&gt;$C$9,IF(Raw!$X193&lt;$A$9,Raw!W193,-999),-999),-999),-999),-999),-999)</f>
        <v>0.19574</v>
      </c>
      <c r="P193" s="9">
        <f>IF(Raw!$G193&gt;$C$8,IF(Raw!$Q193&gt;$C$8,IF(Raw!$N193&gt;$C$9,IF(Raw!$N193&lt;$A$9,IF(Raw!$X193&gt;$C$9,IF(Raw!$X193&lt;$A$9,Raw!X193,-999),-999),-999),-999),-999),-999)</f>
        <v>639</v>
      </c>
      <c r="R193" s="9">
        <f t="shared" si="36"/>
        <v>8.8160000000000016E-2</v>
      </c>
      <c r="S193" s="9">
        <f t="shared" si="37"/>
        <v>0.38790182774976467</v>
      </c>
      <c r="T193" s="9">
        <f t="shared" si="38"/>
        <v>7.3331000000000007E-2</v>
      </c>
      <c r="U193" s="9">
        <f t="shared" si="39"/>
        <v>0.39277450455275847</v>
      </c>
      <c r="V193" s="15">
        <f t="shared" si="32"/>
        <v>0.15135768999999999</v>
      </c>
      <c r="X193" s="11">
        <f t="shared" si="40"/>
        <v>5.4179999999999994E+17</v>
      </c>
      <c r="Y193" s="11">
        <f t="shared" si="41"/>
        <v>6.6249999999999998E-18</v>
      </c>
      <c r="Z193" s="11">
        <f t="shared" si="42"/>
        <v>5.1599999999999997E-4</v>
      </c>
      <c r="AA193" s="16">
        <f t="shared" si="43"/>
        <v>1.848719207106975E-3</v>
      </c>
      <c r="AB193" s="9">
        <f t="shared" si="33"/>
        <v>0.11350456842817636</v>
      </c>
      <c r="AC193" s="9">
        <f t="shared" si="34"/>
        <v>0.99815128079289306</v>
      </c>
      <c r="AD193" s="15">
        <f t="shared" si="35"/>
        <v>3.5827891610600298</v>
      </c>
      <c r="AE193" s="3">
        <f t="shared" si="44"/>
        <v>797.64999999999975</v>
      </c>
      <c r="AF193" s="2">
        <f t="shared" si="45"/>
        <v>0.25</v>
      </c>
      <c r="AG193" s="9">
        <f t="shared" si="46"/>
        <v>1.082483259732574E-3</v>
      </c>
      <c r="AH193" s="2">
        <f t="shared" si="47"/>
        <v>5.2380801586790787E-2</v>
      </c>
    </row>
    <row r="194" spans="1:34">
      <c r="A194" s="1">
        <f>Raw!A194</f>
        <v>181</v>
      </c>
      <c r="B194" s="14">
        <f>Raw!B194</f>
        <v>0.71410879629629631</v>
      </c>
      <c r="C194" s="15">
        <f>Raw!C194</f>
        <v>61.7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0.123103</v>
      </c>
      <c r="F194" s="9">
        <f>IF(Raw!$G194&gt;$C$8,IF(Raw!$Q194&gt;$C$8,IF(Raw!$N194&gt;$C$9,IF(Raw!$N194&lt;$A$9,IF(Raw!$X194&gt;$C$9,IF(Raw!$X194&lt;$A$9,Raw!I194,-999),-999),-999),-999),-999),-999)</f>
        <v>0.20405799999999999</v>
      </c>
      <c r="G194" s="9">
        <f>Raw!G194</f>
        <v>0.96729699999999996</v>
      </c>
      <c r="H194" s="9">
        <f>IF(Raw!$G194&gt;$C$8,IF(Raw!$Q194&gt;$C$8,IF(Raw!$N194&gt;$C$9,IF(Raw!$N194&lt;$A$9,IF(Raw!$X194&gt;$C$9,IF(Raw!$X194&lt;$A$9,Raw!L194,-999),-999),-999),-999),-999),-999)</f>
        <v>720.7</v>
      </c>
      <c r="I194" s="9">
        <f>IF(Raw!$G194&gt;$C$8,IF(Raw!$Q194&gt;$C$8,IF(Raw!$N194&gt;$C$9,IF(Raw!$N194&lt;$A$9,IF(Raw!$X194&gt;$C$9,IF(Raw!$X194&lt;$A$9,Raw!M194,-999),-999),-999),-999),-999),-999)</f>
        <v>0.338256</v>
      </c>
      <c r="J194" s="9">
        <f>IF(Raw!$G194&gt;$C$8,IF(Raw!$Q194&gt;$C$8,IF(Raw!$N194&gt;$C$9,IF(Raw!$N194&lt;$A$9,IF(Raw!$X194&gt;$C$9,IF(Raw!$X194&lt;$A$9,Raw!N194,-999),-999),-999),-999),-999),-999)</f>
        <v>630</v>
      </c>
      <c r="K194" s="9">
        <f>IF(Raw!$G194&gt;$C$8,IF(Raw!$Q194&gt;$C$8,IF(Raw!$N194&gt;$C$9,IF(Raw!$N194&lt;$A$9,IF(Raw!$X194&gt;$C$9,IF(Raw!$X194&lt;$A$9,Raw!R194,-999),-999),-999),-999),-999),-999)</f>
        <v>0.12173299999999999</v>
      </c>
      <c r="L194" s="9">
        <f>IF(Raw!$G194&gt;$C$8,IF(Raw!$Q194&gt;$C$8,IF(Raw!$N194&gt;$C$9,IF(Raw!$N194&lt;$A$9,IF(Raw!$X194&gt;$C$9,IF(Raw!$X194&lt;$A$9,Raw!S194,-999),-999),-999),-999),-999),-999)</f>
        <v>0.20016600000000001</v>
      </c>
      <c r="M194" s="9">
        <f>Raw!Q194</f>
        <v>0.96714999999999995</v>
      </c>
      <c r="N194" s="9">
        <f>IF(Raw!$G194&gt;$C$8,IF(Raw!$Q194&gt;$C$8,IF(Raw!$N194&gt;$C$9,IF(Raw!$N194&lt;$A$9,IF(Raw!$X194&gt;$C$9,IF(Raw!$X194&lt;$A$9,Raw!V194,-999),-999),-999),-999),-999),-999)</f>
        <v>668.7</v>
      </c>
      <c r="O194" s="9">
        <f>IF(Raw!$G194&gt;$C$8,IF(Raw!$Q194&gt;$C$8,IF(Raw!$N194&gt;$C$9,IF(Raw!$N194&lt;$A$9,IF(Raw!$X194&gt;$C$9,IF(Raw!$X194&lt;$A$9,Raw!W194,-999),-999),-999),-999),-999),-999)</f>
        <v>0.255386</v>
      </c>
      <c r="P194" s="9">
        <f>IF(Raw!$G194&gt;$C$8,IF(Raw!$Q194&gt;$C$8,IF(Raw!$N194&gt;$C$9,IF(Raw!$N194&lt;$A$9,IF(Raw!$X194&gt;$C$9,IF(Raw!$X194&lt;$A$9,Raw!X194,-999),-999),-999),-999),-999),-999)</f>
        <v>604</v>
      </c>
      <c r="R194" s="9">
        <f t="shared" si="36"/>
        <v>8.0954999999999985E-2</v>
      </c>
      <c r="S194" s="9">
        <f t="shared" si="37"/>
        <v>0.39672544080604527</v>
      </c>
      <c r="T194" s="9">
        <f t="shared" si="38"/>
        <v>7.8433000000000017E-2</v>
      </c>
      <c r="U194" s="9">
        <f t="shared" si="39"/>
        <v>0.39183977298841965</v>
      </c>
      <c r="V194" s="15">
        <f t="shared" si="32"/>
        <v>0.16227457619999999</v>
      </c>
      <c r="X194" s="11">
        <f t="shared" si="40"/>
        <v>5.4179999999999994E+17</v>
      </c>
      <c r="Y194" s="11">
        <f t="shared" si="41"/>
        <v>7.2070000000000002E-18</v>
      </c>
      <c r="Z194" s="11">
        <f t="shared" si="42"/>
        <v>6.2999999999999992E-4</v>
      </c>
      <c r="AA194" s="16">
        <f t="shared" si="43"/>
        <v>2.4539574171389363E-3</v>
      </c>
      <c r="AB194" s="9">
        <f t="shared" si="33"/>
        <v>0.12192547124209845</v>
      </c>
      <c r="AC194" s="9">
        <f t="shared" si="34"/>
        <v>0.99754604258286117</v>
      </c>
      <c r="AD194" s="15">
        <f t="shared" si="35"/>
        <v>3.8951705033951374</v>
      </c>
      <c r="AE194" s="3">
        <f t="shared" si="44"/>
        <v>867.72279999999978</v>
      </c>
      <c r="AF194" s="2">
        <f t="shared" si="45"/>
        <v>0.25</v>
      </c>
      <c r="AG194" s="9">
        <f t="shared" si="46"/>
        <v>1.1740636352319531E-3</v>
      </c>
      <c r="AH194" s="2">
        <f t="shared" si="47"/>
        <v>5.681232829646192E-2</v>
      </c>
    </row>
    <row r="195" spans="1:34">
      <c r="A195" s="1">
        <f>Raw!A195</f>
        <v>182</v>
      </c>
      <c r="B195" s="14">
        <f>Raw!B195</f>
        <v>0.71416666666666673</v>
      </c>
      <c r="C195" s="15">
        <f>Raw!C195</f>
        <v>60.3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0.13264200000000001</v>
      </c>
      <c r="F195" s="9">
        <f>IF(Raw!$G195&gt;$C$8,IF(Raw!$Q195&gt;$C$8,IF(Raw!$N195&gt;$C$9,IF(Raw!$N195&lt;$A$9,IF(Raw!$X195&gt;$C$9,IF(Raw!$X195&lt;$A$9,Raw!I195,-999),-999),-999),-999),-999),-999)</f>
        <v>0.216914</v>
      </c>
      <c r="G195" s="9">
        <f>Raw!G195</f>
        <v>0.97029399999999999</v>
      </c>
      <c r="H195" s="9">
        <f>IF(Raw!$G195&gt;$C$8,IF(Raw!$Q195&gt;$C$8,IF(Raw!$N195&gt;$C$9,IF(Raw!$N195&lt;$A$9,IF(Raw!$X195&gt;$C$9,IF(Raw!$X195&lt;$A$9,Raw!L195,-999),-999),-999),-999),-999),-999)</f>
        <v>679.2</v>
      </c>
      <c r="I195" s="9">
        <f>IF(Raw!$G195&gt;$C$8,IF(Raw!$Q195&gt;$C$8,IF(Raw!$N195&gt;$C$9,IF(Raw!$N195&lt;$A$9,IF(Raw!$X195&gt;$C$9,IF(Raw!$X195&lt;$A$9,Raw!M195,-999),-999),-999),-999),-999),-999)</f>
        <v>0.22223000000000001</v>
      </c>
      <c r="J195" s="9">
        <f>IF(Raw!$G195&gt;$C$8,IF(Raw!$Q195&gt;$C$8,IF(Raw!$N195&gt;$C$9,IF(Raw!$N195&lt;$A$9,IF(Raw!$X195&gt;$C$9,IF(Raw!$X195&lt;$A$9,Raw!N195,-999),-999),-999),-999),-999),-999)</f>
        <v>572</v>
      </c>
      <c r="K195" s="9">
        <f>IF(Raw!$G195&gt;$C$8,IF(Raw!$Q195&gt;$C$8,IF(Raw!$N195&gt;$C$9,IF(Raw!$N195&lt;$A$9,IF(Raw!$X195&gt;$C$9,IF(Raw!$X195&lt;$A$9,Raw!R195,-999),-999),-999),-999),-999),-999)</f>
        <v>0.13472200000000001</v>
      </c>
      <c r="L195" s="9">
        <f>IF(Raw!$G195&gt;$C$8,IF(Raw!$Q195&gt;$C$8,IF(Raw!$N195&gt;$C$9,IF(Raw!$N195&lt;$A$9,IF(Raw!$X195&gt;$C$9,IF(Raw!$X195&lt;$A$9,Raw!S195,-999),-999),-999),-999),-999),-999)</f>
        <v>0.21529200000000001</v>
      </c>
      <c r="M195" s="9">
        <f>Raw!Q195</f>
        <v>0.98013799999999995</v>
      </c>
      <c r="N195" s="9">
        <f>IF(Raw!$G195&gt;$C$8,IF(Raw!$Q195&gt;$C$8,IF(Raw!$N195&gt;$C$9,IF(Raw!$N195&lt;$A$9,IF(Raw!$X195&gt;$C$9,IF(Raw!$X195&lt;$A$9,Raw!V195,-999),-999),-999),-999),-999),-999)</f>
        <v>642.20000000000005</v>
      </c>
      <c r="O195" s="9">
        <f>IF(Raw!$G195&gt;$C$8,IF(Raw!$Q195&gt;$C$8,IF(Raw!$N195&gt;$C$9,IF(Raw!$N195&lt;$A$9,IF(Raw!$X195&gt;$C$9,IF(Raw!$X195&lt;$A$9,Raw!W195,-999),-999),-999),-999),-999),-999)</f>
        <v>0.33205099999999999</v>
      </c>
      <c r="P195" s="9">
        <f>IF(Raw!$G195&gt;$C$8,IF(Raw!$Q195&gt;$C$8,IF(Raw!$N195&gt;$C$9,IF(Raw!$N195&lt;$A$9,IF(Raw!$X195&gt;$C$9,IF(Raw!$X195&lt;$A$9,Raw!X195,-999),-999),-999),-999),-999),-999)</f>
        <v>832</v>
      </c>
      <c r="R195" s="9">
        <f t="shared" si="36"/>
        <v>8.4271999999999986E-2</v>
      </c>
      <c r="S195" s="9">
        <f t="shared" si="37"/>
        <v>0.38850419982112722</v>
      </c>
      <c r="T195" s="9">
        <f t="shared" si="38"/>
        <v>8.0570000000000003E-2</v>
      </c>
      <c r="U195" s="9">
        <f t="shared" si="39"/>
        <v>0.37423592144622186</v>
      </c>
      <c r="V195" s="15">
        <f t="shared" si="32"/>
        <v>0.1745372244</v>
      </c>
      <c r="X195" s="11">
        <f t="shared" si="40"/>
        <v>5.4179999999999994E+17</v>
      </c>
      <c r="Y195" s="11">
        <f t="shared" si="41"/>
        <v>6.7919999999999998E-18</v>
      </c>
      <c r="Z195" s="11">
        <f t="shared" si="42"/>
        <v>5.7200000000000003E-4</v>
      </c>
      <c r="AA195" s="16">
        <f t="shared" si="43"/>
        <v>2.1004846803866243E-3</v>
      </c>
      <c r="AB195" s="9">
        <f t="shared" si="33"/>
        <v>0.13489123605069875</v>
      </c>
      <c r="AC195" s="9">
        <f t="shared" si="34"/>
        <v>0.99789951531961352</v>
      </c>
      <c r="AD195" s="15">
        <f t="shared" si="35"/>
        <v>3.6721760146619307</v>
      </c>
      <c r="AE195" s="3">
        <f t="shared" si="44"/>
        <v>817.75679999999977</v>
      </c>
      <c r="AF195" s="2">
        <f t="shared" si="45"/>
        <v>0.25</v>
      </c>
      <c r="AG195" s="9">
        <f t="shared" si="46"/>
        <v>1.0571232111997865E-3</v>
      </c>
      <c r="AH195" s="2">
        <f t="shared" si="47"/>
        <v>5.1153642036299907E-2</v>
      </c>
    </row>
    <row r="196" spans="1:34">
      <c r="A196" s="1">
        <f>Raw!A196</f>
        <v>183</v>
      </c>
      <c r="B196" s="14">
        <f>Raw!B196</f>
        <v>0.71422453703703714</v>
      </c>
      <c r="C196" s="15">
        <f>Raw!C196</f>
        <v>59.7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0.13747599999999999</v>
      </c>
      <c r="F196" s="9">
        <f>IF(Raw!$G196&gt;$C$8,IF(Raw!$Q196&gt;$C$8,IF(Raw!$N196&gt;$C$9,IF(Raw!$N196&lt;$A$9,IF(Raw!$X196&gt;$C$9,IF(Raw!$X196&lt;$A$9,Raw!I196,-999),-999),-999),-999),-999),-999)</f>
        <v>0.22587199999999999</v>
      </c>
      <c r="G196" s="9">
        <f>Raw!G196</f>
        <v>0.96784400000000004</v>
      </c>
      <c r="H196" s="9">
        <f>IF(Raw!$G196&gt;$C$8,IF(Raw!$Q196&gt;$C$8,IF(Raw!$N196&gt;$C$9,IF(Raw!$N196&lt;$A$9,IF(Raw!$X196&gt;$C$9,IF(Raw!$X196&lt;$A$9,Raw!L196,-999),-999),-999),-999),-999),-999)</f>
        <v>710.3</v>
      </c>
      <c r="I196" s="9">
        <f>IF(Raw!$G196&gt;$C$8,IF(Raw!$Q196&gt;$C$8,IF(Raw!$N196&gt;$C$9,IF(Raw!$N196&lt;$A$9,IF(Raw!$X196&gt;$C$9,IF(Raw!$X196&lt;$A$9,Raw!M196,-999),-999),-999),-999),-999),-999)</f>
        <v>0.34590799999999999</v>
      </c>
      <c r="J196" s="9">
        <f>IF(Raw!$G196&gt;$C$8,IF(Raw!$Q196&gt;$C$8,IF(Raw!$N196&gt;$C$9,IF(Raw!$N196&lt;$A$9,IF(Raw!$X196&gt;$C$9,IF(Raw!$X196&lt;$A$9,Raw!N196,-999),-999),-999),-999),-999),-999)</f>
        <v>559</v>
      </c>
      <c r="K196" s="9">
        <f>IF(Raw!$G196&gt;$C$8,IF(Raw!$Q196&gt;$C$8,IF(Raw!$N196&gt;$C$9,IF(Raw!$N196&lt;$A$9,IF(Raw!$X196&gt;$C$9,IF(Raw!$X196&lt;$A$9,Raw!R196,-999),-999),-999),-999),-999),-999)</f>
        <v>0.13705000000000001</v>
      </c>
      <c r="L196" s="9">
        <f>IF(Raw!$G196&gt;$C$8,IF(Raw!$Q196&gt;$C$8,IF(Raw!$N196&gt;$C$9,IF(Raw!$N196&lt;$A$9,IF(Raw!$X196&gt;$C$9,IF(Raw!$X196&lt;$A$9,Raw!S196,-999),-999),-999),-999),-999),-999)</f>
        <v>0.22667000000000001</v>
      </c>
      <c r="M196" s="9">
        <f>Raw!Q196</f>
        <v>0.97626299999999999</v>
      </c>
      <c r="N196" s="9">
        <f>IF(Raw!$G196&gt;$C$8,IF(Raw!$Q196&gt;$C$8,IF(Raw!$N196&gt;$C$9,IF(Raw!$N196&lt;$A$9,IF(Raw!$X196&gt;$C$9,IF(Raw!$X196&lt;$A$9,Raw!V196,-999),-999),-999),-999),-999),-999)</f>
        <v>645.6</v>
      </c>
      <c r="O196" s="9">
        <f>IF(Raw!$G196&gt;$C$8,IF(Raw!$Q196&gt;$C$8,IF(Raw!$N196&gt;$C$9,IF(Raw!$N196&lt;$A$9,IF(Raw!$X196&gt;$C$9,IF(Raw!$X196&lt;$A$9,Raw!W196,-999),-999),-999),-999),-999),-999)</f>
        <v>0.182393</v>
      </c>
      <c r="P196" s="9">
        <f>IF(Raw!$G196&gt;$C$8,IF(Raw!$Q196&gt;$C$8,IF(Raw!$N196&gt;$C$9,IF(Raw!$N196&lt;$A$9,IF(Raw!$X196&gt;$C$9,IF(Raw!$X196&lt;$A$9,Raw!X196,-999),-999),-999),-999),-999),-999)</f>
        <v>559</v>
      </c>
      <c r="R196" s="9">
        <f t="shared" si="36"/>
        <v>8.8396000000000002E-2</v>
      </c>
      <c r="S196" s="9">
        <f t="shared" si="37"/>
        <v>0.39135439540978967</v>
      </c>
      <c r="T196" s="9">
        <f t="shared" si="38"/>
        <v>8.9620000000000005E-2</v>
      </c>
      <c r="U196" s="9">
        <f t="shared" si="39"/>
        <v>0.39537653858031502</v>
      </c>
      <c r="V196" s="15">
        <f t="shared" si="32"/>
        <v>0.18376136900000001</v>
      </c>
      <c r="X196" s="11">
        <f t="shared" si="40"/>
        <v>5.4179999999999994E+17</v>
      </c>
      <c r="Y196" s="11">
        <f t="shared" si="41"/>
        <v>7.1029999999999999E-18</v>
      </c>
      <c r="Z196" s="11">
        <f t="shared" si="42"/>
        <v>5.5899999999999993E-4</v>
      </c>
      <c r="AA196" s="16">
        <f t="shared" si="43"/>
        <v>2.1466406394234027E-3</v>
      </c>
      <c r="AB196" s="9">
        <f t="shared" si="33"/>
        <v>0.13724238193410512</v>
      </c>
      <c r="AC196" s="9">
        <f t="shared" si="34"/>
        <v>0.99785335936057673</v>
      </c>
      <c r="AD196" s="15">
        <f t="shared" si="35"/>
        <v>3.8401442565713833</v>
      </c>
      <c r="AE196" s="3">
        <f t="shared" si="44"/>
        <v>855.20119999999974</v>
      </c>
      <c r="AF196" s="2">
        <f t="shared" si="45"/>
        <v>0.25</v>
      </c>
      <c r="AG196" s="9">
        <f t="shared" si="46"/>
        <v>1.1679253413940543E-3</v>
      </c>
      <c r="AH196" s="2">
        <f t="shared" si="47"/>
        <v>5.6515299452169362E-2</v>
      </c>
    </row>
    <row r="197" spans="1:34">
      <c r="A197" s="1">
        <f>Raw!A197</f>
        <v>184</v>
      </c>
      <c r="B197" s="14">
        <f>Raw!B197</f>
        <v>0.71428240740740734</v>
      </c>
      <c r="C197" s="15">
        <f>Raw!C197</f>
        <v>58.5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0.15965499999999999</v>
      </c>
      <c r="F197" s="9">
        <f>IF(Raw!$G197&gt;$C$8,IF(Raw!$Q197&gt;$C$8,IF(Raw!$N197&gt;$C$9,IF(Raw!$N197&lt;$A$9,IF(Raw!$X197&gt;$C$9,IF(Raw!$X197&lt;$A$9,Raw!I197,-999),-999),-999),-999),-999),-999)</f>
        <v>0.26408599999999999</v>
      </c>
      <c r="G197" s="9">
        <f>Raw!G197</f>
        <v>0.97144900000000001</v>
      </c>
      <c r="H197" s="9">
        <f>IF(Raw!$G197&gt;$C$8,IF(Raw!$Q197&gt;$C$8,IF(Raw!$N197&gt;$C$9,IF(Raw!$N197&lt;$A$9,IF(Raw!$X197&gt;$C$9,IF(Raw!$X197&lt;$A$9,Raw!L197,-999),-999),-999),-999),-999),-999)</f>
        <v>691.1</v>
      </c>
      <c r="I197" s="9">
        <f>IF(Raw!$G197&gt;$C$8,IF(Raw!$Q197&gt;$C$8,IF(Raw!$N197&gt;$C$9,IF(Raw!$N197&lt;$A$9,IF(Raw!$X197&gt;$C$9,IF(Raw!$X197&lt;$A$9,Raw!M197,-999),-999),-999),-999),-999),-999)</f>
        <v>0.27438000000000001</v>
      </c>
      <c r="J197" s="9">
        <f>IF(Raw!$G197&gt;$C$8,IF(Raw!$Q197&gt;$C$8,IF(Raw!$N197&gt;$C$9,IF(Raw!$N197&lt;$A$9,IF(Raw!$X197&gt;$C$9,IF(Raw!$X197&lt;$A$9,Raw!N197,-999),-999),-999),-999),-999),-999)</f>
        <v>605</v>
      </c>
      <c r="K197" s="9">
        <f>IF(Raw!$G197&gt;$C$8,IF(Raw!$Q197&gt;$C$8,IF(Raw!$N197&gt;$C$9,IF(Raw!$N197&lt;$A$9,IF(Raw!$X197&gt;$C$9,IF(Raw!$X197&lt;$A$9,Raw!R197,-999),-999),-999),-999),-999),-999)</f>
        <v>0.165853</v>
      </c>
      <c r="L197" s="9">
        <f>IF(Raw!$G197&gt;$C$8,IF(Raw!$Q197&gt;$C$8,IF(Raw!$N197&gt;$C$9,IF(Raw!$N197&lt;$A$9,IF(Raw!$X197&gt;$C$9,IF(Raw!$X197&lt;$A$9,Raw!S197,-999),-999),-999),-999),-999),-999)</f>
        <v>0.26685300000000001</v>
      </c>
      <c r="M197" s="9">
        <f>Raw!Q197</f>
        <v>0.96969099999999997</v>
      </c>
      <c r="N197" s="9">
        <f>IF(Raw!$G197&gt;$C$8,IF(Raw!$Q197&gt;$C$8,IF(Raw!$N197&gt;$C$9,IF(Raw!$N197&lt;$A$9,IF(Raw!$X197&gt;$C$9,IF(Raw!$X197&lt;$A$9,Raw!V197,-999),-999),-999),-999),-999),-999)</f>
        <v>678.6</v>
      </c>
      <c r="O197" s="9">
        <f>IF(Raw!$G197&gt;$C$8,IF(Raw!$Q197&gt;$C$8,IF(Raw!$N197&gt;$C$9,IF(Raw!$N197&lt;$A$9,IF(Raw!$X197&gt;$C$9,IF(Raw!$X197&lt;$A$9,Raw!W197,-999),-999),-999),-999),-999),-999)</f>
        <v>0.37080400000000002</v>
      </c>
      <c r="P197" s="9">
        <f>IF(Raw!$G197&gt;$C$8,IF(Raw!$Q197&gt;$C$8,IF(Raw!$N197&gt;$C$9,IF(Raw!$N197&lt;$A$9,IF(Raw!$X197&gt;$C$9,IF(Raw!$X197&lt;$A$9,Raw!X197,-999),-999),-999),-999),-999),-999)</f>
        <v>527</v>
      </c>
      <c r="R197" s="9">
        <f t="shared" si="36"/>
        <v>0.104431</v>
      </c>
      <c r="S197" s="9">
        <f t="shared" si="37"/>
        <v>0.39544315109471917</v>
      </c>
      <c r="T197" s="9">
        <f t="shared" si="38"/>
        <v>0.10100000000000001</v>
      </c>
      <c r="U197" s="9">
        <f t="shared" si="39"/>
        <v>0.37848553323365303</v>
      </c>
      <c r="V197" s="15">
        <f t="shared" si="32"/>
        <v>0.21633772709999999</v>
      </c>
      <c r="X197" s="11">
        <f t="shared" si="40"/>
        <v>5.4179999999999994E+17</v>
      </c>
      <c r="Y197" s="11">
        <f t="shared" si="41"/>
        <v>6.9109999999999997E-18</v>
      </c>
      <c r="Z197" s="11">
        <f t="shared" si="42"/>
        <v>6.0499999999999996E-4</v>
      </c>
      <c r="AA197" s="16">
        <f t="shared" si="43"/>
        <v>2.2602295684466299E-3</v>
      </c>
      <c r="AB197" s="9">
        <f t="shared" si="33"/>
        <v>0.1660812831864131</v>
      </c>
      <c r="AC197" s="9">
        <f t="shared" si="34"/>
        <v>0.99773977043155349</v>
      </c>
      <c r="AD197" s="15">
        <f t="shared" si="35"/>
        <v>3.7359166420605456</v>
      </c>
      <c r="AE197" s="3">
        <f t="shared" si="44"/>
        <v>832.08439999999973</v>
      </c>
      <c r="AF197" s="2">
        <f t="shared" si="45"/>
        <v>0.25</v>
      </c>
      <c r="AG197" s="9">
        <f t="shared" si="46"/>
        <v>1.0876849249128954E-3</v>
      </c>
      <c r="AH197" s="2">
        <f t="shared" si="47"/>
        <v>5.2632507457788406E-2</v>
      </c>
    </row>
    <row r="198" spans="1:34">
      <c r="A198" s="1">
        <f>Raw!A198</f>
        <v>185</v>
      </c>
      <c r="B198" s="14">
        <f>Raw!B198</f>
        <v>0.71432870370370372</v>
      </c>
      <c r="C198" s="15">
        <f>Raw!C198</f>
        <v>57.6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0.17302699999999999</v>
      </c>
      <c r="F198" s="9">
        <f>IF(Raw!$G198&gt;$C$8,IF(Raw!$Q198&gt;$C$8,IF(Raw!$N198&gt;$C$9,IF(Raw!$N198&lt;$A$9,IF(Raw!$X198&gt;$C$9,IF(Raw!$X198&lt;$A$9,Raw!I198,-999),-999),-999),-999),-999),-999)</f>
        <v>0.29130899999999998</v>
      </c>
      <c r="G198" s="9">
        <f>Raw!G198</f>
        <v>0.97923099999999996</v>
      </c>
      <c r="H198" s="9">
        <f>IF(Raw!$G198&gt;$C$8,IF(Raw!$Q198&gt;$C$8,IF(Raw!$N198&gt;$C$9,IF(Raw!$N198&lt;$A$9,IF(Raw!$X198&gt;$C$9,IF(Raw!$X198&lt;$A$9,Raw!L198,-999),-999),-999),-999),-999),-999)</f>
        <v>680.1</v>
      </c>
      <c r="I198" s="9">
        <f>IF(Raw!$G198&gt;$C$8,IF(Raw!$Q198&gt;$C$8,IF(Raw!$N198&gt;$C$9,IF(Raw!$N198&lt;$A$9,IF(Raw!$X198&gt;$C$9,IF(Raw!$X198&lt;$A$9,Raw!M198,-999),-999),-999),-999),-999),-999)</f>
        <v>0.28185100000000002</v>
      </c>
      <c r="J198" s="9">
        <f>IF(Raw!$G198&gt;$C$8,IF(Raw!$Q198&gt;$C$8,IF(Raw!$N198&gt;$C$9,IF(Raw!$N198&lt;$A$9,IF(Raw!$X198&gt;$C$9,IF(Raw!$X198&lt;$A$9,Raw!N198,-999),-999),-999),-999),-999),-999)</f>
        <v>444</v>
      </c>
      <c r="K198" s="9">
        <f>IF(Raw!$G198&gt;$C$8,IF(Raw!$Q198&gt;$C$8,IF(Raw!$N198&gt;$C$9,IF(Raw!$N198&lt;$A$9,IF(Raw!$X198&gt;$C$9,IF(Raw!$X198&lt;$A$9,Raw!R198,-999),-999),-999),-999),-999),-999)</f>
        <v>0.179561</v>
      </c>
      <c r="L198" s="9">
        <f>IF(Raw!$G198&gt;$C$8,IF(Raw!$Q198&gt;$C$8,IF(Raw!$N198&gt;$C$9,IF(Raw!$N198&lt;$A$9,IF(Raw!$X198&gt;$C$9,IF(Raw!$X198&lt;$A$9,Raw!S198,-999),-999),-999),-999),-999),-999)</f>
        <v>0.298012</v>
      </c>
      <c r="M198" s="9">
        <f>Raw!Q198</f>
        <v>0.97477100000000005</v>
      </c>
      <c r="N198" s="9">
        <f>IF(Raw!$G198&gt;$C$8,IF(Raw!$Q198&gt;$C$8,IF(Raw!$N198&gt;$C$9,IF(Raw!$N198&lt;$A$9,IF(Raw!$X198&gt;$C$9,IF(Raw!$X198&lt;$A$9,Raw!V198,-999),-999),-999),-999),-999),-999)</f>
        <v>678.7</v>
      </c>
      <c r="O198" s="9">
        <f>IF(Raw!$G198&gt;$C$8,IF(Raw!$Q198&gt;$C$8,IF(Raw!$N198&gt;$C$9,IF(Raw!$N198&lt;$A$9,IF(Raw!$X198&gt;$C$9,IF(Raw!$X198&lt;$A$9,Raw!W198,-999),-999),-999),-999),-999),-999)</f>
        <v>0.28907899999999997</v>
      </c>
      <c r="P198" s="9">
        <f>IF(Raw!$G198&gt;$C$8,IF(Raw!$Q198&gt;$C$8,IF(Raw!$N198&gt;$C$9,IF(Raw!$N198&lt;$A$9,IF(Raw!$X198&gt;$C$9,IF(Raw!$X198&lt;$A$9,Raw!X198,-999),-999),-999),-999),-999),-999)</f>
        <v>602</v>
      </c>
      <c r="R198" s="9">
        <f t="shared" si="36"/>
        <v>0.118282</v>
      </c>
      <c r="S198" s="9">
        <f t="shared" si="37"/>
        <v>0.40603620210841412</v>
      </c>
      <c r="T198" s="9">
        <f t="shared" si="38"/>
        <v>0.118451</v>
      </c>
      <c r="U198" s="9">
        <f t="shared" si="39"/>
        <v>0.39747057165483268</v>
      </c>
      <c r="V198" s="15">
        <f t="shared" si="32"/>
        <v>0.24159832839999998</v>
      </c>
      <c r="X198" s="11">
        <f t="shared" si="40"/>
        <v>5.4179999999999994E+17</v>
      </c>
      <c r="Y198" s="11">
        <f t="shared" si="41"/>
        <v>6.8009999999999995E-18</v>
      </c>
      <c r="Z198" s="11">
        <f t="shared" si="42"/>
        <v>4.44E-4</v>
      </c>
      <c r="AA198" s="16">
        <f t="shared" si="43"/>
        <v>1.6333708540531241E-3</v>
      </c>
      <c r="AB198" s="9">
        <f t="shared" si="33"/>
        <v>0.17975447441103345</v>
      </c>
      <c r="AC198" s="9">
        <f t="shared" si="34"/>
        <v>0.99836662914594676</v>
      </c>
      <c r="AD198" s="15">
        <f t="shared" si="35"/>
        <v>3.6787631848043332</v>
      </c>
      <c r="AE198" s="3">
        <f t="shared" si="44"/>
        <v>818.8403999999997</v>
      </c>
      <c r="AF198" s="2">
        <f t="shared" si="45"/>
        <v>0.25</v>
      </c>
      <c r="AG198" s="9">
        <f t="shared" si="46"/>
        <v>1.124769312343793E-3</v>
      </c>
      <c r="AH198" s="2">
        <f t="shared" si="47"/>
        <v>5.4427001665916325E-2</v>
      </c>
    </row>
    <row r="199" spans="1:34">
      <c r="A199" s="1">
        <f>Raw!A199</f>
        <v>186</v>
      </c>
      <c r="B199" s="14">
        <f>Raw!B199</f>
        <v>0.71438657407407413</v>
      </c>
      <c r="C199" s="15">
        <f>Raw!C199</f>
        <v>56.6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0.17913100000000001</v>
      </c>
      <c r="F199" s="9">
        <f>IF(Raw!$G199&gt;$C$8,IF(Raw!$Q199&gt;$C$8,IF(Raw!$N199&gt;$C$9,IF(Raw!$N199&lt;$A$9,IF(Raw!$X199&gt;$C$9,IF(Raw!$X199&lt;$A$9,Raw!I199,-999),-999),-999),-999),-999),-999)</f>
        <v>0.29735899999999998</v>
      </c>
      <c r="G199" s="9">
        <f>Raw!G199</f>
        <v>0.96826100000000004</v>
      </c>
      <c r="H199" s="9">
        <f>IF(Raw!$G199&gt;$C$8,IF(Raw!$Q199&gt;$C$8,IF(Raw!$N199&gt;$C$9,IF(Raw!$N199&lt;$A$9,IF(Raw!$X199&gt;$C$9,IF(Raw!$X199&lt;$A$9,Raw!L199,-999),-999),-999),-999),-999),-999)</f>
        <v>714.2</v>
      </c>
      <c r="I199" s="9">
        <f>IF(Raw!$G199&gt;$C$8,IF(Raw!$Q199&gt;$C$8,IF(Raw!$N199&gt;$C$9,IF(Raw!$N199&lt;$A$9,IF(Raw!$X199&gt;$C$9,IF(Raw!$X199&lt;$A$9,Raw!M199,-999),-999),-999),-999),-999),-999)</f>
        <v>0.28127999999999997</v>
      </c>
      <c r="J199" s="9">
        <f>IF(Raw!$G199&gt;$C$8,IF(Raw!$Q199&gt;$C$8,IF(Raw!$N199&gt;$C$9,IF(Raw!$N199&lt;$A$9,IF(Raw!$X199&gt;$C$9,IF(Raw!$X199&lt;$A$9,Raw!N199,-999),-999),-999),-999),-999),-999)</f>
        <v>663</v>
      </c>
      <c r="K199" s="9">
        <f>IF(Raw!$G199&gt;$C$8,IF(Raw!$Q199&gt;$C$8,IF(Raw!$N199&gt;$C$9,IF(Raw!$N199&lt;$A$9,IF(Raw!$X199&gt;$C$9,IF(Raw!$X199&lt;$A$9,Raw!R199,-999),-999),-999),-999),-999),-999)</f>
        <v>0.168743</v>
      </c>
      <c r="L199" s="9">
        <f>IF(Raw!$G199&gt;$C$8,IF(Raw!$Q199&gt;$C$8,IF(Raw!$N199&gt;$C$9,IF(Raw!$N199&lt;$A$9,IF(Raw!$X199&gt;$C$9,IF(Raw!$X199&lt;$A$9,Raw!S199,-999),-999),-999),-999),-999),-999)</f>
        <v>0.29199700000000001</v>
      </c>
      <c r="M199" s="9">
        <f>Raw!Q199</f>
        <v>0.97640000000000005</v>
      </c>
      <c r="N199" s="9">
        <f>IF(Raw!$G199&gt;$C$8,IF(Raw!$Q199&gt;$C$8,IF(Raw!$N199&gt;$C$9,IF(Raw!$N199&lt;$A$9,IF(Raw!$X199&gt;$C$9,IF(Raw!$X199&lt;$A$9,Raw!V199,-999),-999),-999),-999),-999),-999)</f>
        <v>708.8</v>
      </c>
      <c r="O199" s="9">
        <f>IF(Raw!$G199&gt;$C$8,IF(Raw!$Q199&gt;$C$8,IF(Raw!$N199&gt;$C$9,IF(Raw!$N199&lt;$A$9,IF(Raw!$X199&gt;$C$9,IF(Raw!$X199&lt;$A$9,Raw!W199,-999),-999),-999),-999),-999),-999)</f>
        <v>0.24437300000000001</v>
      </c>
      <c r="P199" s="9">
        <f>IF(Raw!$G199&gt;$C$8,IF(Raw!$Q199&gt;$C$8,IF(Raw!$N199&gt;$C$9,IF(Raw!$N199&lt;$A$9,IF(Raw!$X199&gt;$C$9,IF(Raw!$X199&lt;$A$9,Raw!X199,-999),-999),-999),-999),-999),-999)</f>
        <v>532</v>
      </c>
      <c r="R199" s="9">
        <f t="shared" si="36"/>
        <v>0.11822799999999997</v>
      </c>
      <c r="S199" s="9">
        <f t="shared" si="37"/>
        <v>0.39759348128020333</v>
      </c>
      <c r="T199" s="9">
        <f t="shared" si="38"/>
        <v>0.123254</v>
      </c>
      <c r="U199" s="9">
        <f t="shared" si="39"/>
        <v>0.42210707644256618</v>
      </c>
      <c r="V199" s="15">
        <f t="shared" si="32"/>
        <v>0.2367219679</v>
      </c>
      <c r="X199" s="11">
        <f t="shared" si="40"/>
        <v>5.4179999999999994E+17</v>
      </c>
      <c r="Y199" s="11">
        <f t="shared" si="41"/>
        <v>7.1419999999999994E-18</v>
      </c>
      <c r="Z199" s="11">
        <f t="shared" si="42"/>
        <v>6.6299999999999996E-4</v>
      </c>
      <c r="AA199" s="16">
        <f t="shared" si="43"/>
        <v>2.5589371441756834E-3</v>
      </c>
      <c r="AB199" s="9">
        <f t="shared" si="33"/>
        <v>0.16905839923876823</v>
      </c>
      <c r="AC199" s="9">
        <f t="shared" si="34"/>
        <v>0.99744106285582435</v>
      </c>
      <c r="AD199" s="15">
        <f t="shared" si="35"/>
        <v>3.8596337016224496</v>
      </c>
      <c r="AE199" s="3">
        <f t="shared" si="44"/>
        <v>859.89679999999964</v>
      </c>
      <c r="AF199" s="2">
        <f t="shared" si="45"/>
        <v>0.25</v>
      </c>
      <c r="AG199" s="9">
        <f t="shared" si="46"/>
        <v>1.2532143830238862E-3</v>
      </c>
      <c r="AH199" s="2">
        <f t="shared" si="47"/>
        <v>6.0642391790062387E-2</v>
      </c>
    </row>
    <row r="200" spans="1:34">
      <c r="A200" s="1">
        <f>Raw!A200</f>
        <v>187</v>
      </c>
      <c r="B200" s="14">
        <f>Raw!B200</f>
        <v>0.71444444444444455</v>
      </c>
      <c r="C200" s="15">
        <f>Raw!C200</f>
        <v>55.9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0.21018300000000001</v>
      </c>
      <c r="F200" s="9">
        <f>IF(Raw!$G200&gt;$C$8,IF(Raw!$Q200&gt;$C$8,IF(Raw!$N200&gt;$C$9,IF(Raw!$N200&lt;$A$9,IF(Raw!$X200&gt;$C$9,IF(Raw!$X200&lt;$A$9,Raw!I200,-999),-999),-999),-999),-999),-999)</f>
        <v>0.36376700000000001</v>
      </c>
      <c r="G200" s="9">
        <f>Raw!G200</f>
        <v>0.97875000000000001</v>
      </c>
      <c r="H200" s="9">
        <f>IF(Raw!$G200&gt;$C$8,IF(Raw!$Q200&gt;$C$8,IF(Raw!$N200&gt;$C$9,IF(Raw!$N200&lt;$A$9,IF(Raw!$X200&gt;$C$9,IF(Raw!$X200&lt;$A$9,Raw!L200,-999),-999),-999),-999),-999),-999)</f>
        <v>698.3</v>
      </c>
      <c r="I200" s="9">
        <f>IF(Raw!$G200&gt;$C$8,IF(Raw!$Q200&gt;$C$8,IF(Raw!$N200&gt;$C$9,IF(Raw!$N200&lt;$A$9,IF(Raw!$X200&gt;$C$9,IF(Raw!$X200&lt;$A$9,Raw!M200,-999),-999),-999),-999),-999),-999)</f>
        <v>0.24449699999999999</v>
      </c>
      <c r="J200" s="9">
        <f>IF(Raw!$G200&gt;$C$8,IF(Raw!$Q200&gt;$C$8,IF(Raw!$N200&gt;$C$9,IF(Raw!$N200&lt;$A$9,IF(Raw!$X200&gt;$C$9,IF(Raw!$X200&lt;$A$9,Raw!N200,-999),-999),-999),-999),-999),-999)</f>
        <v>469</v>
      </c>
      <c r="K200" s="9">
        <f>IF(Raw!$G200&gt;$C$8,IF(Raw!$Q200&gt;$C$8,IF(Raw!$N200&gt;$C$9,IF(Raw!$N200&lt;$A$9,IF(Raw!$X200&gt;$C$9,IF(Raw!$X200&lt;$A$9,Raw!R200,-999),-999),-999),-999),-999),-999)</f>
        <v>0.19711400000000001</v>
      </c>
      <c r="L200" s="9">
        <f>IF(Raw!$G200&gt;$C$8,IF(Raw!$Q200&gt;$C$8,IF(Raw!$N200&gt;$C$9,IF(Raw!$N200&lt;$A$9,IF(Raw!$X200&gt;$C$9,IF(Raw!$X200&lt;$A$9,Raw!S200,-999),-999),-999),-999),-999),-999)</f>
        <v>0.34135900000000002</v>
      </c>
      <c r="M200" s="9">
        <f>Raw!Q200</f>
        <v>0.98294400000000004</v>
      </c>
      <c r="N200" s="9">
        <f>IF(Raw!$G200&gt;$C$8,IF(Raw!$Q200&gt;$C$8,IF(Raw!$N200&gt;$C$9,IF(Raw!$N200&lt;$A$9,IF(Raw!$X200&gt;$C$9,IF(Raw!$X200&lt;$A$9,Raw!V200,-999),-999),-999),-999),-999),-999)</f>
        <v>674.5</v>
      </c>
      <c r="O200" s="9">
        <f>IF(Raw!$G200&gt;$C$8,IF(Raw!$Q200&gt;$C$8,IF(Raw!$N200&gt;$C$9,IF(Raw!$N200&lt;$A$9,IF(Raw!$X200&gt;$C$9,IF(Raw!$X200&lt;$A$9,Raw!W200,-999),-999),-999),-999),-999),-999)</f>
        <v>0.28328199999999998</v>
      </c>
      <c r="P200" s="9">
        <f>IF(Raw!$G200&gt;$C$8,IF(Raw!$Q200&gt;$C$8,IF(Raw!$N200&gt;$C$9,IF(Raw!$N200&lt;$A$9,IF(Raw!$X200&gt;$C$9,IF(Raw!$X200&lt;$A$9,Raw!X200,-999),-999),-999),-999),-999),-999)</f>
        <v>441</v>
      </c>
      <c r="R200" s="9">
        <f t="shared" si="36"/>
        <v>0.153584</v>
      </c>
      <c r="S200" s="9">
        <f t="shared" si="37"/>
        <v>0.4222043230969274</v>
      </c>
      <c r="T200" s="9">
        <f t="shared" si="38"/>
        <v>0.14424500000000001</v>
      </c>
      <c r="U200" s="9">
        <f t="shared" si="39"/>
        <v>0.42256099883114256</v>
      </c>
      <c r="V200" s="15">
        <f t="shared" si="32"/>
        <v>0.27673974130000001</v>
      </c>
      <c r="X200" s="11">
        <f t="shared" si="40"/>
        <v>5.4179999999999994E+17</v>
      </c>
      <c r="Y200" s="11">
        <f t="shared" si="41"/>
        <v>6.982999999999999E-18</v>
      </c>
      <c r="Z200" s="11">
        <f t="shared" si="42"/>
        <v>4.6899999999999996E-4</v>
      </c>
      <c r="AA200" s="16">
        <f t="shared" si="43"/>
        <v>1.771266675955366E-3</v>
      </c>
      <c r="AB200" s="9">
        <f t="shared" si="33"/>
        <v>0.1973694963616732</v>
      </c>
      <c r="AC200" s="9">
        <f t="shared" si="34"/>
        <v>0.9982287333240446</v>
      </c>
      <c r="AD200" s="15">
        <f t="shared" si="35"/>
        <v>3.7766880084336161</v>
      </c>
      <c r="AE200" s="3">
        <f t="shared" si="44"/>
        <v>840.75319999999965</v>
      </c>
      <c r="AF200" s="2">
        <f t="shared" si="45"/>
        <v>0.25</v>
      </c>
      <c r="AG200" s="9">
        <f t="shared" si="46"/>
        <v>1.2276008131671594E-3</v>
      </c>
      <c r="AH200" s="2">
        <f t="shared" si="47"/>
        <v>5.9402964474644999E-2</v>
      </c>
    </row>
    <row r="201" spans="1:34">
      <c r="A201" s="1">
        <f>Raw!A201</f>
        <v>188</v>
      </c>
      <c r="B201" s="14">
        <f>Raw!B201</f>
        <v>0.71450231481481474</v>
      </c>
      <c r="C201" s="15">
        <f>Raw!C201</f>
        <v>54.8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0.205737</v>
      </c>
      <c r="F201" s="9">
        <f>IF(Raw!$G201&gt;$C$8,IF(Raw!$Q201&gt;$C$8,IF(Raw!$N201&gt;$C$9,IF(Raw!$N201&lt;$A$9,IF(Raw!$X201&gt;$C$9,IF(Raw!$X201&lt;$A$9,Raw!I201,-999),-999),-999),-999),-999),-999)</f>
        <v>0.34663899999999997</v>
      </c>
      <c r="G201" s="9">
        <f>Raw!G201</f>
        <v>0.98145000000000004</v>
      </c>
      <c r="H201" s="9">
        <f>IF(Raw!$G201&gt;$C$8,IF(Raw!$Q201&gt;$C$8,IF(Raw!$N201&gt;$C$9,IF(Raw!$N201&lt;$A$9,IF(Raw!$X201&gt;$C$9,IF(Raw!$X201&lt;$A$9,Raw!L201,-999),-999),-999),-999),-999),-999)</f>
        <v>707.6</v>
      </c>
      <c r="I201" s="9">
        <f>IF(Raw!$G201&gt;$C$8,IF(Raw!$Q201&gt;$C$8,IF(Raw!$N201&gt;$C$9,IF(Raw!$N201&lt;$A$9,IF(Raw!$X201&gt;$C$9,IF(Raw!$X201&lt;$A$9,Raw!M201,-999),-999),-999),-999),-999),-999)</f>
        <v>0.32555899999999999</v>
      </c>
      <c r="J201" s="9">
        <f>IF(Raw!$G201&gt;$C$8,IF(Raw!$Q201&gt;$C$8,IF(Raw!$N201&gt;$C$9,IF(Raw!$N201&lt;$A$9,IF(Raw!$X201&gt;$C$9,IF(Raw!$X201&lt;$A$9,Raw!N201,-999),-999),-999),-999),-999),-999)</f>
        <v>583</v>
      </c>
      <c r="K201" s="9">
        <f>IF(Raw!$G201&gt;$C$8,IF(Raw!$Q201&gt;$C$8,IF(Raw!$N201&gt;$C$9,IF(Raw!$N201&lt;$A$9,IF(Raw!$X201&gt;$C$9,IF(Raw!$X201&lt;$A$9,Raw!R201,-999),-999),-999),-999),-999),-999)</f>
        <v>0.20874999999999999</v>
      </c>
      <c r="L201" s="9">
        <f>IF(Raw!$G201&gt;$C$8,IF(Raw!$Q201&gt;$C$8,IF(Raw!$N201&gt;$C$9,IF(Raw!$N201&lt;$A$9,IF(Raw!$X201&gt;$C$9,IF(Raw!$X201&lt;$A$9,Raw!S201,-999),-999),-999),-999),-999),-999)</f>
        <v>0.35218100000000002</v>
      </c>
      <c r="M201" s="9">
        <f>Raw!Q201</f>
        <v>0.98316700000000001</v>
      </c>
      <c r="N201" s="9">
        <f>IF(Raw!$G201&gt;$C$8,IF(Raw!$Q201&gt;$C$8,IF(Raw!$N201&gt;$C$9,IF(Raw!$N201&lt;$A$9,IF(Raw!$X201&gt;$C$9,IF(Raw!$X201&lt;$A$9,Raw!V201,-999),-999),-999),-999),-999),-999)</f>
        <v>654.5</v>
      </c>
      <c r="O201" s="9">
        <f>IF(Raw!$G201&gt;$C$8,IF(Raw!$Q201&gt;$C$8,IF(Raw!$N201&gt;$C$9,IF(Raw!$N201&lt;$A$9,IF(Raw!$X201&gt;$C$9,IF(Raw!$X201&lt;$A$9,Raw!W201,-999),-999),-999),-999),-999),-999)</f>
        <v>0.33189400000000002</v>
      </c>
      <c r="P201" s="9">
        <f>IF(Raw!$G201&gt;$C$8,IF(Raw!$Q201&gt;$C$8,IF(Raw!$N201&gt;$C$9,IF(Raw!$N201&lt;$A$9,IF(Raw!$X201&gt;$C$9,IF(Raw!$X201&lt;$A$9,Raw!X201,-999),-999),-999),-999),-999),-999)</f>
        <v>626</v>
      </c>
      <c r="R201" s="9">
        <f t="shared" si="36"/>
        <v>0.14090199999999997</v>
      </c>
      <c r="S201" s="9">
        <f t="shared" si="37"/>
        <v>0.40648051719512224</v>
      </c>
      <c r="T201" s="9">
        <f t="shared" si="38"/>
        <v>0.14343100000000003</v>
      </c>
      <c r="U201" s="9">
        <f t="shared" si="39"/>
        <v>0.40726501429662593</v>
      </c>
      <c r="V201" s="15">
        <f t="shared" si="32"/>
        <v>0.2855131367</v>
      </c>
      <c r="X201" s="11">
        <f t="shared" si="40"/>
        <v>5.4179999999999994E+17</v>
      </c>
      <c r="Y201" s="11">
        <f t="shared" si="41"/>
        <v>7.0759999999999999E-18</v>
      </c>
      <c r="Z201" s="11">
        <f t="shared" si="42"/>
        <v>5.8299999999999997E-4</v>
      </c>
      <c r="AA201" s="16">
        <f t="shared" si="43"/>
        <v>2.2301073795170014E-3</v>
      </c>
      <c r="AB201" s="9">
        <f t="shared" si="33"/>
        <v>0.20906986653155149</v>
      </c>
      <c r="AC201" s="9">
        <f t="shared" si="34"/>
        <v>0.99776989262048299</v>
      </c>
      <c r="AD201" s="15">
        <f t="shared" si="35"/>
        <v>3.8252270660668981</v>
      </c>
      <c r="AE201" s="3">
        <f t="shared" si="44"/>
        <v>851.95039999999972</v>
      </c>
      <c r="AF201" s="2">
        <f t="shared" si="45"/>
        <v>0.25</v>
      </c>
      <c r="AG201" s="9">
        <f t="shared" si="46"/>
        <v>1.1983701198073659E-3</v>
      </c>
      <c r="AH201" s="2">
        <f t="shared" si="47"/>
        <v>5.798850643535676E-2</v>
      </c>
    </row>
    <row r="202" spans="1:34">
      <c r="A202" s="1">
        <f>Raw!A202</f>
        <v>189</v>
      </c>
      <c r="B202" s="14">
        <f>Raw!B202</f>
        <v>0.71454861111111112</v>
      </c>
      <c r="C202" s="15">
        <f>Raw!C202</f>
        <v>53.9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0.21493100000000001</v>
      </c>
      <c r="F202" s="9">
        <f>IF(Raw!$G202&gt;$C$8,IF(Raw!$Q202&gt;$C$8,IF(Raw!$N202&gt;$C$9,IF(Raw!$N202&lt;$A$9,IF(Raw!$X202&gt;$C$9,IF(Raw!$X202&lt;$A$9,Raw!I202,-999),-999),-999),-999),-999),-999)</f>
        <v>0.35501199999999999</v>
      </c>
      <c r="G202" s="9">
        <f>Raw!G202</f>
        <v>0.98136299999999999</v>
      </c>
      <c r="H202" s="9">
        <f>IF(Raw!$G202&gt;$C$8,IF(Raw!$Q202&gt;$C$8,IF(Raw!$N202&gt;$C$9,IF(Raw!$N202&lt;$A$9,IF(Raw!$X202&gt;$C$9,IF(Raw!$X202&lt;$A$9,Raw!L202,-999),-999),-999),-999),-999),-999)</f>
        <v>673.6</v>
      </c>
      <c r="I202" s="9">
        <f>IF(Raw!$G202&gt;$C$8,IF(Raw!$Q202&gt;$C$8,IF(Raw!$N202&gt;$C$9,IF(Raw!$N202&lt;$A$9,IF(Raw!$X202&gt;$C$9,IF(Raw!$X202&lt;$A$9,Raw!M202,-999),-999),-999),-999),-999),-999)</f>
        <v>0.332401</v>
      </c>
      <c r="J202" s="9">
        <f>IF(Raw!$G202&gt;$C$8,IF(Raw!$Q202&gt;$C$8,IF(Raw!$N202&gt;$C$9,IF(Raw!$N202&lt;$A$9,IF(Raw!$X202&gt;$C$9,IF(Raw!$X202&lt;$A$9,Raw!N202,-999),-999),-999),-999),-999),-999)</f>
        <v>588</v>
      </c>
      <c r="K202" s="9">
        <f>IF(Raw!$G202&gt;$C$8,IF(Raw!$Q202&gt;$C$8,IF(Raw!$N202&gt;$C$9,IF(Raw!$N202&lt;$A$9,IF(Raw!$X202&gt;$C$9,IF(Raw!$X202&lt;$A$9,Raw!R202,-999),-999),-999),-999),-999),-999)</f>
        <v>0.21116199999999999</v>
      </c>
      <c r="L202" s="9">
        <f>IF(Raw!$G202&gt;$C$8,IF(Raw!$Q202&gt;$C$8,IF(Raw!$N202&gt;$C$9,IF(Raw!$N202&lt;$A$9,IF(Raw!$X202&gt;$C$9,IF(Raw!$X202&lt;$A$9,Raw!S202,-999),-999),-999),-999),-999),-999)</f>
        <v>0.35701100000000002</v>
      </c>
      <c r="M202" s="9">
        <f>Raw!Q202</f>
        <v>0.97514400000000001</v>
      </c>
      <c r="N202" s="9">
        <f>IF(Raw!$G202&gt;$C$8,IF(Raw!$Q202&gt;$C$8,IF(Raw!$N202&gt;$C$9,IF(Raw!$N202&lt;$A$9,IF(Raw!$X202&gt;$C$9,IF(Raw!$X202&lt;$A$9,Raw!V202,-999),-999),-999),-999),-999),-999)</f>
        <v>665.6</v>
      </c>
      <c r="O202" s="9">
        <f>IF(Raw!$G202&gt;$C$8,IF(Raw!$Q202&gt;$C$8,IF(Raw!$N202&gt;$C$9,IF(Raw!$N202&lt;$A$9,IF(Raw!$X202&gt;$C$9,IF(Raw!$X202&lt;$A$9,Raw!W202,-999),-999),-999),-999),-999),-999)</f>
        <v>0.34686899999999998</v>
      </c>
      <c r="P202" s="9">
        <f>IF(Raw!$G202&gt;$C$8,IF(Raw!$Q202&gt;$C$8,IF(Raw!$N202&gt;$C$9,IF(Raw!$N202&lt;$A$9,IF(Raw!$X202&gt;$C$9,IF(Raw!$X202&lt;$A$9,Raw!X202,-999),-999),-999),-999),-999),-999)</f>
        <v>464</v>
      </c>
      <c r="R202" s="9">
        <f t="shared" si="36"/>
        <v>0.14008099999999998</v>
      </c>
      <c r="S202" s="9">
        <f t="shared" si="37"/>
        <v>0.39458102824693247</v>
      </c>
      <c r="T202" s="9">
        <f t="shared" si="38"/>
        <v>0.14584900000000003</v>
      </c>
      <c r="U202" s="9">
        <f t="shared" si="39"/>
        <v>0.40852802854814002</v>
      </c>
      <c r="V202" s="15">
        <f t="shared" si="32"/>
        <v>0.28942881770000001</v>
      </c>
      <c r="X202" s="11">
        <f t="shared" si="40"/>
        <v>5.4179999999999994E+17</v>
      </c>
      <c r="Y202" s="11">
        <f t="shared" si="41"/>
        <v>6.7360000000000002E-18</v>
      </c>
      <c r="Z202" s="11">
        <f t="shared" si="42"/>
        <v>5.8799999999999998E-4</v>
      </c>
      <c r="AA202" s="16">
        <f t="shared" si="43"/>
        <v>2.1413488873839375E-3</v>
      </c>
      <c r="AB202" s="9">
        <f t="shared" si="33"/>
        <v>0.21147431359387606</v>
      </c>
      <c r="AC202" s="9">
        <f t="shared" si="34"/>
        <v>0.99785865111261596</v>
      </c>
      <c r="AD202" s="15">
        <f t="shared" si="35"/>
        <v>3.6417498084760838</v>
      </c>
      <c r="AE202" s="3">
        <f t="shared" si="44"/>
        <v>811.0143999999998</v>
      </c>
      <c r="AF202" s="2">
        <f t="shared" si="45"/>
        <v>0.25</v>
      </c>
      <c r="AG202" s="9">
        <f t="shared" si="46"/>
        <v>1.1444283613248471E-3</v>
      </c>
      <c r="AH202" s="2">
        <f t="shared" si="47"/>
        <v>5.5378292815043195E-2</v>
      </c>
    </row>
    <row r="203" spans="1:34">
      <c r="A203" s="1">
        <f>Raw!A203</f>
        <v>190</v>
      </c>
      <c r="B203" s="14">
        <f>Raw!B203</f>
        <v>0.71460648148148154</v>
      </c>
      <c r="C203" s="15">
        <f>Raw!C203</f>
        <v>52.8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0.21322099999999999</v>
      </c>
      <c r="F203" s="9">
        <f>IF(Raw!$G203&gt;$C$8,IF(Raw!$Q203&gt;$C$8,IF(Raw!$N203&gt;$C$9,IF(Raw!$N203&lt;$A$9,IF(Raw!$X203&gt;$C$9,IF(Raw!$X203&lt;$A$9,Raw!I203,-999),-999),-999),-999),-999),-999)</f>
        <v>0.35596100000000003</v>
      </c>
      <c r="G203" s="9">
        <f>Raw!G203</f>
        <v>0.97926899999999995</v>
      </c>
      <c r="H203" s="9">
        <f>IF(Raw!$G203&gt;$C$8,IF(Raw!$Q203&gt;$C$8,IF(Raw!$N203&gt;$C$9,IF(Raw!$N203&lt;$A$9,IF(Raw!$X203&gt;$C$9,IF(Raw!$X203&lt;$A$9,Raw!L203,-999),-999),-999),-999),-999),-999)</f>
        <v>685.5</v>
      </c>
      <c r="I203" s="9">
        <f>IF(Raw!$G203&gt;$C$8,IF(Raw!$Q203&gt;$C$8,IF(Raw!$N203&gt;$C$9,IF(Raw!$N203&lt;$A$9,IF(Raw!$X203&gt;$C$9,IF(Raw!$X203&lt;$A$9,Raw!M203,-999),-999),-999),-999),-999),-999)</f>
        <v>0.33408599999999999</v>
      </c>
      <c r="J203" s="9">
        <f>IF(Raw!$G203&gt;$C$8,IF(Raw!$Q203&gt;$C$8,IF(Raw!$N203&gt;$C$9,IF(Raw!$N203&lt;$A$9,IF(Raw!$X203&gt;$C$9,IF(Raw!$X203&lt;$A$9,Raw!N203,-999),-999),-999),-999),-999),-999)</f>
        <v>671</v>
      </c>
      <c r="K203" s="9">
        <f>IF(Raw!$G203&gt;$C$8,IF(Raw!$Q203&gt;$C$8,IF(Raw!$N203&gt;$C$9,IF(Raw!$N203&lt;$A$9,IF(Raw!$X203&gt;$C$9,IF(Raw!$X203&lt;$A$9,Raw!R203,-999),-999),-999),-999),-999),-999)</f>
        <v>0.22548099999999999</v>
      </c>
      <c r="L203" s="9">
        <f>IF(Raw!$G203&gt;$C$8,IF(Raw!$Q203&gt;$C$8,IF(Raw!$N203&gt;$C$9,IF(Raw!$N203&lt;$A$9,IF(Raw!$X203&gt;$C$9,IF(Raw!$X203&lt;$A$9,Raw!S203,-999),-999),-999),-999),-999),-999)</f>
        <v>0.38541599999999998</v>
      </c>
      <c r="M203" s="9">
        <f>Raw!Q203</f>
        <v>0.98511099999999996</v>
      </c>
      <c r="N203" s="9">
        <f>IF(Raw!$G203&gt;$C$8,IF(Raw!$Q203&gt;$C$8,IF(Raw!$N203&gt;$C$9,IF(Raw!$N203&lt;$A$9,IF(Raw!$X203&gt;$C$9,IF(Raw!$X203&lt;$A$9,Raw!V203,-999),-999),-999),-999),-999),-999)</f>
        <v>658.9</v>
      </c>
      <c r="O203" s="9">
        <f>IF(Raw!$G203&gt;$C$8,IF(Raw!$Q203&gt;$C$8,IF(Raw!$N203&gt;$C$9,IF(Raw!$N203&lt;$A$9,IF(Raw!$X203&gt;$C$9,IF(Raw!$X203&lt;$A$9,Raw!W203,-999),-999),-999),-999),-999),-999)</f>
        <v>0.2266</v>
      </c>
      <c r="P203" s="9">
        <f>IF(Raw!$G203&gt;$C$8,IF(Raw!$Q203&gt;$C$8,IF(Raw!$N203&gt;$C$9,IF(Raw!$N203&lt;$A$9,IF(Raw!$X203&gt;$C$9,IF(Raw!$X203&lt;$A$9,Raw!X203,-999),-999),-999),-999),-999),-999)</f>
        <v>625</v>
      </c>
      <c r="R203" s="9">
        <f t="shared" si="36"/>
        <v>0.14274000000000003</v>
      </c>
      <c r="S203" s="9">
        <f t="shared" si="37"/>
        <v>0.40099898584395488</v>
      </c>
      <c r="T203" s="9">
        <f t="shared" si="38"/>
        <v>0.15993499999999999</v>
      </c>
      <c r="U203" s="9">
        <f t="shared" si="39"/>
        <v>0.41496720426759659</v>
      </c>
      <c r="V203" s="15">
        <f t="shared" si="32"/>
        <v>0.31245675119999999</v>
      </c>
      <c r="X203" s="11">
        <f t="shared" si="40"/>
        <v>5.4179999999999994E+17</v>
      </c>
      <c r="Y203" s="11">
        <f t="shared" si="41"/>
        <v>6.8549999999999993E-18</v>
      </c>
      <c r="Z203" s="11">
        <f t="shared" si="42"/>
        <v>6.7099999999999994E-4</v>
      </c>
      <c r="AA203" s="16">
        <f t="shared" si="43"/>
        <v>2.485924945305184E-3</v>
      </c>
      <c r="AB203" s="9">
        <f t="shared" si="33"/>
        <v>0.22587858640612737</v>
      </c>
      <c r="AC203" s="9">
        <f t="shared" si="34"/>
        <v>0.9975140750546948</v>
      </c>
      <c r="AD203" s="15">
        <f t="shared" si="35"/>
        <v>3.7048061778020629</v>
      </c>
      <c r="AE203" s="3">
        <f t="shared" si="44"/>
        <v>825.34199999999964</v>
      </c>
      <c r="AF203" s="2">
        <f t="shared" si="45"/>
        <v>0.25</v>
      </c>
      <c r="AG203" s="9">
        <f t="shared" si="46"/>
        <v>1.1825946630429557E-3</v>
      </c>
      <c r="AH203" s="2">
        <f t="shared" si="47"/>
        <v>5.7225140292473678E-2</v>
      </c>
    </row>
    <row r="204" spans="1:34">
      <c r="A204" s="1">
        <f>Raw!A204</f>
        <v>191</v>
      </c>
      <c r="B204" s="14">
        <f>Raw!B204</f>
        <v>0.71466435185185195</v>
      </c>
      <c r="C204" s="15">
        <f>Raw!C204</f>
        <v>51.9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0.24276</v>
      </c>
      <c r="F204" s="9">
        <f>IF(Raw!$G204&gt;$C$8,IF(Raw!$Q204&gt;$C$8,IF(Raw!$N204&gt;$C$9,IF(Raw!$N204&lt;$A$9,IF(Raw!$X204&gt;$C$9,IF(Raw!$X204&lt;$A$9,Raw!I204,-999),-999),-999),-999),-999),-999)</f>
        <v>0.414493</v>
      </c>
      <c r="G204" s="9">
        <f>Raw!G204</f>
        <v>0.98267899999999997</v>
      </c>
      <c r="H204" s="9">
        <f>IF(Raw!$G204&gt;$C$8,IF(Raw!$Q204&gt;$C$8,IF(Raw!$N204&gt;$C$9,IF(Raw!$N204&lt;$A$9,IF(Raw!$X204&gt;$C$9,IF(Raw!$X204&lt;$A$9,Raw!L204,-999),-999),-999),-999),-999),-999)</f>
        <v>685.5</v>
      </c>
      <c r="I204" s="9">
        <f>IF(Raw!$G204&gt;$C$8,IF(Raw!$Q204&gt;$C$8,IF(Raw!$N204&gt;$C$9,IF(Raw!$N204&lt;$A$9,IF(Raw!$X204&gt;$C$9,IF(Raw!$X204&lt;$A$9,Raw!M204,-999),-999),-999),-999),-999),-999)</f>
        <v>0.30447400000000002</v>
      </c>
      <c r="J204" s="9">
        <f>IF(Raw!$G204&gt;$C$8,IF(Raw!$Q204&gt;$C$8,IF(Raw!$N204&gt;$C$9,IF(Raw!$N204&lt;$A$9,IF(Raw!$X204&gt;$C$9,IF(Raw!$X204&lt;$A$9,Raw!N204,-999),-999),-999),-999),-999),-999)</f>
        <v>572</v>
      </c>
      <c r="K204" s="9">
        <f>IF(Raw!$G204&gt;$C$8,IF(Raw!$Q204&gt;$C$8,IF(Raw!$N204&gt;$C$9,IF(Raw!$N204&lt;$A$9,IF(Raw!$X204&gt;$C$9,IF(Raw!$X204&lt;$A$9,Raw!R204,-999),-999),-999),-999),-999),-999)</f>
        <v>0.24204999999999999</v>
      </c>
      <c r="L204" s="9">
        <f>IF(Raw!$G204&gt;$C$8,IF(Raw!$Q204&gt;$C$8,IF(Raw!$N204&gt;$C$9,IF(Raw!$N204&lt;$A$9,IF(Raw!$X204&gt;$C$9,IF(Raw!$X204&lt;$A$9,Raw!S204,-999),-999),-999),-999),-999),-999)</f>
        <v>0.411713</v>
      </c>
      <c r="M204" s="9">
        <f>Raw!Q204</f>
        <v>0.98506499999999997</v>
      </c>
      <c r="N204" s="9">
        <f>IF(Raw!$G204&gt;$C$8,IF(Raw!$Q204&gt;$C$8,IF(Raw!$N204&gt;$C$9,IF(Raw!$N204&lt;$A$9,IF(Raw!$X204&gt;$C$9,IF(Raw!$X204&lt;$A$9,Raw!V204,-999),-999),-999),-999),-999),-999)</f>
        <v>668.3</v>
      </c>
      <c r="O204" s="9">
        <f>IF(Raw!$G204&gt;$C$8,IF(Raw!$Q204&gt;$C$8,IF(Raw!$N204&gt;$C$9,IF(Raw!$N204&lt;$A$9,IF(Raw!$X204&gt;$C$9,IF(Raw!$X204&lt;$A$9,Raw!W204,-999),-999),-999),-999),-999),-999)</f>
        <v>0.28608800000000001</v>
      </c>
      <c r="P204" s="9">
        <f>IF(Raw!$G204&gt;$C$8,IF(Raw!$Q204&gt;$C$8,IF(Raw!$N204&gt;$C$9,IF(Raw!$N204&lt;$A$9,IF(Raw!$X204&gt;$C$9,IF(Raw!$X204&lt;$A$9,Raw!X204,-999),-999),-999),-999),-999),-999)</f>
        <v>534</v>
      </c>
      <c r="R204" s="9">
        <f t="shared" si="36"/>
        <v>0.171733</v>
      </c>
      <c r="S204" s="9">
        <f t="shared" si="37"/>
        <v>0.41432062785137502</v>
      </c>
      <c r="T204" s="9">
        <f t="shared" si="38"/>
        <v>0.16966300000000001</v>
      </c>
      <c r="U204" s="9">
        <f t="shared" si="39"/>
        <v>0.41209046107361197</v>
      </c>
      <c r="V204" s="15">
        <f t="shared" si="32"/>
        <v>0.33377572909999997</v>
      </c>
      <c r="X204" s="11">
        <f t="shared" si="40"/>
        <v>5.4179999999999994E+17</v>
      </c>
      <c r="Y204" s="11">
        <f t="shared" si="41"/>
        <v>6.8549999999999993E-18</v>
      </c>
      <c r="Z204" s="11">
        <f t="shared" si="42"/>
        <v>5.7200000000000003E-4</v>
      </c>
      <c r="AA204" s="16">
        <f t="shared" si="43"/>
        <v>2.1199266715282673E-3</v>
      </c>
      <c r="AB204" s="9">
        <f t="shared" si="33"/>
        <v>0.24240967311887149</v>
      </c>
      <c r="AC204" s="9">
        <f t="shared" si="34"/>
        <v>0.99788007332847173</v>
      </c>
      <c r="AD204" s="15">
        <f t="shared" si="35"/>
        <v>3.7061655096648032</v>
      </c>
      <c r="AE204" s="3">
        <f t="shared" si="44"/>
        <v>825.34199999999964</v>
      </c>
      <c r="AF204" s="2">
        <f t="shared" si="45"/>
        <v>0.25</v>
      </c>
      <c r="AG204" s="9">
        <f t="shared" si="46"/>
        <v>1.1748272720714513E-3</v>
      </c>
      <c r="AH204" s="2">
        <f t="shared" si="47"/>
        <v>5.6849280285709305E-2</v>
      </c>
    </row>
    <row r="205" spans="1:34">
      <c r="A205" s="1">
        <f>Raw!A205</f>
        <v>192</v>
      </c>
      <c r="B205" s="14">
        <f>Raw!B205</f>
        <v>0.71472222222222215</v>
      </c>
      <c r="C205" s="15">
        <f>Raw!C205</f>
        <v>50.8</v>
      </c>
      <c r="D205" s="15">
        <f>IF(C205&gt;0.5,Raw!D205*D$11,-999)</f>
        <v>0.9</v>
      </c>
      <c r="E205" s="9">
        <f>IF(Raw!$G205&gt;$C$8,IF(Raw!$Q205&gt;$C$8,IF(Raw!$N205&gt;$C$9,IF(Raw!$N205&lt;$A$9,IF(Raw!$X205&gt;$C$9,IF(Raw!$X205&lt;$A$9,Raw!H205,-999),-999),-999),-999),-999),-999)</f>
        <v>0.25718299999999999</v>
      </c>
      <c r="F205" s="9">
        <f>IF(Raw!$G205&gt;$C$8,IF(Raw!$Q205&gt;$C$8,IF(Raw!$N205&gt;$C$9,IF(Raw!$N205&lt;$A$9,IF(Raw!$X205&gt;$C$9,IF(Raw!$X205&lt;$A$9,Raw!I205,-999),-999),-999),-999),-999),-999)</f>
        <v>0.43915900000000002</v>
      </c>
      <c r="G205" s="9">
        <f>Raw!G205</f>
        <v>0.98588699999999996</v>
      </c>
      <c r="H205" s="9">
        <f>IF(Raw!$G205&gt;$C$8,IF(Raw!$Q205&gt;$C$8,IF(Raw!$N205&gt;$C$9,IF(Raw!$N205&lt;$A$9,IF(Raw!$X205&gt;$C$9,IF(Raw!$X205&lt;$A$9,Raw!L205,-999),-999),-999),-999),-999),-999)</f>
        <v>679.4</v>
      </c>
      <c r="I205" s="9">
        <f>IF(Raw!$G205&gt;$C$8,IF(Raw!$Q205&gt;$C$8,IF(Raw!$N205&gt;$C$9,IF(Raw!$N205&lt;$A$9,IF(Raw!$X205&gt;$C$9,IF(Raw!$X205&lt;$A$9,Raw!M205,-999),-999),-999),-999),-999),-999)</f>
        <v>0.27113199999999998</v>
      </c>
      <c r="J205" s="9">
        <f>IF(Raw!$G205&gt;$C$8,IF(Raw!$Q205&gt;$C$8,IF(Raw!$N205&gt;$C$9,IF(Raw!$N205&lt;$A$9,IF(Raw!$X205&gt;$C$9,IF(Raw!$X205&lt;$A$9,Raw!N205,-999),-999),-999),-999),-999),-999)</f>
        <v>484</v>
      </c>
      <c r="K205" s="9">
        <f>IF(Raw!$G205&gt;$C$8,IF(Raw!$Q205&gt;$C$8,IF(Raw!$N205&gt;$C$9,IF(Raw!$N205&lt;$A$9,IF(Raw!$X205&gt;$C$9,IF(Raw!$X205&lt;$A$9,Raw!R205,-999),-999),-999),-999),-999),-999)</f>
        <v>0.27246100000000001</v>
      </c>
      <c r="L205" s="9">
        <f>IF(Raw!$G205&gt;$C$8,IF(Raw!$Q205&gt;$C$8,IF(Raw!$N205&gt;$C$9,IF(Raw!$N205&lt;$A$9,IF(Raw!$X205&gt;$C$9,IF(Raw!$X205&lt;$A$9,Raw!S205,-999),-999),-999),-999),-999),-999)</f>
        <v>0.475522</v>
      </c>
      <c r="M205" s="9">
        <f>Raw!Q205</f>
        <v>0.99033300000000002</v>
      </c>
      <c r="N205" s="9">
        <f>IF(Raw!$G205&gt;$C$8,IF(Raw!$Q205&gt;$C$8,IF(Raw!$N205&gt;$C$9,IF(Raw!$N205&lt;$A$9,IF(Raw!$X205&gt;$C$9,IF(Raw!$X205&lt;$A$9,Raw!V205,-999),-999),-999),-999),-999),-999)</f>
        <v>674</v>
      </c>
      <c r="O205" s="9">
        <f>IF(Raw!$G205&gt;$C$8,IF(Raw!$Q205&gt;$C$8,IF(Raw!$N205&gt;$C$9,IF(Raw!$N205&lt;$A$9,IF(Raw!$X205&gt;$C$9,IF(Raw!$X205&lt;$A$9,Raw!W205,-999),-999),-999),-999),-999),-999)</f>
        <v>0.17050000000000001</v>
      </c>
      <c r="P205" s="9">
        <f>IF(Raw!$G205&gt;$C$8,IF(Raw!$Q205&gt;$C$8,IF(Raw!$N205&gt;$C$9,IF(Raw!$N205&lt;$A$9,IF(Raw!$X205&gt;$C$9,IF(Raw!$X205&lt;$A$9,Raw!X205,-999),-999),-999),-999),-999),-999)</f>
        <v>626</v>
      </c>
      <c r="R205" s="9">
        <f t="shared" si="36"/>
        <v>0.18197600000000003</v>
      </c>
      <c r="S205" s="9">
        <f t="shared" si="37"/>
        <v>0.41437383726622934</v>
      </c>
      <c r="T205" s="9">
        <f t="shared" si="38"/>
        <v>0.20306099999999999</v>
      </c>
      <c r="U205" s="9">
        <f t="shared" si="39"/>
        <v>0.42702756129053965</v>
      </c>
      <c r="V205" s="15">
        <f>IF(L205&gt;0,L205*V$8+V$10,-999)</f>
        <v>0.38550568539999996</v>
      </c>
      <c r="X205" s="11">
        <f t="shared" si="40"/>
        <v>5.4179999999999994E+17</v>
      </c>
      <c r="Y205" s="11">
        <f t="shared" si="41"/>
        <v>6.7939999999999994E-18</v>
      </c>
      <c r="Z205" s="11">
        <f t="shared" si="42"/>
        <v>4.84E-4</v>
      </c>
      <c r="AA205" s="16">
        <f t="shared" si="43"/>
        <v>1.7784303235181093E-3</v>
      </c>
      <c r="AB205" s="9">
        <f>K205+T205*AA205</f>
        <v>0.27282212983992393</v>
      </c>
      <c r="AC205" s="9">
        <f>IF(T205&gt;0,(L205-AB205)/T205,-999)</f>
        <v>0.99822156967648179</v>
      </c>
      <c r="AD205" s="15">
        <f>IF(AC205&gt;0,X205*Y205*AC205,-999)</f>
        <v>3.674442817186176</v>
      </c>
      <c r="AE205" s="3">
        <f t="shared" si="44"/>
        <v>817.99759999999969</v>
      </c>
      <c r="AF205" s="2">
        <f t="shared" si="45"/>
        <v>0.25</v>
      </c>
      <c r="AG205" s="9">
        <f t="shared" si="46"/>
        <v>1.2069910425573484E-3</v>
      </c>
      <c r="AH205" s="2">
        <f t="shared" si="47"/>
        <v>5.8405668400682162E-2</v>
      </c>
    </row>
    <row r="206" spans="1:34">
      <c r="A206" s="1">
        <f>Raw!A206</f>
        <v>193</v>
      </c>
      <c r="B206" s="14">
        <f>Raw!B206</f>
        <v>0.71476851851851853</v>
      </c>
      <c r="C206" s="15">
        <f>Raw!C206</f>
        <v>50.3</v>
      </c>
      <c r="D206" s="15">
        <f>IF(C206&gt;0.5,Raw!D206*D$11,-999)</f>
        <v>0.9</v>
      </c>
      <c r="E206" s="9">
        <f>IF(Raw!$G206&gt;$C$8,IF(Raw!$Q206&gt;$C$8,IF(Raw!$N206&gt;$C$9,IF(Raw!$N206&lt;$A$9,IF(Raw!$X206&gt;$C$9,IF(Raw!$X206&lt;$A$9,Raw!H206,-999),-999),-999),-999),-999),-999)</f>
        <v>0.29672300000000001</v>
      </c>
      <c r="F206" s="9">
        <f>IF(Raw!$G206&gt;$C$8,IF(Raw!$Q206&gt;$C$8,IF(Raw!$N206&gt;$C$9,IF(Raw!$N206&lt;$A$9,IF(Raw!$X206&gt;$C$9,IF(Raw!$X206&lt;$A$9,Raw!I206,-999),-999),-999),-999),-999),-999)</f>
        <v>0.50629800000000003</v>
      </c>
      <c r="G206" s="9">
        <f>Raw!G206</f>
        <v>0.98892500000000005</v>
      </c>
      <c r="H206" s="9">
        <f>IF(Raw!$G206&gt;$C$8,IF(Raw!$Q206&gt;$C$8,IF(Raw!$N206&gt;$C$9,IF(Raw!$N206&lt;$A$9,IF(Raw!$X206&gt;$C$9,IF(Raw!$X206&lt;$A$9,Raw!L206,-999),-999),-999),-999),-999),-999)</f>
        <v>681</v>
      </c>
      <c r="I206" s="9">
        <f>IF(Raw!$G206&gt;$C$8,IF(Raw!$Q206&gt;$C$8,IF(Raw!$N206&gt;$C$9,IF(Raw!$N206&lt;$A$9,IF(Raw!$X206&gt;$C$9,IF(Raw!$X206&lt;$A$9,Raw!M206,-999),-999),-999),-999),-999),-999)</f>
        <v>0.240702</v>
      </c>
      <c r="J206" s="9">
        <f>IF(Raw!$G206&gt;$C$8,IF(Raw!$Q206&gt;$C$8,IF(Raw!$N206&gt;$C$9,IF(Raw!$N206&lt;$A$9,IF(Raw!$X206&gt;$C$9,IF(Raw!$X206&lt;$A$9,Raw!N206,-999),-999),-999),-999),-999),-999)</f>
        <v>726</v>
      </c>
      <c r="K206" s="9">
        <f>IF(Raw!$G206&gt;$C$8,IF(Raw!$Q206&gt;$C$8,IF(Raw!$N206&gt;$C$9,IF(Raw!$N206&lt;$A$9,IF(Raw!$X206&gt;$C$9,IF(Raw!$X206&lt;$A$9,Raw!R206,-999),-999),-999),-999),-999),-999)</f>
        <v>0.28725099999999998</v>
      </c>
      <c r="L206" s="9">
        <f>IF(Raw!$G206&gt;$C$8,IF(Raw!$Q206&gt;$C$8,IF(Raw!$N206&gt;$C$9,IF(Raw!$N206&lt;$A$9,IF(Raw!$X206&gt;$C$9,IF(Raw!$X206&lt;$A$9,Raw!S206,-999),-999),-999),-999),-999),-999)</f>
        <v>0.49165399999999998</v>
      </c>
      <c r="M206" s="9">
        <f>Raw!Q206</f>
        <v>0.98091700000000004</v>
      </c>
      <c r="N206" s="9">
        <f>IF(Raw!$G206&gt;$C$8,IF(Raw!$Q206&gt;$C$8,IF(Raw!$N206&gt;$C$9,IF(Raw!$N206&lt;$A$9,IF(Raw!$X206&gt;$C$9,IF(Raw!$X206&lt;$A$9,Raw!V206,-999),-999),-999),-999),-999),-999)</f>
        <v>663</v>
      </c>
      <c r="O206" s="9">
        <f>IF(Raw!$G206&gt;$C$8,IF(Raw!$Q206&gt;$C$8,IF(Raw!$N206&gt;$C$9,IF(Raw!$N206&lt;$A$9,IF(Raw!$X206&gt;$C$9,IF(Raw!$X206&lt;$A$9,Raw!W206,-999),-999),-999),-999),-999),-999)</f>
        <v>0.23713699999999999</v>
      </c>
      <c r="P206" s="9">
        <f>IF(Raw!$G206&gt;$C$8,IF(Raw!$Q206&gt;$C$8,IF(Raw!$N206&gt;$C$9,IF(Raw!$N206&lt;$A$9,IF(Raw!$X206&gt;$C$9,IF(Raw!$X206&lt;$A$9,Raw!X206,-999),-999),-999),-999),-999),-999)</f>
        <v>491</v>
      </c>
      <c r="R206" s="9">
        <f>F206-E206</f>
        <v>0.20957500000000001</v>
      </c>
      <c r="S206" s="9">
        <f>R206/F206</f>
        <v>0.41393606137097122</v>
      </c>
      <c r="T206" s="9">
        <f>L206-K206</f>
        <v>0.204403</v>
      </c>
      <c r="U206" s="9">
        <f>T206/L206</f>
        <v>0.41574562598900855</v>
      </c>
      <c r="V206" s="15">
        <f>IF(L206&gt;0,L206*V$8+V$10,-999)</f>
        <v>0.39858389779999998</v>
      </c>
      <c r="X206" s="11">
        <f>D206*6.02*10^23*10^(-6)</f>
        <v>5.4179999999999994E+17</v>
      </c>
      <c r="Y206" s="11">
        <f>H206*10^(-20)</f>
        <v>6.81E-18</v>
      </c>
      <c r="Z206" s="11">
        <f>J206*10^(-6)</f>
        <v>7.2599999999999997E-4</v>
      </c>
      <c r="AA206" s="16">
        <f>IF(Z206&gt;0,(X206*Y206/(X206*Y206+1/Z206)),1)</f>
        <v>2.6715354880405577E-3</v>
      </c>
      <c r="AB206" s="9">
        <f>K206+T206*AA206</f>
        <v>0.28779706986836195</v>
      </c>
      <c r="AC206" s="9">
        <f>IF(T206&gt;0,(L206-AB206)/T206,-999)</f>
        <v>0.99732846451195933</v>
      </c>
      <c r="AD206" s="15">
        <f>IF(AC206&gt;0,X206*Y206*AC206,-999)</f>
        <v>3.6798009477142664</v>
      </c>
      <c r="AE206" s="3">
        <f>AE$9*Y206</f>
        <v>819.92399999999975</v>
      </c>
      <c r="AF206" s="2">
        <f>IF(AD206&lt;=AE206,AF$6,AF$6/(AD206/AE206))</f>
        <v>0.25</v>
      </c>
      <c r="AG206" s="9">
        <f>AD206*AF206*$AG$6*U206/AG$8</f>
        <v>1.1768162680941652E-3</v>
      </c>
      <c r="AH206" s="2">
        <f>((AG206*12.01)/893.5)*3600</f>
        <v>5.6945526768124602E-2</v>
      </c>
    </row>
    <row r="207" spans="1:34">
      <c r="A207" s="1">
        <f>Raw!A207</f>
        <v>194</v>
      </c>
      <c r="B207" s="14">
        <f>Raw!B207</f>
        <v>0.71482638888888894</v>
      </c>
      <c r="C207" s="15">
        <f>Raw!C207</f>
        <v>49</v>
      </c>
      <c r="D207" s="15">
        <f>IF(C207&gt;0.5,Raw!D207*D$11,-999)</f>
        <v>0.9</v>
      </c>
      <c r="E207" s="9">
        <f>IF(Raw!$G207&gt;$C$8,IF(Raw!$Q207&gt;$C$8,IF(Raw!$N207&gt;$C$9,IF(Raw!$N207&lt;$A$9,IF(Raw!$X207&gt;$C$9,IF(Raw!$X207&lt;$A$9,Raw!H207,-999),-999),-999),-999),-999),-999)</f>
        <v>0.37118899999999999</v>
      </c>
      <c r="F207" s="9">
        <f>IF(Raw!$G207&gt;$C$8,IF(Raw!$Q207&gt;$C$8,IF(Raw!$N207&gt;$C$9,IF(Raw!$N207&lt;$A$9,IF(Raw!$X207&gt;$C$9,IF(Raw!$X207&lt;$A$9,Raw!I207,-999),-999),-999),-999),-999),-999)</f>
        <v>0.61613799999999996</v>
      </c>
      <c r="G207" s="9">
        <f>Raw!G207</f>
        <v>0.98420200000000002</v>
      </c>
      <c r="H207" s="9">
        <f>IF(Raw!$G207&gt;$C$8,IF(Raw!$Q207&gt;$C$8,IF(Raw!$N207&gt;$C$9,IF(Raw!$N207&lt;$A$9,IF(Raw!$X207&gt;$C$9,IF(Raw!$X207&lt;$A$9,Raw!L207,-999),-999),-999),-999),-999),-999)</f>
        <v>693.7</v>
      </c>
      <c r="I207" s="9">
        <f>IF(Raw!$G207&gt;$C$8,IF(Raw!$Q207&gt;$C$8,IF(Raw!$N207&gt;$C$9,IF(Raw!$N207&lt;$A$9,IF(Raw!$X207&gt;$C$9,IF(Raw!$X207&lt;$A$9,Raw!M207,-999),-999),-999),-999),-999),-999)</f>
        <v>0.31864599999999998</v>
      </c>
      <c r="J207" s="9">
        <f>IF(Raw!$G207&gt;$C$8,IF(Raw!$Q207&gt;$C$8,IF(Raw!$N207&gt;$C$9,IF(Raw!$N207&lt;$A$9,IF(Raw!$X207&gt;$C$9,IF(Raw!$X207&lt;$A$9,Raw!N207,-999),-999),-999),-999),-999),-999)</f>
        <v>384</v>
      </c>
      <c r="K207" s="9">
        <f>IF(Raw!$G207&gt;$C$8,IF(Raw!$Q207&gt;$C$8,IF(Raw!$N207&gt;$C$9,IF(Raw!$N207&lt;$A$9,IF(Raw!$X207&gt;$C$9,IF(Raw!$X207&lt;$A$9,Raw!R207,-999),-999),-999),-999),-999),-999)</f>
        <v>0.32801400000000003</v>
      </c>
      <c r="L207" s="9">
        <f>IF(Raw!$G207&gt;$C$8,IF(Raw!$Q207&gt;$C$8,IF(Raw!$N207&gt;$C$9,IF(Raw!$N207&lt;$A$9,IF(Raw!$X207&gt;$C$9,IF(Raw!$X207&lt;$A$9,Raw!S207,-999),-999),-999),-999),-999),-999)</f>
        <v>0.55887399999999998</v>
      </c>
      <c r="M207" s="9">
        <f>Raw!Q207</f>
        <v>0.98706700000000003</v>
      </c>
      <c r="N207" s="9">
        <f>IF(Raw!$G207&gt;$C$8,IF(Raw!$Q207&gt;$C$8,IF(Raw!$N207&gt;$C$9,IF(Raw!$N207&lt;$A$9,IF(Raw!$X207&gt;$C$9,IF(Raw!$X207&lt;$A$9,Raw!V207,-999),-999),-999),-999),-999),-999)</f>
        <v>680.4</v>
      </c>
      <c r="O207" s="9">
        <f>IF(Raw!$G207&gt;$C$8,IF(Raw!$Q207&gt;$C$8,IF(Raw!$N207&gt;$C$9,IF(Raw!$N207&lt;$A$9,IF(Raw!$X207&gt;$C$9,IF(Raw!$X207&lt;$A$9,Raw!W207,-999),-999),-999),-999),-999),-999)</f>
        <v>0.29297400000000001</v>
      </c>
      <c r="P207" s="9">
        <f>IF(Raw!$G207&gt;$C$8,IF(Raw!$Q207&gt;$C$8,IF(Raw!$N207&gt;$C$9,IF(Raw!$N207&lt;$A$9,IF(Raw!$X207&gt;$C$9,IF(Raw!$X207&lt;$A$9,Raw!X207,-999),-999),-999),-999),-999),-999)</f>
        <v>532</v>
      </c>
      <c r="R207" s="9">
        <f t="shared" ref="R207:R213" si="48">F207-E207</f>
        <v>0.24494899999999997</v>
      </c>
      <c r="S207" s="9">
        <f t="shared" ref="S207:S213" si="49">R207/F207</f>
        <v>0.39755541777978309</v>
      </c>
      <c r="T207" s="9">
        <f t="shared" ref="T207:T213" si="50">L207-K207</f>
        <v>0.23085999999999995</v>
      </c>
      <c r="U207" s="9">
        <f t="shared" ref="U207:U213" si="51">T207/L207</f>
        <v>0.4130805870375075</v>
      </c>
      <c r="V207" s="15">
        <f t="shared" ref="V207:V213" si="52">IF(L207&gt;0,L207*V$8+V$10,-999)</f>
        <v>0.45307915179999997</v>
      </c>
      <c r="X207" s="11">
        <f t="shared" ref="X207:X213" si="53">D207*6.02*10^23*10^(-6)</f>
        <v>5.4179999999999994E+17</v>
      </c>
      <c r="Y207" s="11">
        <f t="shared" ref="Y207:Y213" si="54">H207*10^(-20)</f>
        <v>6.9370000000000001E-18</v>
      </c>
      <c r="Z207" s="11">
        <f t="shared" ref="Z207:Z213" si="55">J207*10^(-6)</f>
        <v>3.8400000000000001E-4</v>
      </c>
      <c r="AA207" s="16">
        <f t="shared" ref="AA207:AA213" si="56">IF(Z207&gt;0,(X207*Y207/(X207*Y207+1/Z207)),1)</f>
        <v>1.4411712023696685E-3</v>
      </c>
      <c r="AB207" s="9">
        <f t="shared" ref="AB207:AB213" si="57">K207+T207*AA207</f>
        <v>0.32834670878377908</v>
      </c>
      <c r="AC207" s="9">
        <f t="shared" ref="AC207:AC213" si="58">IF(T207&gt;0,(L207-AB207)/T207,-999)</f>
        <v>0.99855882879763036</v>
      </c>
      <c r="AD207" s="15">
        <f t="shared" ref="AD207:AD213" si="59">IF(AC207&gt;0,X207*Y207*AC207,-999)</f>
        <v>3.7530500061710117</v>
      </c>
      <c r="AE207" s="3">
        <f t="shared" ref="AE207:AE213" si="60">AE$9*Y207</f>
        <v>835.21479999999974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1.1925477690232634E-3</v>
      </c>
      <c r="AH207" s="2">
        <f t="shared" ref="AH207:AH270" si="63">((AG207*12.01)/893.5)*3600</f>
        <v>5.7706765911012668E-2</v>
      </c>
    </row>
    <row r="208" spans="1:34">
      <c r="A208" s="1">
        <f>Raw!A208</f>
        <v>195</v>
      </c>
      <c r="B208" s="14">
        <f>Raw!B208</f>
        <v>0.71488425925925936</v>
      </c>
      <c r="C208" s="15">
        <f>Raw!C208</f>
        <v>48.1</v>
      </c>
      <c r="D208" s="15">
        <f>IF(C208&gt;0.5,Raw!D208*D$11,-999)</f>
        <v>0.9</v>
      </c>
      <c r="E208" s="9">
        <f>IF(Raw!$G208&gt;$C$8,IF(Raw!$Q208&gt;$C$8,IF(Raw!$N208&gt;$C$9,IF(Raw!$N208&lt;$A$9,IF(Raw!$X208&gt;$C$9,IF(Raw!$X208&lt;$A$9,Raw!H208,-999),-999),-999),-999),-999),-999)</f>
        <v>0.40651599999999999</v>
      </c>
      <c r="F208" s="9">
        <f>IF(Raw!$G208&gt;$C$8,IF(Raw!$Q208&gt;$C$8,IF(Raw!$N208&gt;$C$9,IF(Raw!$N208&lt;$A$9,IF(Raw!$X208&gt;$C$9,IF(Raw!$X208&lt;$A$9,Raw!I208,-999),-999),-999),-999),-999),-999)</f>
        <v>0.67680700000000005</v>
      </c>
      <c r="G208" s="9">
        <f>Raw!G208</f>
        <v>0.98813300000000004</v>
      </c>
      <c r="H208" s="9">
        <f>IF(Raw!$G208&gt;$C$8,IF(Raw!$Q208&gt;$C$8,IF(Raw!$N208&gt;$C$9,IF(Raw!$N208&lt;$A$9,IF(Raw!$X208&gt;$C$9,IF(Raw!$X208&lt;$A$9,Raw!L208,-999),-999),-999),-999),-999),-999)</f>
        <v>699.3</v>
      </c>
      <c r="I208" s="9">
        <f>IF(Raw!$G208&gt;$C$8,IF(Raw!$Q208&gt;$C$8,IF(Raw!$N208&gt;$C$9,IF(Raw!$N208&lt;$A$9,IF(Raw!$X208&gt;$C$9,IF(Raw!$X208&lt;$A$9,Raw!M208,-999),-999),-999),-999),-999),-999)</f>
        <v>0.320212</v>
      </c>
      <c r="J208" s="9">
        <f>IF(Raw!$G208&gt;$C$8,IF(Raw!$Q208&gt;$C$8,IF(Raw!$N208&gt;$C$9,IF(Raw!$N208&lt;$A$9,IF(Raw!$X208&gt;$C$9,IF(Raw!$X208&lt;$A$9,Raw!N208,-999),-999),-999),-999),-999),-999)</f>
        <v>534</v>
      </c>
      <c r="K208" s="9">
        <f>IF(Raw!$G208&gt;$C$8,IF(Raw!$Q208&gt;$C$8,IF(Raw!$N208&gt;$C$9,IF(Raw!$N208&lt;$A$9,IF(Raw!$X208&gt;$C$9,IF(Raw!$X208&lt;$A$9,Raw!R208,-999),-999),-999),-999),-999),-999)</f>
        <v>0.38868799999999998</v>
      </c>
      <c r="L208" s="9">
        <f>IF(Raw!$G208&gt;$C$8,IF(Raw!$Q208&gt;$C$8,IF(Raw!$N208&gt;$C$9,IF(Raw!$N208&lt;$A$9,IF(Raw!$X208&gt;$C$9,IF(Raw!$X208&lt;$A$9,Raw!S208,-999),-999),-999),-999),-999),-999)</f>
        <v>0.64657500000000001</v>
      </c>
      <c r="M208" s="9">
        <f>Raw!Q208</f>
        <v>0.98944900000000002</v>
      </c>
      <c r="N208" s="9">
        <f>IF(Raw!$G208&gt;$C$8,IF(Raw!$Q208&gt;$C$8,IF(Raw!$N208&gt;$C$9,IF(Raw!$N208&lt;$A$9,IF(Raw!$X208&gt;$C$9,IF(Raw!$X208&lt;$A$9,Raw!V208,-999),-999),-999),-999),-999),-999)</f>
        <v>656.8</v>
      </c>
      <c r="O208" s="9">
        <f>IF(Raw!$G208&gt;$C$8,IF(Raw!$Q208&gt;$C$8,IF(Raw!$N208&gt;$C$9,IF(Raw!$N208&lt;$A$9,IF(Raw!$X208&gt;$C$9,IF(Raw!$X208&lt;$A$9,Raw!W208,-999),-999),-999),-999),-999),-999)</f>
        <v>0.28328199999999998</v>
      </c>
      <c r="P208" s="9">
        <f>IF(Raw!$G208&gt;$C$8,IF(Raw!$Q208&gt;$C$8,IF(Raw!$N208&gt;$C$9,IF(Raw!$N208&lt;$A$9,IF(Raw!$X208&gt;$C$9,IF(Raw!$X208&lt;$A$9,Raw!X208,-999),-999),-999),-999),-999),-999)</f>
        <v>400</v>
      </c>
      <c r="R208" s="9">
        <f t="shared" si="48"/>
        <v>0.27029100000000006</v>
      </c>
      <c r="S208" s="9">
        <f t="shared" si="49"/>
        <v>0.39936200423458984</v>
      </c>
      <c r="T208" s="9">
        <f t="shared" si="50"/>
        <v>0.25788700000000003</v>
      </c>
      <c r="U208" s="9">
        <f t="shared" si="51"/>
        <v>0.39885086803541742</v>
      </c>
      <c r="V208" s="15">
        <f t="shared" si="52"/>
        <v>0.5241783525</v>
      </c>
      <c r="X208" s="11">
        <f t="shared" si="53"/>
        <v>5.4179999999999994E+17</v>
      </c>
      <c r="Y208" s="11">
        <f t="shared" si="54"/>
        <v>6.9929999999999997E-18</v>
      </c>
      <c r="Z208" s="11">
        <f t="shared" si="55"/>
        <v>5.3399999999999997E-4</v>
      </c>
      <c r="AA208" s="16">
        <f t="shared" si="56"/>
        <v>2.01913798488271E-3</v>
      </c>
      <c r="AB208" s="9">
        <f t="shared" si="57"/>
        <v>0.38920870943750741</v>
      </c>
      <c r="AC208" s="9">
        <f t="shared" si="58"/>
        <v>0.99798086201511738</v>
      </c>
      <c r="AD208" s="15">
        <f t="shared" si="59"/>
        <v>3.7811572750612554</v>
      </c>
      <c r="AE208" s="3">
        <f t="shared" si="60"/>
        <v>841.95719999999972</v>
      </c>
      <c r="AF208" s="2">
        <f t="shared" si="61"/>
        <v>0.25</v>
      </c>
      <c r="AG208" s="9">
        <f t="shared" si="62"/>
        <v>1.1600906625666271E-3</v>
      </c>
      <c r="AH208" s="2">
        <f t="shared" si="63"/>
        <v>5.6136183421075202E-2</v>
      </c>
    </row>
    <row r="209" spans="1:34">
      <c r="A209" s="1">
        <f>Raw!A209</f>
        <v>196</v>
      </c>
      <c r="B209" s="14">
        <f>Raw!B209</f>
        <v>0.71494212962962955</v>
      </c>
      <c r="C209" s="15">
        <f>Raw!C209</f>
        <v>47.4</v>
      </c>
      <c r="D209" s="15">
        <f>IF(C209&gt;0.5,Raw!D209*D$11,-999)</f>
        <v>0.9</v>
      </c>
      <c r="E209" s="9">
        <f>IF(Raw!$G209&gt;$C$8,IF(Raw!$Q209&gt;$C$8,IF(Raw!$N209&gt;$C$9,IF(Raw!$N209&lt;$A$9,IF(Raw!$X209&gt;$C$9,IF(Raw!$X209&lt;$A$9,Raw!H209,-999),-999),-999),-999),-999),-999)</f>
        <v>0.42854399999999998</v>
      </c>
      <c r="F209" s="9">
        <f>IF(Raw!$G209&gt;$C$8,IF(Raw!$Q209&gt;$C$8,IF(Raw!$N209&gt;$C$9,IF(Raw!$N209&lt;$A$9,IF(Raw!$X209&gt;$C$9,IF(Raw!$X209&lt;$A$9,Raw!I209,-999),-999),-999),-999),-999),-999)</f>
        <v>0.72398899999999999</v>
      </c>
      <c r="G209" s="9">
        <f>Raw!G209</f>
        <v>0.98949699999999996</v>
      </c>
      <c r="H209" s="9">
        <f>IF(Raw!$G209&gt;$C$8,IF(Raw!$Q209&gt;$C$8,IF(Raw!$N209&gt;$C$9,IF(Raw!$N209&lt;$A$9,IF(Raw!$X209&gt;$C$9,IF(Raw!$X209&lt;$A$9,Raw!L209,-999),-999),-999),-999),-999),-999)</f>
        <v>680.3</v>
      </c>
      <c r="I209" s="9">
        <f>IF(Raw!$G209&gt;$C$8,IF(Raw!$Q209&gt;$C$8,IF(Raw!$N209&gt;$C$9,IF(Raw!$N209&lt;$A$9,IF(Raw!$X209&gt;$C$9,IF(Raw!$X209&lt;$A$9,Raw!M209,-999),-999),-999),-999),-999),-999)</f>
        <v>0.246868</v>
      </c>
      <c r="J209" s="9">
        <f>IF(Raw!$G209&gt;$C$8,IF(Raw!$Q209&gt;$C$8,IF(Raw!$N209&gt;$C$9,IF(Raw!$N209&lt;$A$9,IF(Raw!$X209&gt;$C$9,IF(Raw!$X209&lt;$A$9,Raw!N209,-999),-999),-999),-999),-999),-999)</f>
        <v>557</v>
      </c>
      <c r="K209" s="9">
        <f>IF(Raw!$G209&gt;$C$8,IF(Raw!$Q209&gt;$C$8,IF(Raw!$N209&gt;$C$9,IF(Raw!$N209&lt;$A$9,IF(Raw!$X209&gt;$C$9,IF(Raw!$X209&lt;$A$9,Raw!R209,-999),-999),-999),-999),-999),-999)</f>
        <v>0.42969800000000002</v>
      </c>
      <c r="L209" s="9">
        <f>IF(Raw!$G209&gt;$C$8,IF(Raw!$Q209&gt;$C$8,IF(Raw!$N209&gt;$C$9,IF(Raw!$N209&lt;$A$9,IF(Raw!$X209&gt;$C$9,IF(Raw!$X209&lt;$A$9,Raw!S209,-999),-999),-999),-999),-999),-999)</f>
        <v>0.72547200000000001</v>
      </c>
      <c r="M209" s="9">
        <f>Raw!Q209</f>
        <v>0.99174200000000001</v>
      </c>
      <c r="N209" s="9">
        <f>IF(Raw!$G209&gt;$C$8,IF(Raw!$Q209&gt;$C$8,IF(Raw!$N209&gt;$C$9,IF(Raw!$N209&lt;$A$9,IF(Raw!$X209&gt;$C$9,IF(Raw!$X209&lt;$A$9,Raw!V209,-999),-999),-999),-999),-999),-999)</f>
        <v>644.9</v>
      </c>
      <c r="O209" s="9">
        <f>IF(Raw!$G209&gt;$C$8,IF(Raw!$Q209&gt;$C$8,IF(Raw!$N209&gt;$C$9,IF(Raw!$N209&lt;$A$9,IF(Raw!$X209&gt;$C$9,IF(Raw!$X209&lt;$A$9,Raw!W209,-999),-999),-999),-999),-999),-999)</f>
        <v>0.247921</v>
      </c>
      <c r="P209" s="9">
        <f>IF(Raw!$G209&gt;$C$8,IF(Raw!$Q209&gt;$C$8,IF(Raw!$N209&gt;$C$9,IF(Raw!$N209&lt;$A$9,IF(Raw!$X209&gt;$C$9,IF(Raw!$X209&lt;$A$9,Raw!X209,-999),-999),-999),-999),-999),-999)</f>
        <v>546</v>
      </c>
      <c r="R209" s="9">
        <f t="shared" si="48"/>
        <v>0.29544500000000001</v>
      </c>
      <c r="S209" s="9">
        <f t="shared" si="49"/>
        <v>0.40807940452133945</v>
      </c>
      <c r="T209" s="9">
        <f t="shared" si="50"/>
        <v>0.29577399999999998</v>
      </c>
      <c r="U209" s="9">
        <f t="shared" si="51"/>
        <v>0.40769871201093905</v>
      </c>
      <c r="V209" s="15">
        <f t="shared" si="52"/>
        <v>0.58814015040000001</v>
      </c>
      <c r="X209" s="11">
        <f t="shared" si="53"/>
        <v>5.4179999999999994E+17</v>
      </c>
      <c r="Y209" s="11">
        <f t="shared" si="54"/>
        <v>6.8029999999999992E-18</v>
      </c>
      <c r="Z209" s="11">
        <f t="shared" si="55"/>
        <v>5.5699999999999999E-4</v>
      </c>
      <c r="AA209" s="16">
        <f t="shared" si="56"/>
        <v>2.0488207434386026E-3</v>
      </c>
      <c r="AB209" s="9">
        <f t="shared" si="57"/>
        <v>0.43030398790656982</v>
      </c>
      <c r="AC209" s="9">
        <f t="shared" si="58"/>
        <v>0.9979511792565614</v>
      </c>
      <c r="AD209" s="15">
        <f t="shared" si="59"/>
        <v>3.6783137225109566</v>
      </c>
      <c r="AE209" s="3">
        <f t="shared" si="60"/>
        <v>819.08119999999963</v>
      </c>
      <c r="AF209" s="2">
        <f t="shared" si="61"/>
        <v>0.25</v>
      </c>
      <c r="AG209" s="9">
        <f t="shared" si="62"/>
        <v>1.1535721284922152E-3</v>
      </c>
      <c r="AH209" s="2">
        <f t="shared" si="63"/>
        <v>5.5820754949624414E-2</v>
      </c>
    </row>
    <row r="210" spans="1:34">
      <c r="A210" s="1">
        <f>Raw!A210</f>
        <v>197</v>
      </c>
      <c r="B210" s="14">
        <f>Raw!B210</f>
        <v>0.71498842592592593</v>
      </c>
      <c r="C210" s="15">
        <f>Raw!C210</f>
        <v>46.6</v>
      </c>
      <c r="D210" s="15">
        <f>IF(C210&gt;0.5,Raw!D210*D$11,-999)</f>
        <v>0.9</v>
      </c>
      <c r="E210" s="9">
        <f>IF(Raw!$G210&gt;$C$8,IF(Raw!$Q210&gt;$C$8,IF(Raw!$N210&gt;$C$9,IF(Raw!$N210&lt;$A$9,IF(Raw!$X210&gt;$C$9,IF(Raw!$X210&lt;$A$9,Raw!H210,-999),-999),-999),-999),-999),-999)</f>
        <v>0.46446799999999999</v>
      </c>
      <c r="F210" s="9">
        <f>IF(Raw!$G210&gt;$C$8,IF(Raw!$Q210&gt;$C$8,IF(Raw!$N210&gt;$C$9,IF(Raw!$N210&lt;$A$9,IF(Raw!$X210&gt;$C$9,IF(Raw!$X210&lt;$A$9,Raw!I210,-999),-999),-999),-999),-999),-999)</f>
        <v>0.77486999999999995</v>
      </c>
      <c r="G210" s="9">
        <f>Raw!G210</f>
        <v>0.98975000000000002</v>
      </c>
      <c r="H210" s="9">
        <f>IF(Raw!$G210&gt;$C$8,IF(Raw!$Q210&gt;$C$8,IF(Raw!$N210&gt;$C$9,IF(Raw!$N210&lt;$A$9,IF(Raw!$X210&gt;$C$9,IF(Raw!$X210&lt;$A$9,Raw!L210,-999),-999),-999),-999),-999),-999)</f>
        <v>701.4</v>
      </c>
      <c r="I210" s="9">
        <f>IF(Raw!$G210&gt;$C$8,IF(Raw!$Q210&gt;$C$8,IF(Raw!$N210&gt;$C$9,IF(Raw!$N210&lt;$A$9,IF(Raw!$X210&gt;$C$9,IF(Raw!$X210&lt;$A$9,Raw!M210,-999),-999),-999),-999),-999),-999)</f>
        <v>0.25757799999999997</v>
      </c>
      <c r="J210" s="9">
        <f>IF(Raw!$G210&gt;$C$8,IF(Raw!$Q210&gt;$C$8,IF(Raw!$N210&gt;$C$9,IF(Raw!$N210&lt;$A$9,IF(Raw!$X210&gt;$C$9,IF(Raw!$X210&lt;$A$9,Raw!N210,-999),-999),-999),-999),-999),-999)</f>
        <v>627</v>
      </c>
      <c r="K210" s="9">
        <f>IF(Raw!$G210&gt;$C$8,IF(Raw!$Q210&gt;$C$8,IF(Raw!$N210&gt;$C$9,IF(Raw!$N210&lt;$A$9,IF(Raw!$X210&gt;$C$9,IF(Raw!$X210&lt;$A$9,Raw!R210,-999),-999),-999),-999),-999),-999)</f>
        <v>0.46650399999999997</v>
      </c>
      <c r="L210" s="9">
        <f>IF(Raw!$G210&gt;$C$8,IF(Raw!$Q210&gt;$C$8,IF(Raw!$N210&gt;$C$9,IF(Raw!$N210&lt;$A$9,IF(Raw!$X210&gt;$C$9,IF(Raw!$X210&lt;$A$9,Raw!S210,-999),-999),-999),-999),-999),-999)</f>
        <v>0.79691000000000001</v>
      </c>
      <c r="M210" s="9">
        <f>Raw!Q210</f>
        <v>0.99015799999999998</v>
      </c>
      <c r="N210" s="9">
        <f>IF(Raw!$G210&gt;$C$8,IF(Raw!$Q210&gt;$C$8,IF(Raw!$N210&gt;$C$9,IF(Raw!$N210&lt;$A$9,IF(Raw!$X210&gt;$C$9,IF(Raw!$X210&lt;$A$9,Raw!V210,-999),-999),-999),-999),-999),-999)</f>
        <v>670.7</v>
      </c>
      <c r="O210" s="9">
        <f>IF(Raw!$G210&gt;$C$8,IF(Raw!$Q210&gt;$C$8,IF(Raw!$N210&gt;$C$9,IF(Raw!$N210&lt;$A$9,IF(Raw!$X210&gt;$C$9,IF(Raw!$X210&lt;$A$9,Raw!W210,-999),-999),-999),-999),-999),-999)</f>
        <v>0.19453599999999999</v>
      </c>
      <c r="P210" s="9">
        <f>IF(Raw!$G210&gt;$C$8,IF(Raw!$Q210&gt;$C$8,IF(Raw!$N210&gt;$C$9,IF(Raw!$N210&lt;$A$9,IF(Raw!$X210&gt;$C$9,IF(Raw!$X210&lt;$A$9,Raw!X210,-999),-999),-999),-999),-999),-999)</f>
        <v>452</v>
      </c>
      <c r="R210" s="9">
        <f t="shared" si="48"/>
        <v>0.31040199999999996</v>
      </c>
      <c r="S210" s="9">
        <f t="shared" si="49"/>
        <v>0.40058590473240668</v>
      </c>
      <c r="T210" s="9">
        <f t="shared" si="50"/>
        <v>0.33040600000000003</v>
      </c>
      <c r="U210" s="9">
        <f t="shared" si="51"/>
        <v>0.41460892698046209</v>
      </c>
      <c r="V210" s="15">
        <f t="shared" si="52"/>
        <v>0.64605493699999994</v>
      </c>
      <c r="X210" s="11">
        <f t="shared" si="53"/>
        <v>5.4179999999999994E+17</v>
      </c>
      <c r="Y210" s="11">
        <f t="shared" si="54"/>
        <v>7.0139999999999998E-18</v>
      </c>
      <c r="Z210" s="11">
        <f t="shared" si="55"/>
        <v>6.2699999999999995E-4</v>
      </c>
      <c r="AA210" s="16">
        <f t="shared" si="56"/>
        <v>2.3770522796143288E-3</v>
      </c>
      <c r="AB210" s="9">
        <f t="shared" si="57"/>
        <v>0.46728939233549821</v>
      </c>
      <c r="AC210" s="9">
        <f t="shared" si="58"/>
        <v>0.99762294772038573</v>
      </c>
      <c r="AD210" s="15">
        <f t="shared" si="59"/>
        <v>3.7911519611073832</v>
      </c>
      <c r="AE210" s="3">
        <f t="shared" si="60"/>
        <v>844.48559999999975</v>
      </c>
      <c r="AF210" s="2">
        <f t="shared" si="61"/>
        <v>0.25</v>
      </c>
      <c r="AG210" s="9">
        <f t="shared" si="62"/>
        <v>1.2091118820112359E-3</v>
      </c>
      <c r="AH210" s="2">
        <f t="shared" si="63"/>
        <v>5.850829471811729E-2</v>
      </c>
    </row>
    <row r="211" spans="1:34">
      <c r="A211" s="1">
        <f>Raw!A211</f>
        <v>198</v>
      </c>
      <c r="B211" s="14">
        <f>Raw!B211</f>
        <v>0.71504629629629635</v>
      </c>
      <c r="C211" s="15">
        <f>Raw!C211</f>
        <v>45</v>
      </c>
      <c r="D211" s="15">
        <f>IF(C211&gt;0.5,Raw!D211*D$11,-999)</f>
        <v>0.9</v>
      </c>
      <c r="E211" s="9">
        <f>IF(Raw!$G211&gt;$C$8,IF(Raw!$Q211&gt;$C$8,IF(Raw!$N211&gt;$C$9,IF(Raw!$N211&lt;$A$9,IF(Raw!$X211&gt;$C$9,IF(Raw!$X211&lt;$A$9,Raw!H211,-999),-999),-999),-999),-999),-999)</f>
        <v>0.534972</v>
      </c>
      <c r="F211" s="9">
        <f>IF(Raw!$G211&gt;$C$8,IF(Raw!$Q211&gt;$C$8,IF(Raw!$N211&gt;$C$9,IF(Raw!$N211&lt;$A$9,IF(Raw!$X211&gt;$C$9,IF(Raw!$X211&lt;$A$9,Raw!I211,-999),-999),-999),-999),-999),-999)</f>
        <v>0.88666599999999995</v>
      </c>
      <c r="G211" s="9">
        <f>Raw!G211</f>
        <v>0.98655199999999998</v>
      </c>
      <c r="H211" s="9">
        <f>IF(Raw!$G211&gt;$C$8,IF(Raw!$Q211&gt;$C$8,IF(Raw!$N211&gt;$C$9,IF(Raw!$N211&lt;$A$9,IF(Raw!$X211&gt;$C$9,IF(Raw!$X211&lt;$A$9,Raw!L211,-999),-999),-999),-999),-999),-999)</f>
        <v>685</v>
      </c>
      <c r="I211" s="9">
        <f>IF(Raw!$G211&gt;$C$8,IF(Raw!$Q211&gt;$C$8,IF(Raw!$N211&gt;$C$9,IF(Raw!$N211&lt;$A$9,IF(Raw!$X211&gt;$C$9,IF(Raw!$X211&lt;$A$9,Raw!M211,-999),-999),-999),-999),-999),-999)</f>
        <v>0.25603999999999999</v>
      </c>
      <c r="J211" s="9">
        <f>IF(Raw!$G211&gt;$C$8,IF(Raw!$Q211&gt;$C$8,IF(Raw!$N211&gt;$C$9,IF(Raw!$N211&lt;$A$9,IF(Raw!$X211&gt;$C$9,IF(Raw!$X211&lt;$A$9,Raw!N211,-999),-999),-999),-999),-999),-999)</f>
        <v>619</v>
      </c>
      <c r="K211" s="9">
        <f>IF(Raw!$G211&gt;$C$8,IF(Raw!$Q211&gt;$C$8,IF(Raw!$N211&gt;$C$9,IF(Raw!$N211&lt;$A$9,IF(Raw!$X211&gt;$C$9,IF(Raw!$X211&lt;$A$9,Raw!R211,-999),-999),-999),-999),-999),-999)</f>
        <v>0.484124</v>
      </c>
      <c r="L211" s="9">
        <f>IF(Raw!$G211&gt;$C$8,IF(Raw!$Q211&gt;$C$8,IF(Raw!$N211&gt;$C$9,IF(Raw!$N211&lt;$A$9,IF(Raw!$X211&gt;$C$9,IF(Raw!$X211&lt;$A$9,Raw!S211,-999),-999),-999),-999),-999),-999)</f>
        <v>0.81056600000000001</v>
      </c>
      <c r="M211" s="9">
        <f>Raw!Q211</f>
        <v>0.99382800000000004</v>
      </c>
      <c r="N211" s="9">
        <f>IF(Raw!$G211&gt;$C$8,IF(Raw!$Q211&gt;$C$8,IF(Raw!$N211&gt;$C$9,IF(Raw!$N211&lt;$A$9,IF(Raw!$X211&gt;$C$9,IF(Raw!$X211&lt;$A$9,Raw!V211,-999),-999),-999),-999),-999),-999)</f>
        <v>672.5</v>
      </c>
      <c r="O211" s="9">
        <f>IF(Raw!$G211&gt;$C$8,IF(Raw!$Q211&gt;$C$8,IF(Raw!$N211&gt;$C$9,IF(Raw!$N211&lt;$A$9,IF(Raw!$X211&gt;$C$9,IF(Raw!$X211&lt;$A$9,Raw!W211,-999),-999),-999),-999),-999),-999)</f>
        <v>0.28678999999999999</v>
      </c>
      <c r="P211" s="9">
        <f>IF(Raw!$G211&gt;$C$8,IF(Raw!$Q211&gt;$C$8,IF(Raw!$N211&gt;$C$9,IF(Raw!$N211&lt;$A$9,IF(Raw!$X211&gt;$C$9,IF(Raw!$X211&lt;$A$9,Raw!X211,-999),-999),-999),-999),-999),-999)</f>
        <v>487</v>
      </c>
      <c r="R211" s="9">
        <f t="shared" si="48"/>
        <v>0.35169399999999995</v>
      </c>
      <c r="S211" s="9">
        <f t="shared" si="49"/>
        <v>0.39664766665238088</v>
      </c>
      <c r="T211" s="9">
        <f t="shared" si="50"/>
        <v>0.32644200000000001</v>
      </c>
      <c r="U211" s="9">
        <f t="shared" si="51"/>
        <v>0.4027333986374953</v>
      </c>
      <c r="V211" s="15">
        <f t="shared" si="52"/>
        <v>0.65712585619999997</v>
      </c>
      <c r="X211" s="11">
        <f t="shared" si="53"/>
        <v>5.4179999999999994E+17</v>
      </c>
      <c r="Y211" s="11">
        <f t="shared" si="54"/>
        <v>6.8499999999999998E-18</v>
      </c>
      <c r="Z211" s="11">
        <f t="shared" si="55"/>
        <v>6.1899999999999998E-4</v>
      </c>
      <c r="AA211" s="16">
        <f t="shared" si="56"/>
        <v>2.2920477183611351E-3</v>
      </c>
      <c r="AB211" s="9">
        <f t="shared" si="57"/>
        <v>0.48487222064127722</v>
      </c>
      <c r="AC211" s="9">
        <f t="shared" si="58"/>
        <v>0.997707952281639</v>
      </c>
      <c r="AD211" s="15">
        <f t="shared" si="59"/>
        <v>3.7028234545414147</v>
      </c>
      <c r="AE211" s="3">
        <f t="shared" si="60"/>
        <v>824.73999999999978</v>
      </c>
      <c r="AF211" s="2">
        <f t="shared" si="61"/>
        <v>0.25</v>
      </c>
      <c r="AG211" s="9">
        <f t="shared" si="62"/>
        <v>1.1471159033862269E-3</v>
      </c>
      <c r="AH211" s="2">
        <f t="shared" si="63"/>
        <v>5.5508341576728494E-2</v>
      </c>
    </row>
    <row r="212" spans="1:34">
      <c r="A212" s="1">
        <f>Raw!A212</f>
        <v>199</v>
      </c>
      <c r="B212" s="14">
        <f>Raw!B212</f>
        <v>0.71510416666666676</v>
      </c>
      <c r="C212" s="15">
        <f>Raw!C212</f>
        <v>44.4</v>
      </c>
      <c r="D212" s="15">
        <f>IF(C212&gt;0.5,Raw!D212*D$11,-999)</f>
        <v>0.9</v>
      </c>
      <c r="E212" s="9">
        <f>IF(Raw!$G212&gt;$C$8,IF(Raw!$Q212&gt;$C$8,IF(Raw!$N212&gt;$C$9,IF(Raw!$N212&lt;$A$9,IF(Raw!$X212&gt;$C$9,IF(Raw!$X212&lt;$A$9,Raw!H212,-999),-999),-999),-999),-999),-999)</f>
        <v>0.59107500000000002</v>
      </c>
      <c r="F212" s="9">
        <f>IF(Raw!$G212&gt;$C$8,IF(Raw!$Q212&gt;$C$8,IF(Raw!$N212&gt;$C$9,IF(Raw!$N212&lt;$A$9,IF(Raw!$X212&gt;$C$9,IF(Raw!$X212&lt;$A$9,Raw!I212,-999),-999),-999),-999),-999),-999)</f>
        <v>0.97965199999999997</v>
      </c>
      <c r="G212" s="9">
        <f>Raw!G212</f>
        <v>0.99370000000000003</v>
      </c>
      <c r="H212" s="9">
        <f>IF(Raw!$G212&gt;$C$8,IF(Raw!$Q212&gt;$C$8,IF(Raw!$N212&gt;$C$9,IF(Raw!$N212&lt;$A$9,IF(Raw!$X212&gt;$C$9,IF(Raw!$X212&lt;$A$9,Raw!L212,-999),-999),-999),-999),-999),-999)</f>
        <v>679.4</v>
      </c>
      <c r="I212" s="9">
        <f>IF(Raw!$G212&gt;$C$8,IF(Raw!$Q212&gt;$C$8,IF(Raw!$N212&gt;$C$9,IF(Raw!$N212&lt;$A$9,IF(Raw!$X212&gt;$C$9,IF(Raw!$X212&lt;$A$9,Raw!M212,-999),-999),-999),-999),-999),-999)</f>
        <v>0.20522699999999999</v>
      </c>
      <c r="J212" s="9">
        <f>IF(Raw!$G212&gt;$C$8,IF(Raw!$Q212&gt;$C$8,IF(Raw!$N212&gt;$C$9,IF(Raw!$N212&lt;$A$9,IF(Raw!$X212&gt;$C$9,IF(Raw!$X212&lt;$A$9,Raw!N212,-999),-999),-999),-999),-999),-999)</f>
        <v>647</v>
      </c>
      <c r="K212" s="9">
        <f>IF(Raw!$G212&gt;$C$8,IF(Raw!$Q212&gt;$C$8,IF(Raw!$N212&gt;$C$9,IF(Raw!$N212&lt;$A$9,IF(Raw!$X212&gt;$C$9,IF(Raw!$X212&lt;$A$9,Raw!R212,-999),-999),-999),-999),-999),-999)</f>
        <v>0.56432199999999999</v>
      </c>
      <c r="L212" s="9">
        <f>IF(Raw!$G212&gt;$C$8,IF(Raw!$Q212&gt;$C$8,IF(Raw!$N212&gt;$C$9,IF(Raw!$N212&lt;$A$9,IF(Raw!$X212&gt;$C$9,IF(Raw!$X212&lt;$A$9,Raw!S212,-999),-999),-999),-999),-999),-999)</f>
        <v>0.94803599999999999</v>
      </c>
      <c r="M212" s="9">
        <f>Raw!Q212</f>
        <v>0.99423700000000004</v>
      </c>
      <c r="N212" s="9">
        <f>IF(Raw!$G212&gt;$C$8,IF(Raw!$Q212&gt;$C$8,IF(Raw!$N212&gt;$C$9,IF(Raw!$N212&lt;$A$9,IF(Raw!$X212&gt;$C$9,IF(Raw!$X212&lt;$A$9,Raw!V212,-999),-999),-999),-999),-999),-999)</f>
        <v>667.4</v>
      </c>
      <c r="O212" s="9">
        <f>IF(Raw!$G212&gt;$C$8,IF(Raw!$Q212&gt;$C$8,IF(Raw!$N212&gt;$C$9,IF(Raw!$N212&lt;$A$9,IF(Raw!$X212&gt;$C$9,IF(Raw!$X212&lt;$A$9,Raw!W212,-999),-999),-999),-999),-999),-999)</f>
        <v>0.19129099999999999</v>
      </c>
      <c r="P212" s="9">
        <f>IF(Raw!$G212&gt;$C$8,IF(Raw!$Q212&gt;$C$8,IF(Raw!$N212&gt;$C$9,IF(Raw!$N212&lt;$A$9,IF(Raw!$X212&gt;$C$9,IF(Raw!$X212&lt;$A$9,Raw!X212,-999),-999),-999),-999),-999),-999)</f>
        <v>374</v>
      </c>
      <c r="R212" s="9">
        <f t="shared" si="48"/>
        <v>0.38857699999999995</v>
      </c>
      <c r="S212" s="9">
        <f t="shared" si="49"/>
        <v>0.39664799336907386</v>
      </c>
      <c r="T212" s="9">
        <f t="shared" si="50"/>
        <v>0.383714</v>
      </c>
      <c r="U212" s="9">
        <f t="shared" si="51"/>
        <v>0.40474623326540343</v>
      </c>
      <c r="V212" s="15">
        <f t="shared" si="52"/>
        <v>0.76857278519999994</v>
      </c>
      <c r="X212" s="11">
        <f t="shared" si="53"/>
        <v>5.4179999999999994E+17</v>
      </c>
      <c r="Y212" s="11">
        <f t="shared" si="54"/>
        <v>6.7939999999999994E-18</v>
      </c>
      <c r="Z212" s="11">
        <f t="shared" si="55"/>
        <v>6.4700000000000001E-4</v>
      </c>
      <c r="AA212" s="16">
        <f t="shared" si="56"/>
        <v>2.3759414701651918E-3</v>
      </c>
      <c r="AB212" s="9">
        <f t="shared" si="57"/>
        <v>0.56523368200528301</v>
      </c>
      <c r="AC212" s="9">
        <f t="shared" si="58"/>
        <v>0.99762405852983471</v>
      </c>
      <c r="AD212" s="15">
        <f t="shared" si="59"/>
        <v>3.6722433851084886</v>
      </c>
      <c r="AE212" s="3">
        <f t="shared" si="60"/>
        <v>817.99759999999969</v>
      </c>
      <c r="AF212" s="2">
        <f t="shared" si="61"/>
        <v>0.25</v>
      </c>
      <c r="AG212" s="9">
        <f t="shared" si="62"/>
        <v>1.1433282136588114E-3</v>
      </c>
      <c r="AH212" s="2">
        <f t="shared" si="63"/>
        <v>5.5325057242028394E-2</v>
      </c>
    </row>
    <row r="213" spans="1:34">
      <c r="A213" s="1">
        <f>Raw!A213</f>
        <v>200</v>
      </c>
      <c r="B213" s="14">
        <f>Raw!B213</f>
        <v>0.71516203703703696</v>
      </c>
      <c r="C213" s="15">
        <f>Raw!C213</f>
        <v>43.5</v>
      </c>
      <c r="D213" s="15">
        <f>IF(C213&gt;0.5,Raw!D213*D$11,-999)</f>
        <v>0.9</v>
      </c>
      <c r="E213" s="9">
        <f>IF(Raw!$G213&gt;$C$8,IF(Raw!$Q213&gt;$C$8,IF(Raw!$N213&gt;$C$9,IF(Raw!$N213&lt;$A$9,IF(Raw!$X213&gt;$C$9,IF(Raw!$X213&lt;$A$9,Raw!H213,-999),-999),-999),-999),-999),-999)</f>
        <v>0.63606099999999999</v>
      </c>
      <c r="F213" s="9">
        <f>IF(Raw!$G213&gt;$C$8,IF(Raw!$Q213&gt;$C$8,IF(Raw!$N213&gt;$C$9,IF(Raw!$N213&lt;$A$9,IF(Raw!$X213&gt;$C$9,IF(Raw!$X213&lt;$A$9,Raw!I213,-999),-999),-999),-999),-999),-999)</f>
        <v>1.0543089999999999</v>
      </c>
      <c r="G213" s="9">
        <f>Raw!G213</f>
        <v>0.98776200000000003</v>
      </c>
      <c r="H213" s="9">
        <f>IF(Raw!$G213&gt;$C$8,IF(Raw!$Q213&gt;$C$8,IF(Raw!$N213&gt;$C$9,IF(Raw!$N213&lt;$A$9,IF(Raw!$X213&gt;$C$9,IF(Raw!$X213&lt;$A$9,Raw!L213,-999),-999),-999),-999),-999),-999)</f>
        <v>716.1</v>
      </c>
      <c r="I213" s="9">
        <f>IF(Raw!$G213&gt;$C$8,IF(Raw!$Q213&gt;$C$8,IF(Raw!$N213&gt;$C$9,IF(Raw!$N213&lt;$A$9,IF(Raw!$X213&gt;$C$9,IF(Raw!$X213&lt;$A$9,Raw!M213,-999),-999),-999),-999),-999),-999)</f>
        <v>0.203293</v>
      </c>
      <c r="J213" s="9">
        <f>IF(Raw!$G213&gt;$C$8,IF(Raw!$Q213&gt;$C$8,IF(Raw!$N213&gt;$C$9,IF(Raw!$N213&lt;$A$9,IF(Raw!$X213&gt;$C$9,IF(Raw!$X213&lt;$A$9,Raw!N213,-999),-999),-999),-999),-999),-999)</f>
        <v>560</v>
      </c>
      <c r="K213" s="9">
        <f>IF(Raw!$G213&gt;$C$8,IF(Raw!$Q213&gt;$C$8,IF(Raw!$N213&gt;$C$9,IF(Raw!$N213&lt;$A$9,IF(Raw!$X213&gt;$C$9,IF(Raw!$X213&lt;$A$9,Raw!R213,-999),-999),-999),-999),-999),-999)</f>
        <v>0.62278699999999998</v>
      </c>
      <c r="L213" s="9">
        <f>IF(Raw!$G213&gt;$C$8,IF(Raw!$Q213&gt;$C$8,IF(Raw!$N213&gt;$C$9,IF(Raw!$N213&lt;$A$9,IF(Raw!$X213&gt;$C$9,IF(Raw!$X213&lt;$A$9,Raw!S213,-999),-999),-999),-999),-999),-999)</f>
        <v>1.0383579999999999</v>
      </c>
      <c r="M213" s="9">
        <f>Raw!Q213</f>
        <v>0.98936900000000005</v>
      </c>
      <c r="N213" s="9">
        <f>IF(Raw!$G213&gt;$C$8,IF(Raw!$Q213&gt;$C$8,IF(Raw!$N213&gt;$C$9,IF(Raw!$N213&lt;$A$9,IF(Raw!$X213&gt;$C$9,IF(Raw!$X213&lt;$A$9,Raw!V213,-999),-999),-999),-999),-999),-999)</f>
        <v>705.3</v>
      </c>
      <c r="O213" s="9">
        <f>IF(Raw!$G213&gt;$C$8,IF(Raw!$Q213&gt;$C$8,IF(Raw!$N213&gt;$C$9,IF(Raw!$N213&lt;$A$9,IF(Raw!$X213&gt;$C$9,IF(Raw!$X213&lt;$A$9,Raw!W213,-999),-999),-999),-999),-999),-999)</f>
        <v>0.18765699999999999</v>
      </c>
      <c r="P213" s="9">
        <f>IF(Raw!$G213&gt;$C$8,IF(Raw!$Q213&gt;$C$8,IF(Raw!$N213&gt;$C$9,IF(Raw!$N213&lt;$A$9,IF(Raw!$X213&gt;$C$9,IF(Raw!$X213&lt;$A$9,Raw!X213,-999),-999),-999),-999),-999),-999)</f>
        <v>587</v>
      </c>
      <c r="R213" s="9">
        <f t="shared" si="48"/>
        <v>0.41824799999999995</v>
      </c>
      <c r="S213" s="9">
        <f t="shared" si="49"/>
        <v>0.39670343324395407</v>
      </c>
      <c r="T213" s="9">
        <f t="shared" si="50"/>
        <v>0.41557099999999991</v>
      </c>
      <c r="U213" s="9">
        <f t="shared" si="51"/>
        <v>0.40021938483644365</v>
      </c>
      <c r="V213" s="15">
        <f t="shared" si="52"/>
        <v>0.84179683059999988</v>
      </c>
      <c r="X213" s="11">
        <f t="shared" si="53"/>
        <v>5.4179999999999994E+17</v>
      </c>
      <c r="Y213" s="11">
        <f t="shared" si="54"/>
        <v>7.1609999999999991E-18</v>
      </c>
      <c r="Z213" s="11">
        <f t="shared" si="55"/>
        <v>5.5999999999999995E-4</v>
      </c>
      <c r="AA213" s="16">
        <f t="shared" si="56"/>
        <v>2.1679942766715181E-3</v>
      </c>
      <c r="AB213" s="9">
        <f t="shared" si="57"/>
        <v>0.62368795554955059</v>
      </c>
      <c r="AC213" s="9">
        <f t="shared" si="58"/>
        <v>0.99783200572332864</v>
      </c>
      <c r="AD213" s="15">
        <f t="shared" si="59"/>
        <v>3.8714183511991402</v>
      </c>
      <c r="AE213" s="3">
        <f t="shared" si="60"/>
        <v>862.18439999999964</v>
      </c>
      <c r="AF213" s="2">
        <f t="shared" si="61"/>
        <v>0.25</v>
      </c>
      <c r="AG213" s="9">
        <f t="shared" si="62"/>
        <v>1.1918589776626451E-3</v>
      </c>
      <c r="AH213" s="2">
        <f t="shared" si="63"/>
        <v>5.7673435655536794E-2</v>
      </c>
    </row>
    <row r="214" spans="1:34">
      <c r="A214" s="1">
        <f>Raw!A214</f>
        <v>201</v>
      </c>
      <c r="B214" s="14">
        <f>Raw!B214</f>
        <v>0.71520833333333333</v>
      </c>
      <c r="C214" s="15">
        <f>Raw!C214</f>
        <v>42.4</v>
      </c>
      <c r="D214" s="15">
        <f>IF(C214&gt;0.5,Raw!D214*D$11,-999)</f>
        <v>0.9</v>
      </c>
      <c r="E214" s="9">
        <f>IF(Raw!$G214&gt;$C$8,IF(Raw!$Q214&gt;$C$8,IF(Raw!$N214&gt;$C$9,IF(Raw!$N214&lt;$A$9,IF(Raw!$X214&gt;$C$9,IF(Raw!$X214&lt;$A$9,Raw!H214,-999),-999),-999),-999),-999),-999)</f>
        <v>0.68326500000000001</v>
      </c>
      <c r="F214" s="9">
        <f>IF(Raw!$G214&gt;$C$8,IF(Raw!$Q214&gt;$C$8,IF(Raw!$N214&gt;$C$9,IF(Raw!$N214&lt;$A$9,IF(Raw!$X214&gt;$C$9,IF(Raw!$X214&lt;$A$9,Raw!I214,-999),-999),-999),-999),-999),-999)</f>
        <v>1.102582</v>
      </c>
      <c r="G214" s="9">
        <f>Raw!G214</f>
        <v>0.99454600000000004</v>
      </c>
      <c r="H214" s="9">
        <f>IF(Raw!$G214&gt;$C$8,IF(Raw!$Q214&gt;$C$8,IF(Raw!$N214&gt;$C$9,IF(Raw!$N214&lt;$A$9,IF(Raw!$X214&gt;$C$9,IF(Raw!$X214&lt;$A$9,Raw!L214,-999),-999),-999),-999),-999),-999)</f>
        <v>712.6</v>
      </c>
      <c r="I214" s="9">
        <f>IF(Raw!$G214&gt;$C$8,IF(Raw!$Q214&gt;$C$8,IF(Raw!$N214&gt;$C$9,IF(Raw!$N214&lt;$A$9,IF(Raw!$X214&gt;$C$9,IF(Raw!$X214&lt;$A$9,Raw!M214,-999),-999),-999),-999),-999),-999)</f>
        <v>0.20427999999999999</v>
      </c>
      <c r="J214" s="9">
        <f>IF(Raw!$G214&gt;$C$8,IF(Raw!$Q214&gt;$C$8,IF(Raw!$N214&gt;$C$9,IF(Raw!$N214&lt;$A$9,IF(Raw!$X214&gt;$C$9,IF(Raw!$X214&lt;$A$9,Raw!N214,-999),-999),-999),-999),-999),-999)</f>
        <v>515</v>
      </c>
      <c r="K214" s="9">
        <f>IF(Raw!$G214&gt;$C$8,IF(Raw!$Q214&gt;$C$8,IF(Raw!$N214&gt;$C$9,IF(Raw!$N214&lt;$A$9,IF(Raw!$X214&gt;$C$9,IF(Raw!$X214&lt;$A$9,Raw!R214,-999),-999),-999),-999),-999),-999)</f>
        <v>0.679427</v>
      </c>
      <c r="L214" s="9">
        <f>IF(Raw!$G214&gt;$C$8,IF(Raw!$Q214&gt;$C$8,IF(Raw!$N214&gt;$C$9,IF(Raw!$N214&lt;$A$9,IF(Raw!$X214&gt;$C$9,IF(Raw!$X214&lt;$A$9,Raw!S214,-999),-999),-999),-999),-999),-999)</f>
        <v>1.1191979999999999</v>
      </c>
      <c r="M214" s="9">
        <f>Raw!Q214</f>
        <v>0.99279600000000001</v>
      </c>
      <c r="N214" s="9">
        <f>IF(Raw!$G214&gt;$C$8,IF(Raw!$Q214&gt;$C$8,IF(Raw!$N214&gt;$C$9,IF(Raw!$N214&lt;$A$9,IF(Raw!$X214&gt;$C$9,IF(Raw!$X214&lt;$A$9,Raw!V214,-999),-999),-999),-999),-999),-999)</f>
        <v>707.7</v>
      </c>
      <c r="O214" s="9">
        <f>IF(Raw!$G214&gt;$C$8,IF(Raw!$Q214&gt;$C$8,IF(Raw!$N214&gt;$C$9,IF(Raw!$N214&lt;$A$9,IF(Raw!$X214&gt;$C$9,IF(Raw!$X214&lt;$A$9,Raw!W214,-999),-999),-999),-999),-999),-999)</f>
        <v>0.222304</v>
      </c>
      <c r="P214" s="9">
        <f>IF(Raw!$G214&gt;$C$8,IF(Raw!$Q214&gt;$C$8,IF(Raw!$N214&gt;$C$9,IF(Raw!$N214&lt;$A$9,IF(Raw!$X214&gt;$C$9,IF(Raw!$X214&lt;$A$9,Raw!X214,-999),-999),-999),-999),-999),-999)</f>
        <v>401</v>
      </c>
      <c r="R214" s="9">
        <f t="shared" ref="R214:R270" si="64">F214-E214</f>
        <v>0.41931699999999994</v>
      </c>
      <c r="S214" s="9">
        <f t="shared" ref="S214:S270" si="65">R214/F214</f>
        <v>0.38030459412542555</v>
      </c>
      <c r="T214" s="9">
        <f t="shared" ref="T214:T270" si="66">L214-K214</f>
        <v>0.43977099999999991</v>
      </c>
      <c r="U214" s="9">
        <f t="shared" ref="U214:U270" si="67">T214/L214</f>
        <v>0.39293404741609611</v>
      </c>
      <c r="V214" s="15">
        <f t="shared" ref="V214:V270" si="68">IF(L214&gt;0,L214*V$8+V$10,-999)</f>
        <v>0.90733381859999995</v>
      </c>
      <c r="X214" s="11">
        <f t="shared" ref="X214:X270" si="69">D214*6.02*10^23*10^(-6)</f>
        <v>5.4179999999999994E+17</v>
      </c>
      <c r="Y214" s="11">
        <f t="shared" ref="Y214:Y270" si="70">H214*10^(-20)</f>
        <v>7.1260000000000004E-18</v>
      </c>
      <c r="Z214" s="11">
        <f t="shared" ref="Z214:Z270" si="71">J214*10^(-6)</f>
        <v>5.1499999999999994E-4</v>
      </c>
      <c r="AA214" s="16">
        <f t="shared" ref="AA214:AA270" si="72">IF(Z214&gt;0,(X214*Y214/(X214*Y214+1/Z214)),1)</f>
        <v>1.9844007259564181E-3</v>
      </c>
      <c r="AB214" s="9">
        <f t="shared" ref="AB214:AB270" si="73">K214+T214*AA214</f>
        <v>0.68029968189165457</v>
      </c>
      <c r="AC214" s="9">
        <f t="shared" ref="AC214:AC270" si="74">IF(T214&gt;0,(L214-AB214)/T214,-999)</f>
        <v>0.9980155992740436</v>
      </c>
      <c r="AD214" s="15">
        <f t="shared" ref="AD214:AD270" si="75">IF(AC214&gt;0,X214*Y214*AC214,-999)</f>
        <v>3.8532052931192586</v>
      </c>
      <c r="AE214" s="3">
        <f t="shared" ref="AE214:AE270" si="76">AE$9*Y214</f>
        <v>857.97039999999981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1.1646581164234426E-3</v>
      </c>
      <c r="AH214" s="2">
        <f t="shared" si="63"/>
        <v>5.6357200136187981E-2</v>
      </c>
    </row>
    <row r="215" spans="1:34">
      <c r="A215" s="1">
        <f>Raw!A215</f>
        <v>202</v>
      </c>
      <c r="B215" s="14">
        <f>Raw!B215</f>
        <v>0.71526620370370375</v>
      </c>
      <c r="C215" s="15">
        <f>Raw!C215</f>
        <v>41.3</v>
      </c>
      <c r="D215" s="15">
        <f>IF(C215&gt;0.5,Raw!D215*D$11,-999)</f>
        <v>0.9</v>
      </c>
      <c r="E215" s="9">
        <f>IF(Raw!$G215&gt;$C$8,IF(Raw!$Q215&gt;$C$8,IF(Raw!$N215&gt;$C$9,IF(Raw!$N215&lt;$A$9,IF(Raw!$X215&gt;$C$9,IF(Raw!$X215&lt;$A$9,Raw!H215,-999),-999),-999),-999),-999),-999)</f>
        <v>0.71079999999999999</v>
      </c>
      <c r="F215" s="9">
        <f>IF(Raw!$G215&gt;$C$8,IF(Raw!$Q215&gt;$C$8,IF(Raw!$N215&gt;$C$9,IF(Raw!$N215&lt;$A$9,IF(Raw!$X215&gt;$C$9,IF(Raw!$X215&lt;$A$9,Raw!I215,-999),-999),-999),-999),-999),-999)</f>
        <v>1.1478870000000001</v>
      </c>
      <c r="G215" s="9">
        <f>Raw!G215</f>
        <v>0.98994199999999999</v>
      </c>
      <c r="H215" s="9">
        <f>IF(Raw!$G215&gt;$C$8,IF(Raw!$Q215&gt;$C$8,IF(Raw!$N215&gt;$C$9,IF(Raw!$N215&lt;$A$9,IF(Raw!$X215&gt;$C$9,IF(Raw!$X215&lt;$A$9,Raw!L215,-999),-999),-999),-999),-999),-999)</f>
        <v>709.4</v>
      </c>
      <c r="I215" s="9">
        <f>IF(Raw!$G215&gt;$C$8,IF(Raw!$Q215&gt;$C$8,IF(Raw!$N215&gt;$C$9,IF(Raw!$N215&lt;$A$9,IF(Raw!$X215&gt;$C$9,IF(Raw!$X215&lt;$A$9,Raw!M215,-999),-999),-999),-999),-999),-999)</f>
        <v>0.234149</v>
      </c>
      <c r="J215" s="9">
        <f>IF(Raw!$G215&gt;$C$8,IF(Raw!$Q215&gt;$C$8,IF(Raw!$N215&gt;$C$9,IF(Raw!$N215&lt;$A$9,IF(Raw!$X215&gt;$C$9,IF(Raw!$X215&lt;$A$9,Raw!N215,-999),-999),-999),-999),-999),-999)</f>
        <v>589</v>
      </c>
      <c r="K215" s="9">
        <f>IF(Raw!$G215&gt;$C$8,IF(Raw!$Q215&gt;$C$8,IF(Raw!$N215&gt;$C$9,IF(Raw!$N215&lt;$A$9,IF(Raw!$X215&gt;$C$9,IF(Raw!$X215&lt;$A$9,Raw!R215,-999),-999),-999),-999),-999),-999)</f>
        <v>0.70974599999999999</v>
      </c>
      <c r="L215" s="9">
        <f>IF(Raw!$G215&gt;$C$8,IF(Raw!$Q215&gt;$C$8,IF(Raw!$N215&gt;$C$9,IF(Raw!$N215&lt;$A$9,IF(Raw!$X215&gt;$C$9,IF(Raw!$X215&lt;$A$9,Raw!S215,-999),-999),-999),-999),-999),-999)</f>
        <v>1.1675930000000001</v>
      </c>
      <c r="M215" s="9">
        <f>Raw!Q215</f>
        <v>0.99252899999999999</v>
      </c>
      <c r="N215" s="9">
        <f>IF(Raw!$G215&gt;$C$8,IF(Raw!$Q215&gt;$C$8,IF(Raw!$N215&gt;$C$9,IF(Raw!$N215&lt;$A$9,IF(Raw!$X215&gt;$C$9,IF(Raw!$X215&lt;$A$9,Raw!V215,-999),-999),-999),-999),-999),-999)</f>
        <v>695</v>
      </c>
      <c r="O215" s="9">
        <f>IF(Raw!$G215&gt;$C$8,IF(Raw!$Q215&gt;$C$8,IF(Raw!$N215&gt;$C$9,IF(Raw!$N215&lt;$A$9,IF(Raw!$X215&gt;$C$9,IF(Raw!$X215&lt;$A$9,Raw!W215,-999),-999),-999),-999),-999),-999)</f>
        <v>0.17504600000000001</v>
      </c>
      <c r="P215" s="9">
        <f>IF(Raw!$G215&gt;$C$8,IF(Raw!$Q215&gt;$C$8,IF(Raw!$N215&gt;$C$9,IF(Raw!$N215&lt;$A$9,IF(Raw!$X215&gt;$C$9,IF(Raw!$X215&lt;$A$9,Raw!X215,-999),-999),-999),-999),-999),-999)</f>
        <v>428</v>
      </c>
      <c r="R215" s="9">
        <f t="shared" si="64"/>
        <v>0.43708700000000011</v>
      </c>
      <c r="S215" s="9">
        <f t="shared" si="65"/>
        <v>0.38077528537216648</v>
      </c>
      <c r="T215" s="9">
        <f t="shared" si="66"/>
        <v>0.45784700000000011</v>
      </c>
      <c r="U215" s="9">
        <f t="shared" si="67"/>
        <v>0.39212893533962612</v>
      </c>
      <c r="V215" s="15">
        <f t="shared" si="68"/>
        <v>0.94656764510000002</v>
      </c>
      <c r="X215" s="11">
        <f t="shared" si="69"/>
        <v>5.4179999999999994E+17</v>
      </c>
      <c r="Y215" s="11">
        <f t="shared" si="70"/>
        <v>7.0939999999999994E-18</v>
      </c>
      <c r="Z215" s="11">
        <f t="shared" si="71"/>
        <v>5.8900000000000001E-4</v>
      </c>
      <c r="AA215" s="16">
        <f t="shared" si="72"/>
        <v>2.2587253090354462E-3</v>
      </c>
      <c r="AB215" s="9">
        <f t="shared" si="73"/>
        <v>0.71078015060656596</v>
      </c>
      <c r="AC215" s="9">
        <f t="shared" si="74"/>
        <v>0.99774127469096452</v>
      </c>
      <c r="AD215" s="15">
        <f t="shared" si="75"/>
        <v>3.8348477233199425</v>
      </c>
      <c r="AE215" s="3">
        <f t="shared" si="76"/>
        <v>854.1175999999997</v>
      </c>
      <c r="AF215" s="2">
        <f t="shared" si="77"/>
        <v>0.25</v>
      </c>
      <c r="AG215" s="9">
        <f t="shared" si="78"/>
        <v>1.1567344268731063E-3</v>
      </c>
      <c r="AH215" s="2">
        <f t="shared" si="63"/>
        <v>5.5973776922535669E-2</v>
      </c>
    </row>
    <row r="216" spans="1:34">
      <c r="A216" s="1">
        <f>Raw!A216</f>
        <v>203</v>
      </c>
      <c r="B216" s="14">
        <f>Raw!B216</f>
        <v>0.71532407407407417</v>
      </c>
      <c r="C216" s="15">
        <f>Raw!C216</f>
        <v>40.4</v>
      </c>
      <c r="D216" s="15">
        <f>IF(C216&gt;0.5,Raw!D216*D$11,-999)</f>
        <v>0.9</v>
      </c>
      <c r="E216" s="9">
        <f>IF(Raw!$G216&gt;$C$8,IF(Raw!$Q216&gt;$C$8,IF(Raw!$N216&gt;$C$9,IF(Raw!$N216&lt;$A$9,IF(Raw!$X216&gt;$C$9,IF(Raw!$X216&lt;$A$9,Raw!H216,-999),-999),-999),-999),-999),-999)</f>
        <v>0.74272000000000005</v>
      </c>
      <c r="F216" s="9">
        <f>IF(Raw!$G216&gt;$C$8,IF(Raw!$Q216&gt;$C$8,IF(Raw!$N216&gt;$C$9,IF(Raw!$N216&lt;$A$9,IF(Raw!$X216&gt;$C$9,IF(Raw!$X216&lt;$A$9,Raw!I216,-999),-999),-999),-999),-999),-999)</f>
        <v>1.186469</v>
      </c>
      <c r="G216" s="9">
        <f>Raw!G216</f>
        <v>0.99281299999999995</v>
      </c>
      <c r="H216" s="9">
        <f>IF(Raw!$G216&gt;$C$8,IF(Raw!$Q216&gt;$C$8,IF(Raw!$N216&gt;$C$9,IF(Raw!$N216&lt;$A$9,IF(Raw!$X216&gt;$C$9,IF(Raw!$X216&lt;$A$9,Raw!L216,-999),-999),-999),-999),-999),-999)</f>
        <v>717.3</v>
      </c>
      <c r="I216" s="9">
        <f>IF(Raw!$G216&gt;$C$8,IF(Raw!$Q216&gt;$C$8,IF(Raw!$N216&gt;$C$9,IF(Raw!$N216&lt;$A$9,IF(Raw!$X216&gt;$C$9,IF(Raw!$X216&lt;$A$9,Raw!M216,-999),-999),-999),-999),-999),-999)</f>
        <v>0.208847</v>
      </c>
      <c r="J216" s="9">
        <f>IF(Raw!$G216&gt;$C$8,IF(Raw!$Q216&gt;$C$8,IF(Raw!$N216&gt;$C$9,IF(Raw!$N216&lt;$A$9,IF(Raw!$X216&gt;$C$9,IF(Raw!$X216&lt;$A$9,Raw!N216,-999),-999),-999),-999),-999),-999)</f>
        <v>485</v>
      </c>
      <c r="K216" s="9">
        <f>IF(Raw!$G216&gt;$C$8,IF(Raw!$Q216&gt;$C$8,IF(Raw!$N216&gt;$C$9,IF(Raw!$N216&lt;$A$9,IF(Raw!$X216&gt;$C$9,IF(Raw!$X216&lt;$A$9,Raw!R216,-999),-999),-999),-999),-999),-999)</f>
        <v>0.73587800000000003</v>
      </c>
      <c r="L216" s="9">
        <f>IF(Raw!$G216&gt;$C$8,IF(Raw!$Q216&gt;$C$8,IF(Raw!$N216&gt;$C$9,IF(Raw!$N216&lt;$A$9,IF(Raw!$X216&gt;$C$9,IF(Raw!$X216&lt;$A$9,Raw!S216,-999),-999),-999),-999),-999),-999)</f>
        <v>1.20072</v>
      </c>
      <c r="M216" s="9">
        <f>Raw!Q216</f>
        <v>0.99379499999999998</v>
      </c>
      <c r="N216" s="9">
        <f>IF(Raw!$G216&gt;$C$8,IF(Raw!$Q216&gt;$C$8,IF(Raw!$N216&gt;$C$9,IF(Raw!$N216&lt;$A$9,IF(Raw!$X216&gt;$C$9,IF(Raw!$X216&lt;$A$9,Raw!V216,-999),-999),-999),-999),-999),-999)</f>
        <v>687.4</v>
      </c>
      <c r="O216" s="9">
        <f>IF(Raw!$G216&gt;$C$8,IF(Raw!$Q216&gt;$C$8,IF(Raw!$N216&gt;$C$9,IF(Raw!$N216&lt;$A$9,IF(Raw!$X216&gt;$C$9,IF(Raw!$X216&lt;$A$9,Raw!W216,-999),-999),-999),-999),-999),-999)</f>
        <v>0.185415</v>
      </c>
      <c r="P216" s="9">
        <f>IF(Raw!$G216&gt;$C$8,IF(Raw!$Q216&gt;$C$8,IF(Raw!$N216&gt;$C$9,IF(Raw!$N216&lt;$A$9,IF(Raw!$X216&gt;$C$9,IF(Raw!$X216&lt;$A$9,Raw!X216,-999),-999),-999),-999),-999),-999)</f>
        <v>639</v>
      </c>
      <c r="R216" s="9">
        <f t="shared" si="64"/>
        <v>0.44374899999999995</v>
      </c>
      <c r="S216" s="9">
        <f t="shared" si="65"/>
        <v>0.37400808617839992</v>
      </c>
      <c r="T216" s="9">
        <f t="shared" si="66"/>
        <v>0.46484199999999998</v>
      </c>
      <c r="U216" s="9">
        <f t="shared" si="67"/>
        <v>0.38713605170231191</v>
      </c>
      <c r="V216" s="15">
        <f t="shared" si="68"/>
        <v>0.973423704</v>
      </c>
      <c r="X216" s="11">
        <f t="shared" si="69"/>
        <v>5.4179999999999994E+17</v>
      </c>
      <c r="Y216" s="11">
        <f t="shared" si="70"/>
        <v>7.1729999999999987E-18</v>
      </c>
      <c r="Z216" s="11">
        <f t="shared" si="71"/>
        <v>4.8499999999999997E-4</v>
      </c>
      <c r="AA216" s="16">
        <f t="shared" si="72"/>
        <v>1.8813246751879919E-3</v>
      </c>
      <c r="AB216" s="9">
        <f t="shared" si="73"/>
        <v>0.73675251872466374</v>
      </c>
      <c r="AC216" s="9">
        <f t="shared" si="74"/>
        <v>0.99811867532481202</v>
      </c>
      <c r="AD216" s="15">
        <f t="shared" si="75"/>
        <v>3.8790199488412207</v>
      </c>
      <c r="AE216" s="3">
        <f t="shared" si="76"/>
        <v>863.62919999999963</v>
      </c>
      <c r="AF216" s="2">
        <f t="shared" si="77"/>
        <v>0.25</v>
      </c>
      <c r="AG216" s="9">
        <f t="shared" si="78"/>
        <v>1.155160359591457E-3</v>
      </c>
      <c r="AH216" s="2">
        <f t="shared" si="63"/>
        <v>5.589760862596109E-2</v>
      </c>
    </row>
    <row r="217" spans="1:34">
      <c r="A217" s="1">
        <f>Raw!A217</f>
        <v>204</v>
      </c>
      <c r="B217" s="14">
        <f>Raw!B217</f>
        <v>0.71538194444444436</v>
      </c>
      <c r="C217" s="15">
        <f>Raw!C217</f>
        <v>39.5</v>
      </c>
      <c r="D217" s="15">
        <f>IF(C217&gt;0.5,Raw!D217*D$11,-999)</f>
        <v>0.9</v>
      </c>
      <c r="E217" s="9">
        <f>IF(Raw!$G217&gt;$C$8,IF(Raw!$Q217&gt;$C$8,IF(Raw!$N217&gt;$C$9,IF(Raw!$N217&lt;$A$9,IF(Raw!$X217&gt;$C$9,IF(Raw!$X217&lt;$A$9,Raw!H217,-999),-999),-999),-999),-999),-999)</f>
        <v>0.76561999999999997</v>
      </c>
      <c r="F217" s="9">
        <f>IF(Raw!$G217&gt;$C$8,IF(Raw!$Q217&gt;$C$8,IF(Raw!$N217&gt;$C$9,IF(Raw!$N217&lt;$A$9,IF(Raw!$X217&gt;$C$9,IF(Raw!$X217&lt;$A$9,Raw!I217,-999),-999),-999),-999),-999),-999)</f>
        <v>1.227875</v>
      </c>
      <c r="G217" s="9">
        <f>Raw!G217</f>
        <v>0.98989199999999999</v>
      </c>
      <c r="H217" s="9">
        <f>IF(Raw!$G217&gt;$C$8,IF(Raw!$Q217&gt;$C$8,IF(Raw!$N217&gt;$C$9,IF(Raw!$N217&lt;$A$9,IF(Raw!$X217&gt;$C$9,IF(Raw!$X217&lt;$A$9,Raw!L217,-999),-999),-999),-999),-999),-999)</f>
        <v>707.4</v>
      </c>
      <c r="I217" s="9">
        <f>IF(Raw!$G217&gt;$C$8,IF(Raw!$Q217&gt;$C$8,IF(Raw!$N217&gt;$C$9,IF(Raw!$N217&lt;$A$9,IF(Raw!$X217&gt;$C$9,IF(Raw!$X217&lt;$A$9,Raw!M217,-999),-999),-999),-999),-999),-999)</f>
        <v>0.165105</v>
      </c>
      <c r="J217" s="9">
        <f>IF(Raw!$G217&gt;$C$8,IF(Raw!$Q217&gt;$C$8,IF(Raw!$N217&gt;$C$9,IF(Raw!$N217&lt;$A$9,IF(Raw!$X217&gt;$C$9,IF(Raw!$X217&lt;$A$9,Raw!N217,-999),-999),-999),-999),-999),-999)</f>
        <v>625</v>
      </c>
      <c r="K217" s="9">
        <f>IF(Raw!$G217&gt;$C$8,IF(Raw!$Q217&gt;$C$8,IF(Raw!$N217&gt;$C$9,IF(Raw!$N217&lt;$A$9,IF(Raw!$X217&gt;$C$9,IF(Raw!$X217&lt;$A$9,Raw!R217,-999),-999),-999),-999),-999),-999)</f>
        <v>0.798539</v>
      </c>
      <c r="L217" s="9">
        <f>IF(Raw!$G217&gt;$C$8,IF(Raw!$Q217&gt;$C$8,IF(Raw!$N217&gt;$C$9,IF(Raw!$N217&lt;$A$9,IF(Raw!$X217&gt;$C$9,IF(Raw!$X217&lt;$A$9,Raw!S217,-999),-999),-999),-999),-999),-999)</f>
        <v>1.2909299999999999</v>
      </c>
      <c r="M217" s="9">
        <f>Raw!Q217</f>
        <v>0.99400599999999995</v>
      </c>
      <c r="N217" s="9">
        <f>IF(Raw!$G217&gt;$C$8,IF(Raw!$Q217&gt;$C$8,IF(Raw!$N217&gt;$C$9,IF(Raw!$N217&lt;$A$9,IF(Raw!$X217&gt;$C$9,IF(Raw!$X217&lt;$A$9,Raw!V217,-999),-999),-999),-999),-999),-999)</f>
        <v>681.4</v>
      </c>
      <c r="O217" s="9">
        <f>IF(Raw!$G217&gt;$C$8,IF(Raw!$Q217&gt;$C$8,IF(Raw!$N217&gt;$C$9,IF(Raw!$N217&lt;$A$9,IF(Raw!$X217&gt;$C$9,IF(Raw!$X217&lt;$A$9,Raw!W217,-999),-999),-999),-999),-999),-999)</f>
        <v>0.140128</v>
      </c>
      <c r="P217" s="9">
        <f>IF(Raw!$G217&gt;$C$8,IF(Raw!$Q217&gt;$C$8,IF(Raw!$N217&gt;$C$9,IF(Raw!$N217&lt;$A$9,IF(Raw!$X217&gt;$C$9,IF(Raw!$X217&lt;$A$9,Raw!X217,-999),-999),-999),-999),-999),-999)</f>
        <v>560</v>
      </c>
      <c r="R217" s="9">
        <f t="shared" si="64"/>
        <v>0.46225500000000008</v>
      </c>
      <c r="S217" s="9">
        <f t="shared" si="65"/>
        <v>0.37646747429502192</v>
      </c>
      <c r="T217" s="9">
        <f t="shared" si="66"/>
        <v>0.49239099999999991</v>
      </c>
      <c r="U217" s="9">
        <f t="shared" si="67"/>
        <v>0.3814234699015438</v>
      </c>
      <c r="V217" s="15">
        <f t="shared" si="68"/>
        <v>1.0465569509999999</v>
      </c>
      <c r="X217" s="11">
        <f t="shared" si="69"/>
        <v>5.4179999999999994E+17</v>
      </c>
      <c r="Y217" s="11">
        <f t="shared" si="70"/>
        <v>7.0739999999999995E-18</v>
      </c>
      <c r="Z217" s="11">
        <f t="shared" si="71"/>
        <v>6.2500000000000001E-4</v>
      </c>
      <c r="AA217" s="16">
        <f t="shared" si="72"/>
        <v>2.3897088619343025E-3</v>
      </c>
      <c r="AB217" s="9">
        <f t="shared" si="73"/>
        <v>0.79971567113623665</v>
      </c>
      <c r="AC217" s="9">
        <f t="shared" si="74"/>
        <v>0.99761029113806576</v>
      </c>
      <c r="AD217" s="15">
        <f t="shared" si="75"/>
        <v>3.8235341790948842</v>
      </c>
      <c r="AE217" s="3">
        <f t="shared" si="76"/>
        <v>851.70959999999968</v>
      </c>
      <c r="AF217" s="2">
        <f t="shared" si="77"/>
        <v>0.25</v>
      </c>
      <c r="AG217" s="9">
        <f t="shared" si="78"/>
        <v>1.1218351337519395E-3</v>
      </c>
      <c r="AH217" s="2">
        <f t="shared" si="63"/>
        <v>5.4285018290877285E-2</v>
      </c>
    </row>
    <row r="218" spans="1:34">
      <c r="A218" s="1">
        <f>Raw!A218</f>
        <v>205</v>
      </c>
      <c r="B218" s="14">
        <f>Raw!B218</f>
        <v>0.71542824074074074</v>
      </c>
      <c r="C218" s="15">
        <f>Raw!C218</f>
        <v>38.4</v>
      </c>
      <c r="D218" s="15">
        <f>IF(C218&gt;0.5,Raw!D218*D$11,-999)</f>
        <v>0.9</v>
      </c>
      <c r="E218" s="9">
        <f>IF(Raw!$G218&gt;$C$8,IF(Raw!$Q218&gt;$C$8,IF(Raw!$N218&gt;$C$9,IF(Raw!$N218&lt;$A$9,IF(Raw!$X218&gt;$C$9,IF(Raw!$X218&lt;$A$9,Raw!H218,-999),-999),-999),-999),-999),-999)</f>
        <v>0.87905800000000001</v>
      </c>
      <c r="F218" s="9">
        <f>IF(Raw!$G218&gt;$C$8,IF(Raw!$Q218&gt;$C$8,IF(Raw!$N218&gt;$C$9,IF(Raw!$N218&lt;$A$9,IF(Raw!$X218&gt;$C$9,IF(Raw!$X218&lt;$A$9,Raw!I218,-999),-999),-999),-999),-999),-999)</f>
        <v>1.382803</v>
      </c>
      <c r="G218" s="9">
        <f>Raw!G218</f>
        <v>0.99477400000000005</v>
      </c>
      <c r="H218" s="9">
        <f>IF(Raw!$G218&gt;$C$8,IF(Raw!$Q218&gt;$C$8,IF(Raw!$N218&gt;$C$9,IF(Raw!$N218&lt;$A$9,IF(Raw!$X218&gt;$C$9,IF(Raw!$X218&lt;$A$9,Raw!L218,-999),-999),-999),-999),-999),-999)</f>
        <v>712.1</v>
      </c>
      <c r="I218" s="9">
        <f>IF(Raw!$G218&gt;$C$8,IF(Raw!$Q218&gt;$C$8,IF(Raw!$N218&gt;$C$9,IF(Raw!$N218&lt;$A$9,IF(Raw!$X218&gt;$C$9,IF(Raw!$X218&lt;$A$9,Raw!M218,-999),-999),-999),-999),-999),-999)</f>
        <v>0.14865600000000001</v>
      </c>
      <c r="J218" s="9">
        <f>IF(Raw!$G218&gt;$C$8,IF(Raw!$Q218&gt;$C$8,IF(Raw!$N218&gt;$C$9,IF(Raw!$N218&lt;$A$9,IF(Raw!$X218&gt;$C$9,IF(Raw!$X218&lt;$A$9,Raw!N218,-999),-999),-999),-999),-999),-999)</f>
        <v>477</v>
      </c>
      <c r="K218" s="9">
        <f>IF(Raw!$G218&gt;$C$8,IF(Raw!$Q218&gt;$C$8,IF(Raw!$N218&gt;$C$9,IF(Raw!$N218&lt;$A$9,IF(Raw!$X218&gt;$C$9,IF(Raw!$X218&lt;$A$9,Raw!R218,-999),-999),-999),-999),-999),-999)</f>
        <v>0.83985200000000004</v>
      </c>
      <c r="L218" s="9">
        <f>IF(Raw!$G218&gt;$C$8,IF(Raw!$Q218&gt;$C$8,IF(Raw!$N218&gt;$C$9,IF(Raw!$N218&lt;$A$9,IF(Raw!$X218&gt;$C$9,IF(Raw!$X218&lt;$A$9,Raw!S218,-999),-999),-999),-999),-999),-999)</f>
        <v>1.3431310000000001</v>
      </c>
      <c r="M218" s="9">
        <f>Raw!Q218</f>
        <v>0.99316199999999999</v>
      </c>
      <c r="N218" s="9">
        <f>IF(Raw!$G218&gt;$C$8,IF(Raw!$Q218&gt;$C$8,IF(Raw!$N218&gt;$C$9,IF(Raw!$N218&lt;$A$9,IF(Raw!$X218&gt;$C$9,IF(Raw!$X218&lt;$A$9,Raw!V218,-999),-999),-999),-999),-999),-999)</f>
        <v>680.1</v>
      </c>
      <c r="O218" s="9">
        <f>IF(Raw!$G218&gt;$C$8,IF(Raw!$Q218&gt;$C$8,IF(Raw!$N218&gt;$C$9,IF(Raw!$N218&lt;$A$9,IF(Raw!$X218&gt;$C$9,IF(Raw!$X218&lt;$A$9,Raw!W218,-999),-999),-999),-999),-999),-999)</f>
        <v>0.179037</v>
      </c>
      <c r="P218" s="9">
        <f>IF(Raw!$G218&gt;$C$8,IF(Raw!$Q218&gt;$C$8,IF(Raw!$N218&gt;$C$9,IF(Raw!$N218&lt;$A$9,IF(Raw!$X218&gt;$C$9,IF(Raw!$X218&lt;$A$9,Raw!X218,-999),-999),-999),-999),-999),-999)</f>
        <v>447</v>
      </c>
      <c r="R218" s="9">
        <f t="shared" si="64"/>
        <v>0.503745</v>
      </c>
      <c r="S218" s="9">
        <f t="shared" si="65"/>
        <v>0.36429267220276496</v>
      </c>
      <c r="T218" s="9">
        <f t="shared" si="66"/>
        <v>0.50327900000000003</v>
      </c>
      <c r="U218" s="9">
        <f t="shared" si="67"/>
        <v>0.37470581797307934</v>
      </c>
      <c r="V218" s="15">
        <f t="shared" si="68"/>
        <v>1.0888763017</v>
      </c>
      <c r="X218" s="11">
        <f t="shared" si="69"/>
        <v>5.4179999999999994E+17</v>
      </c>
      <c r="Y218" s="11">
        <f t="shared" si="70"/>
        <v>7.1209999999999993E-18</v>
      </c>
      <c r="Z218" s="11">
        <f t="shared" si="71"/>
        <v>4.7699999999999999E-4</v>
      </c>
      <c r="AA218" s="16">
        <f t="shared" si="72"/>
        <v>1.8369606361288639E-3</v>
      </c>
      <c r="AB218" s="9">
        <f t="shared" si="73"/>
        <v>0.84077650371199031</v>
      </c>
      <c r="AC218" s="9">
        <f t="shared" si="74"/>
        <v>0.99816303936387119</v>
      </c>
      <c r="AD218" s="15">
        <f t="shared" si="75"/>
        <v>3.8510705159934258</v>
      </c>
      <c r="AE218" s="3">
        <f t="shared" si="76"/>
        <v>857.36839999999972</v>
      </c>
      <c r="AF218" s="2">
        <f t="shared" si="77"/>
        <v>0.25</v>
      </c>
      <c r="AG218" s="9">
        <f t="shared" si="78"/>
        <v>1.1100142521287119E-3</v>
      </c>
      <c r="AH218" s="2">
        <f t="shared" si="63"/>
        <v>5.3713011981015094E-2</v>
      </c>
    </row>
    <row r="219" spans="1:34">
      <c r="A219" s="1">
        <f>Raw!A219</f>
        <v>206</v>
      </c>
      <c r="B219" s="14">
        <f>Raw!B219</f>
        <v>0.71548611111111116</v>
      </c>
      <c r="C219" s="15">
        <f>Raw!C219</f>
        <v>37.700000000000003</v>
      </c>
      <c r="D219" s="15">
        <f>IF(C219&gt;0.5,Raw!D219*D$11,-999)</f>
        <v>0.9</v>
      </c>
      <c r="E219" s="9">
        <f>IF(Raw!$G219&gt;$C$8,IF(Raw!$Q219&gt;$C$8,IF(Raw!$N219&gt;$C$9,IF(Raw!$N219&lt;$A$9,IF(Raw!$X219&gt;$C$9,IF(Raw!$X219&lt;$A$9,Raw!H219,-999),-999),-999),-999),-999),-999)</f>
        <v>0.85899400000000004</v>
      </c>
      <c r="F219" s="9">
        <f>IF(Raw!$G219&gt;$C$8,IF(Raw!$Q219&gt;$C$8,IF(Raw!$N219&gt;$C$9,IF(Raw!$N219&lt;$A$9,IF(Raw!$X219&gt;$C$9,IF(Raw!$X219&lt;$A$9,Raw!I219,-999),-999),-999),-999),-999),-999)</f>
        <v>1.3530759999999999</v>
      </c>
      <c r="G219" s="9">
        <f>Raw!G219</f>
        <v>0.99404300000000001</v>
      </c>
      <c r="H219" s="9">
        <f>IF(Raw!$G219&gt;$C$8,IF(Raw!$Q219&gt;$C$8,IF(Raw!$N219&gt;$C$9,IF(Raw!$N219&lt;$A$9,IF(Raw!$X219&gt;$C$9,IF(Raw!$X219&lt;$A$9,Raw!L219,-999),-999),-999),-999),-999),-999)</f>
        <v>686.2</v>
      </c>
      <c r="I219" s="9">
        <f>IF(Raw!$G219&gt;$C$8,IF(Raw!$Q219&gt;$C$8,IF(Raw!$N219&gt;$C$9,IF(Raw!$N219&lt;$A$9,IF(Raw!$X219&gt;$C$9,IF(Raw!$X219&lt;$A$9,Raw!M219,-999),-999),-999),-999),-999),-999)</f>
        <v>0.20353199999999999</v>
      </c>
      <c r="J219" s="9">
        <f>IF(Raw!$G219&gt;$C$8,IF(Raw!$Q219&gt;$C$8,IF(Raw!$N219&gt;$C$9,IF(Raw!$N219&lt;$A$9,IF(Raw!$X219&gt;$C$9,IF(Raw!$X219&lt;$A$9,Raw!N219,-999),-999),-999),-999),-999),-999)</f>
        <v>663</v>
      </c>
      <c r="K219" s="9">
        <f>IF(Raw!$G219&gt;$C$8,IF(Raw!$Q219&gt;$C$8,IF(Raw!$N219&gt;$C$9,IF(Raw!$N219&lt;$A$9,IF(Raw!$X219&gt;$C$9,IF(Raw!$X219&lt;$A$9,Raw!R219,-999),-999),-999),-999),-999),-999)</f>
        <v>0.86580599999999996</v>
      </c>
      <c r="L219" s="9">
        <f>IF(Raw!$G219&gt;$C$8,IF(Raw!$Q219&gt;$C$8,IF(Raw!$N219&gt;$C$9,IF(Raw!$N219&lt;$A$9,IF(Raw!$X219&gt;$C$9,IF(Raw!$X219&lt;$A$9,Raw!S219,-999),-999),-999),-999),-999),-999)</f>
        <v>1.3857790000000001</v>
      </c>
      <c r="M219" s="9">
        <f>Raw!Q219</f>
        <v>0.99290999999999996</v>
      </c>
      <c r="N219" s="9">
        <f>IF(Raw!$G219&gt;$C$8,IF(Raw!$Q219&gt;$C$8,IF(Raw!$N219&gt;$C$9,IF(Raw!$N219&lt;$A$9,IF(Raw!$X219&gt;$C$9,IF(Raw!$X219&lt;$A$9,Raw!V219,-999),-999),-999),-999),-999),-999)</f>
        <v>661.5</v>
      </c>
      <c r="O219" s="9">
        <f>IF(Raw!$G219&gt;$C$8,IF(Raw!$Q219&gt;$C$8,IF(Raw!$N219&gt;$C$9,IF(Raw!$N219&lt;$A$9,IF(Raw!$X219&gt;$C$9,IF(Raw!$X219&lt;$A$9,Raw!W219,-999),-999),-999),-999),-999),-999)</f>
        <v>0.129941</v>
      </c>
      <c r="P219" s="9">
        <f>IF(Raw!$G219&gt;$C$8,IF(Raw!$Q219&gt;$C$8,IF(Raw!$N219&gt;$C$9,IF(Raw!$N219&lt;$A$9,IF(Raw!$X219&gt;$C$9,IF(Raw!$X219&lt;$A$9,Raw!X219,-999),-999),-999),-999),-999),-999)</f>
        <v>323</v>
      </c>
      <c r="R219" s="9">
        <f t="shared" si="64"/>
        <v>0.49408199999999991</v>
      </c>
      <c r="S219" s="9">
        <f t="shared" si="65"/>
        <v>0.36515465502307332</v>
      </c>
      <c r="T219" s="9">
        <f t="shared" si="66"/>
        <v>0.51997300000000013</v>
      </c>
      <c r="U219" s="9">
        <f t="shared" si="67"/>
        <v>0.37522072422803354</v>
      </c>
      <c r="V219" s="15">
        <f t="shared" si="68"/>
        <v>1.1234510353</v>
      </c>
      <c r="X219" s="11">
        <f t="shared" si="69"/>
        <v>5.4179999999999994E+17</v>
      </c>
      <c r="Y219" s="11">
        <f t="shared" si="70"/>
        <v>6.8620000000000002E-18</v>
      </c>
      <c r="Z219" s="11">
        <f t="shared" si="71"/>
        <v>6.6299999999999996E-4</v>
      </c>
      <c r="AA219" s="16">
        <f t="shared" si="72"/>
        <v>2.4588614482586664E-3</v>
      </c>
      <c r="AB219" s="9">
        <f t="shared" si="73"/>
        <v>0.86708454156383541</v>
      </c>
      <c r="AC219" s="9">
        <f t="shared" si="74"/>
        <v>0.9975411385517412</v>
      </c>
      <c r="AD219" s="15">
        <f t="shared" si="75"/>
        <v>3.7086899672076417</v>
      </c>
      <c r="AE219" s="3">
        <f t="shared" si="76"/>
        <v>826.18479999999977</v>
      </c>
      <c r="AF219" s="2">
        <f t="shared" si="77"/>
        <v>0.25</v>
      </c>
      <c r="AG219" s="9">
        <f t="shared" si="78"/>
        <v>1.0704441041791489E-3</v>
      </c>
      <c r="AH219" s="2">
        <f t="shared" si="63"/>
        <v>5.1798233115041607E-2</v>
      </c>
    </row>
    <row r="220" spans="1:34">
      <c r="A220" s="1">
        <f>Raw!A220</f>
        <v>207</v>
      </c>
      <c r="B220" s="14">
        <f>Raw!B220</f>
        <v>0.71554398148148157</v>
      </c>
      <c r="C220" s="15">
        <f>Raw!C220</f>
        <v>36.4</v>
      </c>
      <c r="D220" s="15">
        <f>IF(C220&gt;0.5,Raw!D220*D$11,-999)</f>
        <v>0.9</v>
      </c>
      <c r="E220" s="9">
        <f>IF(Raw!$G220&gt;$C$8,IF(Raw!$Q220&gt;$C$8,IF(Raw!$N220&gt;$C$9,IF(Raw!$N220&lt;$A$9,IF(Raw!$X220&gt;$C$9,IF(Raw!$X220&lt;$A$9,Raw!H220,-999),-999),-999),-999),-999),-999)</f>
        <v>0.88068400000000002</v>
      </c>
      <c r="F220" s="9">
        <f>IF(Raw!$G220&gt;$C$8,IF(Raw!$Q220&gt;$C$8,IF(Raw!$N220&gt;$C$9,IF(Raw!$N220&lt;$A$9,IF(Raw!$X220&gt;$C$9,IF(Raw!$X220&lt;$A$9,Raw!I220,-999),-999),-999),-999),-999),-999)</f>
        <v>1.3902669999999999</v>
      </c>
      <c r="G220" s="9">
        <f>Raw!G220</f>
        <v>0.99434</v>
      </c>
      <c r="H220" s="9">
        <f>IF(Raw!$G220&gt;$C$8,IF(Raw!$Q220&gt;$C$8,IF(Raw!$N220&gt;$C$9,IF(Raw!$N220&lt;$A$9,IF(Raw!$X220&gt;$C$9,IF(Raw!$X220&lt;$A$9,Raw!L220,-999),-999),-999),-999),-999),-999)</f>
        <v>683.4</v>
      </c>
      <c r="I220" s="9">
        <f>IF(Raw!$G220&gt;$C$8,IF(Raw!$Q220&gt;$C$8,IF(Raw!$N220&gt;$C$9,IF(Raw!$N220&lt;$A$9,IF(Raw!$X220&gt;$C$9,IF(Raw!$X220&lt;$A$9,Raw!M220,-999),-999),-999),-999),-999),-999)</f>
        <v>0.177262</v>
      </c>
      <c r="J220" s="9">
        <f>IF(Raw!$G220&gt;$C$8,IF(Raw!$Q220&gt;$C$8,IF(Raw!$N220&gt;$C$9,IF(Raw!$N220&lt;$A$9,IF(Raw!$X220&gt;$C$9,IF(Raw!$X220&lt;$A$9,Raw!N220,-999),-999),-999),-999),-999),-999)</f>
        <v>634</v>
      </c>
      <c r="K220" s="9">
        <f>IF(Raw!$G220&gt;$C$8,IF(Raw!$Q220&gt;$C$8,IF(Raw!$N220&gt;$C$9,IF(Raw!$N220&lt;$A$9,IF(Raw!$X220&gt;$C$9,IF(Raw!$X220&lt;$A$9,Raw!R220,-999),-999),-999),-999),-999),-999)</f>
        <v>0.89097700000000002</v>
      </c>
      <c r="L220" s="9">
        <f>IF(Raw!$G220&gt;$C$8,IF(Raw!$Q220&gt;$C$8,IF(Raw!$N220&gt;$C$9,IF(Raw!$N220&lt;$A$9,IF(Raw!$X220&gt;$C$9,IF(Raw!$X220&lt;$A$9,Raw!S220,-999),-999),-999),-999),-999),-999)</f>
        <v>1.418601</v>
      </c>
      <c r="M220" s="9">
        <f>Raw!Q220</f>
        <v>0.99297800000000003</v>
      </c>
      <c r="N220" s="9">
        <f>IF(Raw!$G220&gt;$C$8,IF(Raw!$Q220&gt;$C$8,IF(Raw!$N220&gt;$C$9,IF(Raw!$N220&lt;$A$9,IF(Raw!$X220&gt;$C$9,IF(Raw!$X220&lt;$A$9,Raw!V220,-999),-999),-999),-999),-999),-999)</f>
        <v>679</v>
      </c>
      <c r="O220" s="9">
        <f>IF(Raw!$G220&gt;$C$8,IF(Raw!$Q220&gt;$C$8,IF(Raw!$N220&gt;$C$9,IF(Raw!$N220&lt;$A$9,IF(Raw!$X220&gt;$C$9,IF(Raw!$X220&lt;$A$9,Raw!W220,-999),-999),-999),-999),-999),-999)</f>
        <v>0.132992</v>
      </c>
      <c r="P220" s="9">
        <f>IF(Raw!$G220&gt;$C$8,IF(Raw!$Q220&gt;$C$8,IF(Raw!$N220&gt;$C$9,IF(Raw!$N220&lt;$A$9,IF(Raw!$X220&gt;$C$9,IF(Raw!$X220&lt;$A$9,Raw!X220,-999),-999),-999),-999),-999),-999)</f>
        <v>470</v>
      </c>
      <c r="R220" s="9">
        <f t="shared" si="64"/>
        <v>0.5095829999999999</v>
      </c>
      <c r="S220" s="9">
        <f t="shared" si="65"/>
        <v>0.36653606825163793</v>
      </c>
      <c r="T220" s="9">
        <f t="shared" si="66"/>
        <v>0.52762399999999998</v>
      </c>
      <c r="U220" s="9">
        <f t="shared" si="67"/>
        <v>0.37193262940037403</v>
      </c>
      <c r="V220" s="15">
        <f t="shared" si="68"/>
        <v>1.1500598307000001</v>
      </c>
      <c r="X220" s="11">
        <f t="shared" si="69"/>
        <v>5.4179999999999994E+17</v>
      </c>
      <c r="Y220" s="11">
        <f t="shared" si="70"/>
        <v>6.8339999999999992E-18</v>
      </c>
      <c r="Z220" s="11">
        <f t="shared" si="71"/>
        <v>6.3400000000000001E-4</v>
      </c>
      <c r="AA220" s="16">
        <f t="shared" si="72"/>
        <v>2.3419894106341266E-3</v>
      </c>
      <c r="AB220" s="9">
        <f t="shared" si="73"/>
        <v>0.89221268982079649</v>
      </c>
      <c r="AC220" s="9">
        <f t="shared" si="74"/>
        <v>0.99765801058936576</v>
      </c>
      <c r="AD220" s="15">
        <f t="shared" si="75"/>
        <v>3.693989606678433</v>
      </c>
      <c r="AE220" s="3">
        <f t="shared" si="76"/>
        <v>822.81359999999972</v>
      </c>
      <c r="AF220" s="2">
        <f t="shared" si="77"/>
        <v>0.25</v>
      </c>
      <c r="AG220" s="9">
        <f t="shared" si="78"/>
        <v>1.0568578979919716E-3</v>
      </c>
      <c r="AH220" s="2">
        <f t="shared" si="63"/>
        <v>5.1140803668249454E-2</v>
      </c>
    </row>
    <row r="221" spans="1:34">
      <c r="A221" s="1">
        <f>Raw!A221</f>
        <v>208</v>
      </c>
      <c r="B221" s="14">
        <f>Raw!B221</f>
        <v>0.71560185185185177</v>
      </c>
      <c r="C221" s="15">
        <f>Raw!C221</f>
        <v>35.9</v>
      </c>
      <c r="D221" s="15">
        <f>IF(C221&gt;0.5,Raw!D221*D$11,-999)</f>
        <v>0.9</v>
      </c>
      <c r="E221" s="9">
        <f>IF(Raw!$G221&gt;$C$8,IF(Raw!$Q221&gt;$C$8,IF(Raw!$N221&gt;$C$9,IF(Raw!$N221&lt;$A$9,IF(Raw!$X221&gt;$C$9,IF(Raw!$X221&lt;$A$9,Raw!H221,-999),-999),-999),-999),-999),-999)</f>
        <v>0.89131800000000005</v>
      </c>
      <c r="F221" s="9">
        <f>IF(Raw!$G221&gt;$C$8,IF(Raw!$Q221&gt;$C$8,IF(Raw!$N221&gt;$C$9,IF(Raw!$N221&lt;$A$9,IF(Raw!$X221&gt;$C$9,IF(Raw!$X221&lt;$A$9,Raw!I221,-999),-999),-999),-999),-999),-999)</f>
        <v>1.4130910000000001</v>
      </c>
      <c r="G221" s="9">
        <f>Raw!G221</f>
        <v>0.99521700000000002</v>
      </c>
      <c r="H221" s="9">
        <f>IF(Raw!$G221&gt;$C$8,IF(Raw!$Q221&gt;$C$8,IF(Raw!$N221&gt;$C$9,IF(Raw!$N221&lt;$A$9,IF(Raw!$X221&gt;$C$9,IF(Raw!$X221&lt;$A$9,Raw!L221,-999),-999),-999),-999),-999),-999)</f>
        <v>700.2</v>
      </c>
      <c r="I221" s="9">
        <f>IF(Raw!$G221&gt;$C$8,IF(Raw!$Q221&gt;$C$8,IF(Raw!$N221&gt;$C$9,IF(Raw!$N221&lt;$A$9,IF(Raw!$X221&gt;$C$9,IF(Raw!$X221&lt;$A$9,Raw!M221,-999),-999),-999),-999),-999),-999)</f>
        <v>0.17134199999999999</v>
      </c>
      <c r="J221" s="9">
        <f>IF(Raw!$G221&gt;$C$8,IF(Raw!$Q221&gt;$C$8,IF(Raw!$N221&gt;$C$9,IF(Raw!$N221&lt;$A$9,IF(Raw!$X221&gt;$C$9,IF(Raw!$X221&lt;$A$9,Raw!N221,-999),-999),-999),-999),-999),-999)</f>
        <v>545</v>
      </c>
      <c r="K221" s="9">
        <f>IF(Raw!$G221&gt;$C$8,IF(Raw!$Q221&gt;$C$8,IF(Raw!$N221&gt;$C$9,IF(Raw!$N221&lt;$A$9,IF(Raw!$X221&gt;$C$9,IF(Raw!$X221&lt;$A$9,Raw!R221,-999),-999),-999),-999),-999),-999)</f>
        <v>0.89242500000000002</v>
      </c>
      <c r="L221" s="9">
        <f>IF(Raw!$G221&gt;$C$8,IF(Raw!$Q221&gt;$C$8,IF(Raw!$N221&gt;$C$9,IF(Raw!$N221&lt;$A$9,IF(Raw!$X221&gt;$C$9,IF(Raw!$X221&lt;$A$9,Raw!S221,-999),-999),-999),-999),-999),-999)</f>
        <v>1.4314990000000001</v>
      </c>
      <c r="M221" s="9">
        <f>Raw!Q221</f>
        <v>0.99621300000000002</v>
      </c>
      <c r="N221" s="9">
        <f>IF(Raw!$G221&gt;$C$8,IF(Raw!$Q221&gt;$C$8,IF(Raw!$N221&gt;$C$9,IF(Raw!$N221&lt;$A$9,IF(Raw!$X221&gt;$C$9,IF(Raw!$X221&lt;$A$9,Raw!V221,-999),-999),-999),-999),-999),-999)</f>
        <v>671.9</v>
      </c>
      <c r="O221" s="9">
        <f>IF(Raw!$G221&gt;$C$8,IF(Raw!$Q221&gt;$C$8,IF(Raw!$N221&gt;$C$9,IF(Raw!$N221&lt;$A$9,IF(Raw!$X221&gt;$C$9,IF(Raw!$X221&lt;$A$9,Raw!W221,-999),-999),-999),-999),-999),-999)</f>
        <v>5.6985000000000001E-2</v>
      </c>
      <c r="P221" s="9">
        <f>IF(Raw!$G221&gt;$C$8,IF(Raw!$Q221&gt;$C$8,IF(Raw!$N221&gt;$C$9,IF(Raw!$N221&lt;$A$9,IF(Raw!$X221&gt;$C$9,IF(Raw!$X221&lt;$A$9,Raw!X221,-999),-999),-999),-999),-999),-999)</f>
        <v>433</v>
      </c>
      <c r="R221" s="9">
        <f t="shared" si="64"/>
        <v>0.52177300000000004</v>
      </c>
      <c r="S221" s="9">
        <f t="shared" si="65"/>
        <v>0.36924232055826556</v>
      </c>
      <c r="T221" s="9">
        <f t="shared" si="66"/>
        <v>0.53907400000000005</v>
      </c>
      <c r="U221" s="9">
        <f t="shared" si="67"/>
        <v>0.37658007445342262</v>
      </c>
      <c r="V221" s="15">
        <f t="shared" si="68"/>
        <v>1.1605162392999999</v>
      </c>
      <c r="X221" s="11">
        <f t="shared" si="69"/>
        <v>5.4179999999999994E+17</v>
      </c>
      <c r="Y221" s="11">
        <f t="shared" si="70"/>
        <v>7.0020000000000002E-18</v>
      </c>
      <c r="Z221" s="11">
        <f t="shared" si="71"/>
        <v>5.4500000000000002E-4</v>
      </c>
      <c r="AA221" s="16">
        <f t="shared" si="72"/>
        <v>2.0632915878748782E-3</v>
      </c>
      <c r="AB221" s="9">
        <f t="shared" si="73"/>
        <v>0.89353726684944212</v>
      </c>
      <c r="AC221" s="9">
        <f t="shared" si="74"/>
        <v>0.99793670841212501</v>
      </c>
      <c r="AD221" s="15">
        <f t="shared" si="75"/>
        <v>3.7858561245410605</v>
      </c>
      <c r="AE221" s="3">
        <f t="shared" si="76"/>
        <v>843.04079999999976</v>
      </c>
      <c r="AF221" s="2">
        <f t="shared" si="77"/>
        <v>0.25</v>
      </c>
      <c r="AG221" s="9">
        <f t="shared" si="78"/>
        <v>1.0966753701920143E-3</v>
      </c>
      <c r="AH221" s="2">
        <f t="shared" si="63"/>
        <v>5.3067550425989846E-2</v>
      </c>
    </row>
    <row r="222" spans="1:34">
      <c r="A222" s="1">
        <f>Raw!A222</f>
        <v>209</v>
      </c>
      <c r="B222" s="14">
        <f>Raw!B222</f>
        <v>0.71565972222222218</v>
      </c>
      <c r="C222" s="15">
        <f>Raw!C222</f>
        <v>34.799999999999997</v>
      </c>
      <c r="D222" s="15">
        <f>IF(C222&gt;0.5,Raw!D222*D$11,-999)</f>
        <v>0.9</v>
      </c>
      <c r="E222" s="9">
        <f>IF(Raw!$G222&gt;$C$8,IF(Raw!$Q222&gt;$C$8,IF(Raw!$N222&gt;$C$9,IF(Raw!$N222&lt;$A$9,IF(Raw!$X222&gt;$C$9,IF(Raw!$X222&lt;$A$9,Raw!H222,-999),-999),-999),-999),-999),-999)</f>
        <v>0.86880900000000005</v>
      </c>
      <c r="F222" s="9">
        <f>IF(Raw!$G222&gt;$C$8,IF(Raw!$Q222&gt;$C$8,IF(Raw!$N222&gt;$C$9,IF(Raw!$N222&lt;$A$9,IF(Raw!$X222&gt;$C$9,IF(Raw!$X222&lt;$A$9,Raw!I222,-999),-999),-999),-999),-999),-999)</f>
        <v>1.374066</v>
      </c>
      <c r="G222" s="9">
        <f>Raw!G222</f>
        <v>0.99381600000000003</v>
      </c>
      <c r="H222" s="9">
        <f>IF(Raw!$G222&gt;$C$8,IF(Raw!$Q222&gt;$C$8,IF(Raw!$N222&gt;$C$9,IF(Raw!$N222&lt;$A$9,IF(Raw!$X222&gt;$C$9,IF(Raw!$X222&lt;$A$9,Raw!L222,-999),-999),-999),-999),-999),-999)</f>
        <v>666</v>
      </c>
      <c r="I222" s="9">
        <f>IF(Raw!$G222&gt;$C$8,IF(Raw!$Q222&gt;$C$8,IF(Raw!$N222&gt;$C$9,IF(Raw!$N222&lt;$A$9,IF(Raw!$X222&gt;$C$9,IF(Raw!$X222&lt;$A$9,Raw!M222,-999),-999),-999),-999),-999),-999)</f>
        <v>0.14804500000000001</v>
      </c>
      <c r="J222" s="9">
        <f>IF(Raw!$G222&gt;$C$8,IF(Raw!$Q222&gt;$C$8,IF(Raw!$N222&gt;$C$9,IF(Raw!$N222&lt;$A$9,IF(Raw!$X222&gt;$C$9,IF(Raw!$X222&lt;$A$9,Raw!N222,-999),-999),-999),-999),-999),-999)</f>
        <v>501</v>
      </c>
      <c r="K222" s="9">
        <f>IF(Raw!$G222&gt;$C$8,IF(Raw!$Q222&gt;$C$8,IF(Raw!$N222&gt;$C$9,IF(Raw!$N222&lt;$A$9,IF(Raw!$X222&gt;$C$9,IF(Raw!$X222&lt;$A$9,Raw!R222,-999),-999),-999),-999),-999),-999)</f>
        <v>0.89827000000000001</v>
      </c>
      <c r="L222" s="9">
        <f>IF(Raw!$G222&gt;$C$8,IF(Raw!$Q222&gt;$C$8,IF(Raw!$N222&gt;$C$9,IF(Raw!$N222&lt;$A$9,IF(Raw!$X222&gt;$C$9,IF(Raw!$X222&lt;$A$9,Raw!S222,-999),-999),-999),-999),-999),-999)</f>
        <v>1.418183</v>
      </c>
      <c r="M222" s="9">
        <f>Raw!Q222</f>
        <v>0.99494899999999997</v>
      </c>
      <c r="N222" s="9">
        <f>IF(Raw!$G222&gt;$C$8,IF(Raw!$Q222&gt;$C$8,IF(Raw!$N222&gt;$C$9,IF(Raw!$N222&lt;$A$9,IF(Raw!$X222&gt;$C$9,IF(Raw!$X222&lt;$A$9,Raw!V222,-999),-999),-999),-999),-999),-999)</f>
        <v>664.1</v>
      </c>
      <c r="O222" s="9">
        <f>IF(Raw!$G222&gt;$C$8,IF(Raw!$Q222&gt;$C$8,IF(Raw!$N222&gt;$C$9,IF(Raw!$N222&lt;$A$9,IF(Raw!$X222&gt;$C$9,IF(Raw!$X222&lt;$A$9,Raw!W222,-999),-999),-999),-999),-999),-999)</f>
        <v>0.137187</v>
      </c>
      <c r="P222" s="9">
        <f>IF(Raw!$G222&gt;$C$8,IF(Raw!$Q222&gt;$C$8,IF(Raw!$N222&gt;$C$9,IF(Raw!$N222&lt;$A$9,IF(Raw!$X222&gt;$C$9,IF(Raw!$X222&lt;$A$9,Raw!X222,-999),-999),-999),-999),-999),-999)</f>
        <v>490</v>
      </c>
      <c r="R222" s="9">
        <f t="shared" si="64"/>
        <v>0.50525699999999996</v>
      </c>
      <c r="S222" s="9">
        <f t="shared" si="65"/>
        <v>0.36770941133831997</v>
      </c>
      <c r="T222" s="9">
        <f t="shared" si="66"/>
        <v>0.51991299999999996</v>
      </c>
      <c r="U222" s="9">
        <f t="shared" si="67"/>
        <v>0.36660501500864134</v>
      </c>
      <c r="V222" s="15">
        <f t="shared" si="68"/>
        <v>1.1497209580999999</v>
      </c>
      <c r="X222" s="11">
        <f t="shared" si="69"/>
        <v>5.4179999999999994E+17</v>
      </c>
      <c r="Y222" s="11">
        <f t="shared" si="70"/>
        <v>6.66E-18</v>
      </c>
      <c r="Z222" s="11">
        <f t="shared" si="71"/>
        <v>5.0099999999999993E-4</v>
      </c>
      <c r="AA222" s="16">
        <f t="shared" si="72"/>
        <v>1.8045401360328374E-3</v>
      </c>
      <c r="AB222" s="9">
        <f t="shared" si="73"/>
        <v>0.89920820387574529</v>
      </c>
      <c r="AC222" s="9">
        <f t="shared" si="74"/>
        <v>0.99819545986396707</v>
      </c>
      <c r="AD222" s="15">
        <f t="shared" si="75"/>
        <v>3.6018765190276203</v>
      </c>
      <c r="AE222" s="3">
        <f t="shared" si="76"/>
        <v>801.86399999999981</v>
      </c>
      <c r="AF222" s="2">
        <f t="shared" si="77"/>
        <v>0.25</v>
      </c>
      <c r="AG222" s="9">
        <f t="shared" si="78"/>
        <v>1.015743073321072E-3</v>
      </c>
      <c r="AH222" s="2">
        <f t="shared" si="63"/>
        <v>4.9151278699619327E-2</v>
      </c>
    </row>
    <row r="223" spans="1:34">
      <c r="A223" s="1">
        <f>Raw!A223</f>
        <v>210</v>
      </c>
      <c r="B223" s="14">
        <f>Raw!B223</f>
        <v>0.71570601851851856</v>
      </c>
      <c r="C223" s="15">
        <f>Raw!C223</f>
        <v>33.700000000000003</v>
      </c>
      <c r="D223" s="15">
        <f>IF(C223&gt;0.5,Raw!D223*D$11,-999)</f>
        <v>0.9</v>
      </c>
      <c r="E223" s="9">
        <f>IF(Raw!$G223&gt;$C$8,IF(Raw!$Q223&gt;$C$8,IF(Raw!$N223&gt;$C$9,IF(Raw!$N223&lt;$A$9,IF(Raw!$X223&gt;$C$9,IF(Raw!$X223&lt;$A$9,Raw!H223,-999),-999),-999),-999),-999),-999)</f>
        <v>0.90948099999999998</v>
      </c>
      <c r="F223" s="9">
        <f>IF(Raw!$G223&gt;$C$8,IF(Raw!$Q223&gt;$C$8,IF(Raw!$N223&gt;$C$9,IF(Raw!$N223&lt;$A$9,IF(Raw!$X223&gt;$C$9,IF(Raw!$X223&lt;$A$9,Raw!I223,-999),-999),-999),-999),-999),-999)</f>
        <v>1.4518599999999999</v>
      </c>
      <c r="G223" s="9">
        <f>Raw!G223</f>
        <v>0.99622900000000003</v>
      </c>
      <c r="H223" s="9">
        <f>IF(Raw!$G223&gt;$C$8,IF(Raw!$Q223&gt;$C$8,IF(Raw!$N223&gt;$C$9,IF(Raw!$N223&lt;$A$9,IF(Raw!$X223&gt;$C$9,IF(Raw!$X223&lt;$A$9,Raw!L223,-999),-999),-999),-999),-999),-999)</f>
        <v>666.6</v>
      </c>
      <c r="I223" s="9">
        <f>IF(Raw!$G223&gt;$C$8,IF(Raw!$Q223&gt;$C$8,IF(Raw!$N223&gt;$C$9,IF(Raw!$N223&lt;$A$9,IF(Raw!$X223&gt;$C$9,IF(Raw!$X223&lt;$A$9,Raw!M223,-999),-999),-999),-999),-999),-999)</f>
        <v>0.10011200000000001</v>
      </c>
      <c r="J223" s="9">
        <f>IF(Raw!$G223&gt;$C$8,IF(Raw!$Q223&gt;$C$8,IF(Raw!$N223&gt;$C$9,IF(Raw!$N223&lt;$A$9,IF(Raw!$X223&gt;$C$9,IF(Raw!$X223&lt;$A$9,Raw!N223,-999),-999),-999),-999),-999),-999)</f>
        <v>544</v>
      </c>
      <c r="K223" s="9">
        <f>IF(Raw!$G223&gt;$C$8,IF(Raw!$Q223&gt;$C$8,IF(Raw!$N223&gt;$C$9,IF(Raw!$N223&lt;$A$9,IF(Raw!$X223&gt;$C$9,IF(Raw!$X223&lt;$A$9,Raw!R223,-999),-999),-999),-999),-999),-999)</f>
        <v>0.89116700000000004</v>
      </c>
      <c r="L223" s="9">
        <f>IF(Raw!$G223&gt;$C$8,IF(Raw!$Q223&gt;$C$8,IF(Raw!$N223&gt;$C$9,IF(Raw!$N223&lt;$A$9,IF(Raw!$X223&gt;$C$9,IF(Raw!$X223&lt;$A$9,Raw!S223,-999),-999),-999),-999),-999),-999)</f>
        <v>1.4169320000000001</v>
      </c>
      <c r="M223" s="9">
        <f>Raw!Q223</f>
        <v>0.99462799999999996</v>
      </c>
      <c r="N223" s="9">
        <f>IF(Raw!$G223&gt;$C$8,IF(Raw!$Q223&gt;$C$8,IF(Raw!$N223&gt;$C$9,IF(Raw!$N223&lt;$A$9,IF(Raw!$X223&gt;$C$9,IF(Raw!$X223&lt;$A$9,Raw!V223,-999),-999),-999),-999),-999),-999)</f>
        <v>661</v>
      </c>
      <c r="O223" s="9">
        <f>IF(Raw!$G223&gt;$C$8,IF(Raw!$Q223&gt;$C$8,IF(Raw!$N223&gt;$C$9,IF(Raw!$N223&lt;$A$9,IF(Raw!$X223&gt;$C$9,IF(Raw!$X223&lt;$A$9,Raw!W223,-999),-999),-999),-999),-999),-999)</f>
        <v>0.119383</v>
      </c>
      <c r="P223" s="9">
        <f>IF(Raw!$G223&gt;$C$8,IF(Raw!$Q223&gt;$C$8,IF(Raw!$N223&gt;$C$9,IF(Raw!$N223&lt;$A$9,IF(Raw!$X223&gt;$C$9,IF(Raw!$X223&lt;$A$9,Raw!X223,-999),-999),-999),-999),-999),-999)</f>
        <v>517</v>
      </c>
      <c r="R223" s="9">
        <f t="shared" si="64"/>
        <v>0.54237899999999994</v>
      </c>
      <c r="S223" s="9">
        <f t="shared" si="65"/>
        <v>0.37357527585304368</v>
      </c>
      <c r="T223" s="9">
        <f t="shared" si="66"/>
        <v>0.52576500000000004</v>
      </c>
      <c r="U223" s="9">
        <f t="shared" si="67"/>
        <v>0.37105873817515589</v>
      </c>
      <c r="V223" s="15">
        <f t="shared" si="68"/>
        <v>1.1487067724</v>
      </c>
      <c r="X223" s="11">
        <f t="shared" si="69"/>
        <v>5.4179999999999994E+17</v>
      </c>
      <c r="Y223" s="11">
        <f t="shared" si="70"/>
        <v>6.6659999999999998E-18</v>
      </c>
      <c r="Z223" s="11">
        <f t="shared" si="71"/>
        <v>5.44E-4</v>
      </c>
      <c r="AA223" s="16">
        <f t="shared" si="72"/>
        <v>1.960878906630339E-3</v>
      </c>
      <c r="AB223" s="9">
        <f t="shared" si="73"/>
        <v>0.89219796149834452</v>
      </c>
      <c r="AC223" s="9">
        <f t="shared" si="74"/>
        <v>0.99803912109336967</v>
      </c>
      <c r="AD223" s="15">
        <f t="shared" si="75"/>
        <v>3.6045568136587116</v>
      </c>
      <c r="AE223" s="3">
        <f t="shared" si="76"/>
        <v>802.5863999999998</v>
      </c>
      <c r="AF223" s="2">
        <f t="shared" si="77"/>
        <v>0.25</v>
      </c>
      <c r="AG223" s="9">
        <f t="shared" si="78"/>
        <v>1.0288479253514322E-3</v>
      </c>
      <c r="AH223" s="2">
        <f t="shared" si="63"/>
        <v>4.9785415669271985E-2</v>
      </c>
    </row>
    <row r="224" spans="1:34">
      <c r="A224" s="1">
        <f>Raw!A224</f>
        <v>211</v>
      </c>
      <c r="B224" s="14">
        <f>Raw!B224</f>
        <v>0.71576388888888898</v>
      </c>
      <c r="C224" s="15">
        <f>Raw!C224</f>
        <v>32.799999999999997</v>
      </c>
      <c r="D224" s="15">
        <f>IF(C224&gt;0.5,Raw!D224*D$11,-999)</f>
        <v>1.8</v>
      </c>
      <c r="E224" s="9">
        <f>IF(Raw!$G224&gt;$C$8,IF(Raw!$Q224&gt;$C$8,IF(Raw!$N224&gt;$C$9,IF(Raw!$N224&lt;$A$9,IF(Raw!$X224&gt;$C$9,IF(Raw!$X224&lt;$A$9,Raw!H224,-999),-999),-999),-999),-999),-999)</f>
        <v>0.91208400000000001</v>
      </c>
      <c r="F224" s="9">
        <f>IF(Raw!$G224&gt;$C$8,IF(Raw!$Q224&gt;$C$8,IF(Raw!$N224&gt;$C$9,IF(Raw!$N224&lt;$A$9,IF(Raw!$X224&gt;$C$9,IF(Raw!$X224&lt;$A$9,Raw!I224,-999),-999),-999),-999),-999),-999)</f>
        <v>1.4433240000000001</v>
      </c>
      <c r="G224" s="9">
        <f>Raw!G224</f>
        <v>0.99571500000000002</v>
      </c>
      <c r="H224" s="9">
        <f>IF(Raw!$G224&gt;$C$8,IF(Raw!$Q224&gt;$C$8,IF(Raw!$N224&gt;$C$9,IF(Raw!$N224&lt;$A$9,IF(Raw!$X224&gt;$C$9,IF(Raw!$X224&lt;$A$9,Raw!L224,-999),-999),-999),-999),-999),-999)</f>
        <v>653.29999999999995</v>
      </c>
      <c r="I224" s="9">
        <f>IF(Raw!$G224&gt;$C$8,IF(Raw!$Q224&gt;$C$8,IF(Raw!$N224&gt;$C$9,IF(Raw!$N224&lt;$A$9,IF(Raw!$X224&gt;$C$9,IF(Raw!$X224&lt;$A$9,Raw!M224,-999),-999),-999),-999),-999),-999)</f>
        <v>7.9552999999999999E-2</v>
      </c>
      <c r="J224" s="9">
        <f>IF(Raw!$G224&gt;$C$8,IF(Raw!$Q224&gt;$C$8,IF(Raw!$N224&gt;$C$9,IF(Raw!$N224&lt;$A$9,IF(Raw!$X224&gt;$C$9,IF(Raw!$X224&lt;$A$9,Raw!N224,-999),-999),-999),-999),-999),-999)</f>
        <v>538</v>
      </c>
      <c r="K224" s="9">
        <f>IF(Raw!$G224&gt;$C$8,IF(Raw!$Q224&gt;$C$8,IF(Raw!$N224&gt;$C$9,IF(Raw!$N224&lt;$A$9,IF(Raw!$X224&gt;$C$9,IF(Raw!$X224&lt;$A$9,Raw!R224,-999),-999),-999),-999),-999),-999)</f>
        <v>0.90649800000000003</v>
      </c>
      <c r="L224" s="9">
        <f>IF(Raw!$G224&gt;$C$8,IF(Raw!$Q224&gt;$C$8,IF(Raw!$N224&gt;$C$9,IF(Raw!$N224&lt;$A$9,IF(Raw!$X224&gt;$C$9,IF(Raw!$X224&lt;$A$9,Raw!S224,-999),-999),-999),-999),-999),-999)</f>
        <v>1.4554050000000001</v>
      </c>
      <c r="M224" s="9">
        <f>Raw!Q224</f>
        <v>0.99534199999999995</v>
      </c>
      <c r="N224" s="9">
        <f>IF(Raw!$G224&gt;$C$8,IF(Raw!$Q224&gt;$C$8,IF(Raw!$N224&gt;$C$9,IF(Raw!$N224&lt;$A$9,IF(Raw!$X224&gt;$C$9,IF(Raw!$X224&lt;$A$9,Raw!V224,-999),-999),-999),-999),-999),-999)</f>
        <v>671.5</v>
      </c>
      <c r="O224" s="9">
        <f>IF(Raw!$G224&gt;$C$8,IF(Raw!$Q224&gt;$C$8,IF(Raw!$N224&gt;$C$9,IF(Raw!$N224&lt;$A$9,IF(Raw!$X224&gt;$C$9,IF(Raw!$X224&lt;$A$9,Raw!W224,-999),-999),-999),-999),-999),-999)</f>
        <v>0.147176</v>
      </c>
      <c r="P224" s="9">
        <f>IF(Raw!$G224&gt;$C$8,IF(Raw!$Q224&gt;$C$8,IF(Raw!$N224&gt;$C$9,IF(Raw!$N224&lt;$A$9,IF(Raw!$X224&gt;$C$9,IF(Raw!$X224&lt;$A$9,Raw!X224,-999),-999),-999),-999),-999),-999)</f>
        <v>446</v>
      </c>
      <c r="R224" s="9">
        <f t="shared" si="64"/>
        <v>0.53124000000000005</v>
      </c>
      <c r="S224" s="9">
        <f t="shared" si="65"/>
        <v>0.36806704523724404</v>
      </c>
      <c r="T224" s="9">
        <f t="shared" si="66"/>
        <v>0.54890700000000003</v>
      </c>
      <c r="U224" s="9">
        <f t="shared" si="67"/>
        <v>0.37715069001411977</v>
      </c>
      <c r="V224" s="15">
        <f t="shared" si="68"/>
        <v>1.1798968335</v>
      </c>
      <c r="X224" s="11">
        <f t="shared" si="69"/>
        <v>1.0835999999999999E+18</v>
      </c>
      <c r="Y224" s="11">
        <f t="shared" si="70"/>
        <v>6.5329999999999991E-18</v>
      </c>
      <c r="Z224" s="11">
        <f t="shared" si="71"/>
        <v>5.3799999999999996E-4</v>
      </c>
      <c r="AA224" s="16">
        <f t="shared" si="72"/>
        <v>3.7941371313969696E-3</v>
      </c>
      <c r="AB224" s="9">
        <f t="shared" si="73"/>
        <v>0.90858062843038379</v>
      </c>
      <c r="AC224" s="9">
        <f t="shared" si="74"/>
        <v>0.99620586286860291</v>
      </c>
      <c r="AD224" s="15">
        <f t="shared" si="75"/>
        <v>7.0522995007378615</v>
      </c>
      <c r="AE224" s="3">
        <f t="shared" si="76"/>
        <v>786.5731999999997</v>
      </c>
      <c r="AF224" s="2">
        <f t="shared" si="77"/>
        <v>0.25</v>
      </c>
      <c r="AG224" s="9">
        <f t="shared" si="78"/>
        <v>2.0459843252996282E-3</v>
      </c>
      <c r="AH224" s="2">
        <f t="shared" si="63"/>
        <v>9.9004116719255422E-2</v>
      </c>
    </row>
    <row r="225" spans="1:34">
      <c r="A225" s="1">
        <f>Raw!A225</f>
        <v>212</v>
      </c>
      <c r="B225" s="14">
        <f>Raw!B225</f>
        <v>0.71582175925925917</v>
      </c>
      <c r="C225" s="15">
        <f>Raw!C225</f>
        <v>31.9</v>
      </c>
      <c r="D225" s="15">
        <f>IF(C225&gt;0.5,Raw!D225*D$11,-999)</f>
        <v>1.8</v>
      </c>
      <c r="E225" s="9">
        <f>IF(Raw!$G225&gt;$C$8,IF(Raw!$Q225&gt;$C$8,IF(Raw!$N225&gt;$C$9,IF(Raw!$N225&lt;$A$9,IF(Raw!$X225&gt;$C$9,IF(Raw!$X225&lt;$A$9,Raw!H225,-999),-999),-999),-999),-999),-999)</f>
        <v>0.98516099999999995</v>
      </c>
      <c r="F225" s="9">
        <f>IF(Raw!$G225&gt;$C$8,IF(Raw!$Q225&gt;$C$8,IF(Raw!$N225&gt;$C$9,IF(Raw!$N225&lt;$A$9,IF(Raw!$X225&gt;$C$9,IF(Raw!$X225&lt;$A$9,Raw!I225,-999),-999),-999),-999),-999),-999)</f>
        <v>1.5417149999999999</v>
      </c>
      <c r="G225" s="9">
        <f>Raw!G225</f>
        <v>0.99546500000000004</v>
      </c>
      <c r="H225" s="9">
        <f>IF(Raw!$G225&gt;$C$8,IF(Raw!$Q225&gt;$C$8,IF(Raw!$N225&gt;$C$9,IF(Raw!$N225&lt;$A$9,IF(Raw!$X225&gt;$C$9,IF(Raw!$X225&lt;$A$9,Raw!L225,-999),-999),-999),-999),-999),-999)</f>
        <v>664.1</v>
      </c>
      <c r="I225" s="9">
        <f>IF(Raw!$G225&gt;$C$8,IF(Raw!$Q225&gt;$C$8,IF(Raw!$N225&gt;$C$9,IF(Raw!$N225&lt;$A$9,IF(Raw!$X225&gt;$C$9,IF(Raw!$X225&lt;$A$9,Raw!M225,-999),-999),-999),-999),-999),-999)</f>
        <v>0.134688</v>
      </c>
      <c r="J225" s="9">
        <f>IF(Raw!$G225&gt;$C$8,IF(Raw!$Q225&gt;$C$8,IF(Raw!$N225&gt;$C$9,IF(Raw!$N225&lt;$A$9,IF(Raw!$X225&gt;$C$9,IF(Raw!$X225&lt;$A$9,Raw!N225,-999),-999),-999),-999),-999),-999)</f>
        <v>529</v>
      </c>
      <c r="K225" s="9">
        <f>IF(Raw!$G225&gt;$C$8,IF(Raw!$Q225&gt;$C$8,IF(Raw!$N225&gt;$C$9,IF(Raw!$N225&lt;$A$9,IF(Raw!$X225&gt;$C$9,IF(Raw!$X225&lt;$A$9,Raw!R225,-999),-999),-999),-999),-999),-999)</f>
        <v>0.91844400000000004</v>
      </c>
      <c r="L225" s="9">
        <f>IF(Raw!$G225&gt;$C$8,IF(Raw!$Q225&gt;$C$8,IF(Raw!$N225&gt;$C$9,IF(Raw!$N225&lt;$A$9,IF(Raw!$X225&gt;$C$9,IF(Raw!$X225&lt;$A$9,Raw!S225,-999),-999),-999),-999),-999),-999)</f>
        <v>1.4594450000000001</v>
      </c>
      <c r="M225" s="9">
        <f>Raw!Q225</f>
        <v>0.99433199999999999</v>
      </c>
      <c r="N225" s="9">
        <f>IF(Raw!$G225&gt;$C$8,IF(Raw!$Q225&gt;$C$8,IF(Raw!$N225&gt;$C$9,IF(Raw!$N225&lt;$A$9,IF(Raw!$X225&gt;$C$9,IF(Raw!$X225&lt;$A$9,Raw!V225,-999),-999),-999),-999),-999),-999)</f>
        <v>653</v>
      </c>
      <c r="O225" s="9">
        <f>IF(Raw!$G225&gt;$C$8,IF(Raw!$Q225&gt;$C$8,IF(Raw!$N225&gt;$C$9,IF(Raw!$N225&lt;$A$9,IF(Raw!$X225&gt;$C$9,IF(Raw!$X225&lt;$A$9,Raw!W225,-999),-999),-999),-999),-999),-999)</f>
        <v>0.15896399999999999</v>
      </c>
      <c r="P225" s="9">
        <f>IF(Raw!$G225&gt;$C$8,IF(Raw!$Q225&gt;$C$8,IF(Raw!$N225&gt;$C$9,IF(Raw!$N225&lt;$A$9,IF(Raw!$X225&gt;$C$9,IF(Raw!$X225&lt;$A$9,Raw!X225,-999),-999),-999),-999),-999),-999)</f>
        <v>518</v>
      </c>
      <c r="R225" s="9">
        <f t="shared" si="64"/>
        <v>0.55655399999999999</v>
      </c>
      <c r="S225" s="9">
        <f t="shared" si="65"/>
        <v>0.36099668226617759</v>
      </c>
      <c r="T225" s="9">
        <f t="shared" si="66"/>
        <v>0.54100100000000007</v>
      </c>
      <c r="U225" s="9">
        <f t="shared" si="67"/>
        <v>0.37068954294269396</v>
      </c>
      <c r="V225" s="15">
        <f t="shared" si="68"/>
        <v>1.1831720615000001</v>
      </c>
      <c r="X225" s="11">
        <f t="shared" si="69"/>
        <v>1.0835999999999999E+18</v>
      </c>
      <c r="Y225" s="11">
        <f t="shared" si="70"/>
        <v>6.6409999999999996E-18</v>
      </c>
      <c r="Z225" s="11">
        <f t="shared" si="71"/>
        <v>5.2899999999999996E-4</v>
      </c>
      <c r="AA225" s="16">
        <f t="shared" si="72"/>
        <v>3.7923465989254217E-3</v>
      </c>
      <c r="AB225" s="9">
        <f t="shared" si="73"/>
        <v>0.92049566330236532</v>
      </c>
      <c r="AC225" s="9">
        <f t="shared" si="74"/>
        <v>0.99620765340107453</v>
      </c>
      <c r="AD225" s="15">
        <f t="shared" si="75"/>
        <v>7.1688971624299089</v>
      </c>
      <c r="AE225" s="3">
        <f t="shared" si="76"/>
        <v>799.57639999999969</v>
      </c>
      <c r="AF225" s="2">
        <f t="shared" si="77"/>
        <v>0.25</v>
      </c>
      <c r="AG225" s="9">
        <f t="shared" si="78"/>
        <v>2.0441809327263988E-3</v>
      </c>
      <c r="AH225" s="2">
        <f t="shared" si="63"/>
        <v>9.8916851491167954E-2</v>
      </c>
    </row>
    <row r="226" spans="1:34">
      <c r="A226" s="1">
        <f>Raw!A226</f>
        <v>213</v>
      </c>
      <c r="B226" s="14">
        <f>Raw!B226</f>
        <v>0.71587962962962959</v>
      </c>
      <c r="C226" s="15">
        <f>Raw!C226</f>
        <v>30.6</v>
      </c>
      <c r="D226" s="15">
        <f>IF(C226&gt;0.5,Raw!D226*D$11,-999)</f>
        <v>1.8</v>
      </c>
      <c r="E226" s="9">
        <f>IF(Raw!$G226&gt;$C$8,IF(Raw!$Q226&gt;$C$8,IF(Raw!$N226&gt;$C$9,IF(Raw!$N226&lt;$A$9,IF(Raw!$X226&gt;$C$9,IF(Raw!$X226&lt;$A$9,Raw!H226,-999),-999),-999),-999),-999),-999)</f>
        <v>0.98365100000000005</v>
      </c>
      <c r="F226" s="9">
        <f>IF(Raw!$G226&gt;$C$8,IF(Raw!$Q226&gt;$C$8,IF(Raw!$N226&gt;$C$9,IF(Raw!$N226&lt;$A$9,IF(Raw!$X226&gt;$C$9,IF(Raw!$X226&lt;$A$9,Raw!I226,-999),-999),-999),-999),-999),-999)</f>
        <v>1.561213</v>
      </c>
      <c r="G226" s="9">
        <f>Raw!G226</f>
        <v>0.99597000000000002</v>
      </c>
      <c r="H226" s="9">
        <f>IF(Raw!$G226&gt;$C$8,IF(Raw!$Q226&gt;$C$8,IF(Raw!$N226&gt;$C$9,IF(Raw!$N226&lt;$A$9,IF(Raw!$X226&gt;$C$9,IF(Raw!$X226&lt;$A$9,Raw!L226,-999),-999),-999),-999),-999),-999)</f>
        <v>657.9</v>
      </c>
      <c r="I226" s="9">
        <f>IF(Raw!$G226&gt;$C$8,IF(Raw!$Q226&gt;$C$8,IF(Raw!$N226&gt;$C$9,IF(Raw!$N226&lt;$A$9,IF(Raw!$X226&gt;$C$9,IF(Raw!$X226&lt;$A$9,Raw!M226,-999),-999),-999),-999),-999),-999)</f>
        <v>9.2064000000000007E-2</v>
      </c>
      <c r="J226" s="9">
        <f>IF(Raw!$G226&gt;$C$8,IF(Raw!$Q226&gt;$C$8,IF(Raw!$N226&gt;$C$9,IF(Raw!$N226&lt;$A$9,IF(Raw!$X226&gt;$C$9,IF(Raw!$X226&lt;$A$9,Raw!N226,-999),-999),-999),-999),-999),-999)</f>
        <v>412</v>
      </c>
      <c r="K226" s="9">
        <f>IF(Raw!$G226&gt;$C$8,IF(Raw!$Q226&gt;$C$8,IF(Raw!$N226&gt;$C$9,IF(Raw!$N226&lt;$A$9,IF(Raw!$X226&gt;$C$9,IF(Raw!$X226&lt;$A$9,Raw!R226,-999),-999),-999),-999),-999),-999)</f>
        <v>0.88976200000000005</v>
      </c>
      <c r="L226" s="9">
        <f>IF(Raw!$G226&gt;$C$8,IF(Raw!$Q226&gt;$C$8,IF(Raw!$N226&gt;$C$9,IF(Raw!$N226&lt;$A$9,IF(Raw!$X226&gt;$C$9,IF(Raw!$X226&lt;$A$9,Raw!S226,-999),-999),-999),-999),-999),-999)</f>
        <v>1.429041</v>
      </c>
      <c r="M226" s="9">
        <f>Raw!Q226</f>
        <v>0.99537600000000004</v>
      </c>
      <c r="N226" s="9">
        <f>IF(Raw!$G226&gt;$C$8,IF(Raw!$Q226&gt;$C$8,IF(Raw!$N226&gt;$C$9,IF(Raw!$N226&lt;$A$9,IF(Raw!$X226&gt;$C$9,IF(Raw!$X226&lt;$A$9,Raw!V226,-999),-999),-999),-999),-999),-999)</f>
        <v>636.5</v>
      </c>
      <c r="O226" s="9">
        <f>IF(Raw!$G226&gt;$C$8,IF(Raw!$Q226&gt;$C$8,IF(Raw!$N226&gt;$C$9,IF(Raw!$N226&lt;$A$9,IF(Raw!$X226&gt;$C$9,IF(Raw!$X226&lt;$A$9,Raw!W226,-999),-999),-999),-999),-999),-999)</f>
        <v>9.2240000000000003E-2</v>
      </c>
      <c r="P226" s="9">
        <f>IF(Raw!$G226&gt;$C$8,IF(Raw!$Q226&gt;$C$8,IF(Raw!$N226&gt;$C$9,IF(Raw!$N226&lt;$A$9,IF(Raw!$X226&gt;$C$9,IF(Raw!$X226&lt;$A$9,Raw!X226,-999),-999),-999),-999),-999),-999)</f>
        <v>469</v>
      </c>
      <c r="R226" s="9">
        <f t="shared" si="64"/>
        <v>0.57756199999999991</v>
      </c>
      <c r="S226" s="9">
        <f t="shared" si="65"/>
        <v>0.36994439579993244</v>
      </c>
      <c r="T226" s="9">
        <f t="shared" si="66"/>
        <v>0.53927899999999995</v>
      </c>
      <c r="U226" s="9">
        <f t="shared" si="67"/>
        <v>0.37737125806747318</v>
      </c>
      <c r="V226" s="15">
        <f t="shared" si="68"/>
        <v>1.1585235386999999</v>
      </c>
      <c r="X226" s="11">
        <f t="shared" si="69"/>
        <v>1.0835999999999999E+18</v>
      </c>
      <c r="Y226" s="11">
        <f t="shared" si="70"/>
        <v>6.5789999999999994E-18</v>
      </c>
      <c r="Z226" s="11">
        <f t="shared" si="71"/>
        <v>4.1199999999999999E-4</v>
      </c>
      <c r="AA226" s="16">
        <f t="shared" si="72"/>
        <v>2.9285482279205865E-3</v>
      </c>
      <c r="AB226" s="9">
        <f t="shared" si="73"/>
        <v>0.89134130455980487</v>
      </c>
      <c r="AC226" s="9">
        <f t="shared" si="74"/>
        <v>0.99707145177207934</v>
      </c>
      <c r="AD226" s="15">
        <f t="shared" si="75"/>
        <v>7.1081267667975396</v>
      </c>
      <c r="AE226" s="3">
        <f t="shared" si="76"/>
        <v>792.11159999999973</v>
      </c>
      <c r="AF226" s="2">
        <f t="shared" si="77"/>
        <v>0.25</v>
      </c>
      <c r="AG226" s="9">
        <f t="shared" si="78"/>
        <v>2.0633867234534373E-3</v>
      </c>
      <c r="AH226" s="2">
        <f t="shared" si="63"/>
        <v>9.9846209709270065E-2</v>
      </c>
    </row>
    <row r="227" spans="1:34">
      <c r="A227" s="1">
        <f>Raw!A227</f>
        <v>214</v>
      </c>
      <c r="B227" s="14">
        <f>Raw!B227</f>
        <v>0.71592592592592597</v>
      </c>
      <c r="C227" s="15">
        <f>Raw!C227</f>
        <v>30.1</v>
      </c>
      <c r="D227" s="15">
        <f>IF(C227&gt;0.5,Raw!D227*D$11,-999)</f>
        <v>1.8</v>
      </c>
      <c r="E227" s="9">
        <f>IF(Raw!$G227&gt;$C$8,IF(Raw!$Q227&gt;$C$8,IF(Raw!$N227&gt;$C$9,IF(Raw!$N227&lt;$A$9,IF(Raw!$X227&gt;$C$9,IF(Raw!$X227&lt;$A$9,Raw!H227,-999),-999),-999),-999),-999),-999)</f>
        <v>0.92662199999999995</v>
      </c>
      <c r="F227" s="9">
        <f>IF(Raw!$G227&gt;$C$8,IF(Raw!$Q227&gt;$C$8,IF(Raw!$N227&gt;$C$9,IF(Raw!$N227&lt;$A$9,IF(Raw!$X227&gt;$C$9,IF(Raw!$X227&lt;$A$9,Raw!I227,-999),-999),-999),-999),-999),-999)</f>
        <v>1.449497</v>
      </c>
      <c r="G227" s="9">
        <f>Raw!G227</f>
        <v>0.99665499999999996</v>
      </c>
      <c r="H227" s="9">
        <f>IF(Raw!$G227&gt;$C$8,IF(Raw!$Q227&gt;$C$8,IF(Raw!$N227&gt;$C$9,IF(Raw!$N227&lt;$A$9,IF(Raw!$X227&gt;$C$9,IF(Raw!$X227&lt;$A$9,Raw!L227,-999),-999),-999),-999),-999),-999)</f>
        <v>641.20000000000005</v>
      </c>
      <c r="I227" s="9">
        <f>IF(Raw!$G227&gt;$C$8,IF(Raw!$Q227&gt;$C$8,IF(Raw!$N227&gt;$C$9,IF(Raw!$N227&lt;$A$9,IF(Raw!$X227&gt;$C$9,IF(Raw!$X227&lt;$A$9,Raw!M227,-999),-999),-999),-999),-999),-999)</f>
        <v>0.1066</v>
      </c>
      <c r="J227" s="9">
        <f>IF(Raw!$G227&gt;$C$8,IF(Raw!$Q227&gt;$C$8,IF(Raw!$N227&gt;$C$9,IF(Raw!$N227&lt;$A$9,IF(Raw!$X227&gt;$C$9,IF(Raw!$X227&lt;$A$9,Raw!N227,-999),-999),-999),-999),-999),-999)</f>
        <v>495</v>
      </c>
      <c r="K227" s="9">
        <f>IF(Raw!$G227&gt;$C$8,IF(Raw!$Q227&gt;$C$8,IF(Raw!$N227&gt;$C$9,IF(Raw!$N227&lt;$A$9,IF(Raw!$X227&gt;$C$9,IF(Raw!$X227&lt;$A$9,Raw!R227,-999),-999),-999),-999),-999),-999)</f>
        <v>0.93317399999999995</v>
      </c>
      <c r="L227" s="9">
        <f>IF(Raw!$G227&gt;$C$8,IF(Raw!$Q227&gt;$C$8,IF(Raw!$N227&gt;$C$9,IF(Raw!$N227&lt;$A$9,IF(Raw!$X227&gt;$C$9,IF(Raw!$X227&lt;$A$9,Raw!S227,-999),-999),-999),-999),-999),-999)</f>
        <v>1.4660059999999999</v>
      </c>
      <c r="M227" s="9">
        <f>Raw!Q227</f>
        <v>0.99690400000000001</v>
      </c>
      <c r="N227" s="9">
        <f>IF(Raw!$G227&gt;$C$8,IF(Raw!$Q227&gt;$C$8,IF(Raw!$N227&gt;$C$9,IF(Raw!$N227&lt;$A$9,IF(Raw!$X227&gt;$C$9,IF(Raw!$X227&lt;$A$9,Raw!V227,-999),-999),-999),-999),-999),-999)</f>
        <v>626.20000000000005</v>
      </c>
      <c r="O227" s="9">
        <f>IF(Raw!$G227&gt;$C$8,IF(Raw!$Q227&gt;$C$8,IF(Raw!$N227&gt;$C$9,IF(Raw!$N227&lt;$A$9,IF(Raw!$X227&gt;$C$9,IF(Raw!$X227&lt;$A$9,Raw!W227,-999),-999),-999),-999),-999),-999)</f>
        <v>7.4747999999999995E-2</v>
      </c>
      <c r="P227" s="9">
        <f>IF(Raw!$G227&gt;$C$8,IF(Raw!$Q227&gt;$C$8,IF(Raw!$N227&gt;$C$9,IF(Raw!$N227&lt;$A$9,IF(Raw!$X227&gt;$C$9,IF(Raw!$X227&lt;$A$9,Raw!X227,-999),-999),-999),-999),-999),-999)</f>
        <v>395</v>
      </c>
      <c r="R227" s="9">
        <f t="shared" si="64"/>
        <v>0.52287500000000009</v>
      </c>
      <c r="S227" s="9">
        <f t="shared" si="65"/>
        <v>0.36072858377768291</v>
      </c>
      <c r="T227" s="9">
        <f t="shared" si="66"/>
        <v>0.53283199999999997</v>
      </c>
      <c r="U227" s="9">
        <f t="shared" si="67"/>
        <v>0.36345826688294591</v>
      </c>
      <c r="V227" s="15">
        <f t="shared" si="68"/>
        <v>1.1884910641999999</v>
      </c>
      <c r="X227" s="11">
        <f t="shared" si="69"/>
        <v>1.0835999999999999E+18</v>
      </c>
      <c r="Y227" s="11">
        <f t="shared" si="70"/>
        <v>6.4120000000000002E-18</v>
      </c>
      <c r="Z227" s="11">
        <f t="shared" si="71"/>
        <v>4.95E-4</v>
      </c>
      <c r="AA227" s="16">
        <f t="shared" si="72"/>
        <v>3.4274932702020085E-3</v>
      </c>
      <c r="AB227" s="9">
        <f t="shared" si="73"/>
        <v>0.93500027809414821</v>
      </c>
      <c r="AC227" s="9">
        <f t="shared" si="74"/>
        <v>0.99657250672979802</v>
      </c>
      <c r="AD227" s="15">
        <f t="shared" si="75"/>
        <v>6.9242288286909277</v>
      </c>
      <c r="AE227" s="3">
        <f t="shared" si="76"/>
        <v>772.00479999999982</v>
      </c>
      <c r="AF227" s="2">
        <f t="shared" si="77"/>
        <v>0.25</v>
      </c>
      <c r="AG227" s="9">
        <f t="shared" si="78"/>
        <v>1.9358986227514887E-3</v>
      </c>
      <c r="AH227" s="2">
        <f t="shared" si="63"/>
        <v>9.3677126864335047E-2</v>
      </c>
    </row>
    <row r="228" spans="1:34">
      <c r="A228" s="1">
        <f>Raw!A228</f>
        <v>215</v>
      </c>
      <c r="B228" s="14">
        <f>Raw!B228</f>
        <v>0.71598379629629638</v>
      </c>
      <c r="C228" s="15">
        <f>Raw!C228</f>
        <v>28.8</v>
      </c>
      <c r="D228" s="15">
        <f>IF(C228&gt;0.5,Raw!D228*D$11,-999)</f>
        <v>1.8</v>
      </c>
      <c r="E228" s="9">
        <f>IF(Raw!$G228&gt;$C$8,IF(Raw!$Q228&gt;$C$8,IF(Raw!$N228&gt;$C$9,IF(Raw!$N228&lt;$A$9,IF(Raw!$X228&gt;$C$9,IF(Raw!$X228&lt;$A$9,Raw!H228,-999),-999),-999),-999),-999),-999)</f>
        <v>1.009393</v>
      </c>
      <c r="F228" s="9">
        <f>IF(Raw!$G228&gt;$C$8,IF(Raw!$Q228&gt;$C$8,IF(Raw!$N228&gt;$C$9,IF(Raw!$N228&lt;$A$9,IF(Raw!$X228&gt;$C$9,IF(Raw!$X228&lt;$A$9,Raw!I228,-999),-999),-999),-999),-999),-999)</f>
        <v>1.5759000000000001</v>
      </c>
      <c r="G228" s="9">
        <f>Raw!G228</f>
        <v>0.99671299999999996</v>
      </c>
      <c r="H228" s="9">
        <f>IF(Raw!$G228&gt;$C$8,IF(Raw!$Q228&gt;$C$8,IF(Raw!$N228&gt;$C$9,IF(Raw!$N228&lt;$A$9,IF(Raw!$X228&gt;$C$9,IF(Raw!$X228&lt;$A$9,Raw!L228,-999),-999),-999),-999),-999),-999)</f>
        <v>659.8</v>
      </c>
      <c r="I228" s="9">
        <f>IF(Raw!$G228&gt;$C$8,IF(Raw!$Q228&gt;$C$8,IF(Raw!$N228&gt;$C$9,IF(Raw!$N228&lt;$A$9,IF(Raw!$X228&gt;$C$9,IF(Raw!$X228&lt;$A$9,Raw!M228,-999),-999),-999),-999),-999),-999)</f>
        <v>0.15482799999999999</v>
      </c>
      <c r="J228" s="9">
        <f>IF(Raw!$G228&gt;$C$8,IF(Raw!$Q228&gt;$C$8,IF(Raw!$N228&gt;$C$9,IF(Raw!$N228&lt;$A$9,IF(Raw!$X228&gt;$C$9,IF(Raw!$X228&lt;$A$9,Raw!N228,-999),-999),-999),-999),-999),-999)</f>
        <v>429</v>
      </c>
      <c r="K228" s="9">
        <f>IF(Raw!$G228&gt;$C$8,IF(Raw!$Q228&gt;$C$8,IF(Raw!$N228&gt;$C$9,IF(Raw!$N228&lt;$A$9,IF(Raw!$X228&gt;$C$9,IF(Raw!$X228&lt;$A$9,Raw!R228,-999),-999),-999),-999),-999),-999)</f>
        <v>0.90333300000000005</v>
      </c>
      <c r="L228" s="9">
        <f>IF(Raw!$G228&gt;$C$8,IF(Raw!$Q228&gt;$C$8,IF(Raw!$N228&gt;$C$9,IF(Raw!$N228&lt;$A$9,IF(Raw!$X228&gt;$C$9,IF(Raw!$X228&lt;$A$9,Raw!S228,-999),-999),-999),-999),-999),-999)</f>
        <v>1.4123270000000001</v>
      </c>
      <c r="M228" s="9">
        <f>Raw!Q228</f>
        <v>0.99530399999999997</v>
      </c>
      <c r="N228" s="9">
        <f>IF(Raw!$G228&gt;$C$8,IF(Raw!$Q228&gt;$C$8,IF(Raw!$N228&gt;$C$9,IF(Raw!$N228&lt;$A$9,IF(Raw!$X228&gt;$C$9,IF(Raw!$X228&lt;$A$9,Raw!V228,-999),-999),-999),-999),-999),-999)</f>
        <v>615.1</v>
      </c>
      <c r="O228" s="9">
        <f>IF(Raw!$G228&gt;$C$8,IF(Raw!$Q228&gt;$C$8,IF(Raw!$N228&gt;$C$9,IF(Raw!$N228&lt;$A$9,IF(Raw!$X228&gt;$C$9,IF(Raw!$X228&lt;$A$9,Raw!W228,-999),-999),-999),-999),-999),-999)</f>
        <v>0.103051</v>
      </c>
      <c r="P228" s="9">
        <f>IF(Raw!$G228&gt;$C$8,IF(Raw!$Q228&gt;$C$8,IF(Raw!$N228&gt;$C$9,IF(Raw!$N228&lt;$A$9,IF(Raw!$X228&gt;$C$9,IF(Raw!$X228&lt;$A$9,Raw!X228,-999),-999),-999),-999),-999),-999)</f>
        <v>419</v>
      </c>
      <c r="R228" s="9">
        <f t="shared" si="64"/>
        <v>0.56650700000000009</v>
      </c>
      <c r="S228" s="9">
        <f t="shared" si="65"/>
        <v>0.35948156608921888</v>
      </c>
      <c r="T228" s="9">
        <f t="shared" si="66"/>
        <v>0.50899400000000006</v>
      </c>
      <c r="U228" s="9">
        <f t="shared" si="67"/>
        <v>0.36039387478962026</v>
      </c>
      <c r="V228" s="15">
        <f t="shared" si="68"/>
        <v>1.1449734989</v>
      </c>
      <c r="X228" s="11">
        <f t="shared" si="69"/>
        <v>1.0835999999999999E+18</v>
      </c>
      <c r="Y228" s="11">
        <f t="shared" si="70"/>
        <v>6.5979999999999991E-18</v>
      </c>
      <c r="Z228" s="11">
        <f t="shared" si="71"/>
        <v>4.2899999999999997E-4</v>
      </c>
      <c r="AA228" s="16">
        <f t="shared" si="72"/>
        <v>3.057796513227953E-3</v>
      </c>
      <c r="AB228" s="9">
        <f t="shared" si="73"/>
        <v>0.90488940007845398</v>
      </c>
      <c r="AC228" s="9">
        <f t="shared" si="74"/>
        <v>0.99694220348677209</v>
      </c>
      <c r="AD228" s="15">
        <f t="shared" si="75"/>
        <v>7.1277308000651587</v>
      </c>
      <c r="AE228" s="3">
        <f t="shared" si="76"/>
        <v>794.39919999999972</v>
      </c>
      <c r="AF228" s="2">
        <f t="shared" si="77"/>
        <v>0.25</v>
      </c>
      <c r="AG228" s="9">
        <f t="shared" si="78"/>
        <v>1.9759927088406175E-3</v>
      </c>
      <c r="AH228" s="2">
        <f t="shared" si="63"/>
        <v>9.561725882421146E-2</v>
      </c>
    </row>
    <row r="229" spans="1:34">
      <c r="A229" s="1">
        <f>Raw!A229</f>
        <v>216</v>
      </c>
      <c r="B229" s="14">
        <f>Raw!B229</f>
        <v>0.71604166666666658</v>
      </c>
      <c r="C229" s="15">
        <f>Raw!C229</f>
        <v>27.9</v>
      </c>
      <c r="D229" s="15">
        <f>IF(C229&gt;0.5,Raw!D229*D$11,-999)</f>
        <v>1.8</v>
      </c>
      <c r="E229" s="9">
        <f>IF(Raw!$G229&gt;$C$8,IF(Raw!$Q229&gt;$C$8,IF(Raw!$N229&gt;$C$9,IF(Raw!$N229&lt;$A$9,IF(Raw!$X229&gt;$C$9,IF(Raw!$X229&lt;$A$9,Raw!H229,-999),-999),-999),-999),-999),-999)</f>
        <v>0.96536999999999995</v>
      </c>
      <c r="F229" s="9">
        <f>IF(Raw!$G229&gt;$C$8,IF(Raw!$Q229&gt;$C$8,IF(Raw!$N229&gt;$C$9,IF(Raw!$N229&lt;$A$9,IF(Raw!$X229&gt;$C$9,IF(Raw!$X229&lt;$A$9,Raw!I229,-999),-999),-999),-999),-999),-999)</f>
        <v>1.50332</v>
      </c>
      <c r="G229" s="9">
        <f>Raw!G229</f>
        <v>0.99604400000000004</v>
      </c>
      <c r="H229" s="9">
        <f>IF(Raw!$G229&gt;$C$8,IF(Raw!$Q229&gt;$C$8,IF(Raw!$N229&gt;$C$9,IF(Raw!$N229&lt;$A$9,IF(Raw!$X229&gt;$C$9,IF(Raw!$X229&lt;$A$9,Raw!L229,-999),-999),-999),-999),-999),-999)</f>
        <v>630</v>
      </c>
      <c r="I229" s="9">
        <f>IF(Raw!$G229&gt;$C$8,IF(Raw!$Q229&gt;$C$8,IF(Raw!$N229&gt;$C$9,IF(Raw!$N229&lt;$A$9,IF(Raw!$X229&gt;$C$9,IF(Raw!$X229&lt;$A$9,Raw!M229,-999),-999),-999),-999),-999),-999)</f>
        <v>0.107034</v>
      </c>
      <c r="J229" s="9">
        <f>IF(Raw!$G229&gt;$C$8,IF(Raw!$Q229&gt;$C$8,IF(Raw!$N229&gt;$C$9,IF(Raw!$N229&lt;$A$9,IF(Raw!$X229&gt;$C$9,IF(Raw!$X229&lt;$A$9,Raw!N229,-999),-999),-999),-999),-999),-999)</f>
        <v>368</v>
      </c>
      <c r="K229" s="9">
        <f>IF(Raw!$G229&gt;$C$8,IF(Raw!$Q229&gt;$C$8,IF(Raw!$N229&gt;$C$9,IF(Raw!$N229&lt;$A$9,IF(Raw!$X229&gt;$C$9,IF(Raw!$X229&lt;$A$9,Raw!R229,-999),-999),-999),-999),-999),-999)</f>
        <v>0.91941099999999998</v>
      </c>
      <c r="L229" s="9">
        <f>IF(Raw!$G229&gt;$C$8,IF(Raw!$Q229&gt;$C$8,IF(Raw!$N229&gt;$C$9,IF(Raw!$N229&lt;$A$9,IF(Raw!$X229&gt;$C$9,IF(Raw!$X229&lt;$A$9,Raw!S229,-999),-999),-999),-999),-999),-999)</f>
        <v>1.44729</v>
      </c>
      <c r="M229" s="9">
        <f>Raw!Q229</f>
        <v>0.99480299999999999</v>
      </c>
      <c r="N229" s="9">
        <f>IF(Raw!$G229&gt;$C$8,IF(Raw!$Q229&gt;$C$8,IF(Raw!$N229&gt;$C$9,IF(Raw!$N229&lt;$A$9,IF(Raw!$X229&gt;$C$9,IF(Raw!$X229&lt;$A$9,Raw!V229,-999),-999),-999),-999),-999),-999)</f>
        <v>627.9</v>
      </c>
      <c r="O229" s="9">
        <f>IF(Raw!$G229&gt;$C$8,IF(Raw!$Q229&gt;$C$8,IF(Raw!$N229&gt;$C$9,IF(Raw!$N229&lt;$A$9,IF(Raw!$X229&gt;$C$9,IF(Raw!$X229&lt;$A$9,Raw!W229,-999),-999),-999),-999),-999),-999)</f>
        <v>9.0553999999999996E-2</v>
      </c>
      <c r="P229" s="9">
        <f>IF(Raw!$G229&gt;$C$8,IF(Raw!$Q229&gt;$C$8,IF(Raw!$N229&gt;$C$9,IF(Raw!$N229&lt;$A$9,IF(Raw!$X229&gt;$C$9,IF(Raw!$X229&lt;$A$9,Raw!X229,-999),-999),-999),-999),-999),-999)</f>
        <v>392</v>
      </c>
      <c r="R229" s="9">
        <f t="shared" si="64"/>
        <v>0.53795000000000004</v>
      </c>
      <c r="S229" s="9">
        <f t="shared" si="65"/>
        <v>0.35784131123114177</v>
      </c>
      <c r="T229" s="9">
        <f t="shared" si="66"/>
        <v>0.52787899999999999</v>
      </c>
      <c r="U229" s="9">
        <f t="shared" si="67"/>
        <v>0.36473616206841752</v>
      </c>
      <c r="V229" s="15">
        <f t="shared" si="68"/>
        <v>1.1733180029999999</v>
      </c>
      <c r="X229" s="11">
        <f t="shared" si="69"/>
        <v>1.0835999999999999E+18</v>
      </c>
      <c r="Y229" s="11">
        <f t="shared" si="70"/>
        <v>6.2999999999999996E-18</v>
      </c>
      <c r="Z229" s="11">
        <f t="shared" si="71"/>
        <v>3.68E-4</v>
      </c>
      <c r="AA229" s="16">
        <f t="shared" si="72"/>
        <v>2.5059228149961342E-3</v>
      </c>
      <c r="AB229" s="9">
        <f t="shared" si="73"/>
        <v>0.92073382402965731</v>
      </c>
      <c r="AC229" s="9">
        <f t="shared" si="74"/>
        <v>0.99749407718500394</v>
      </c>
      <c r="AD229" s="15">
        <f t="shared" si="75"/>
        <v>6.8095728668373212</v>
      </c>
      <c r="AE229" s="3">
        <f t="shared" si="76"/>
        <v>758.51999999999975</v>
      </c>
      <c r="AF229" s="2">
        <f t="shared" si="77"/>
        <v>0.25</v>
      </c>
      <c r="AG229" s="9">
        <f t="shared" si="78"/>
        <v>1.9105365175195968E-3</v>
      </c>
      <c r="AH229" s="2">
        <f t="shared" si="63"/>
        <v>9.2449867791244866E-2</v>
      </c>
    </row>
    <row r="230" spans="1:34">
      <c r="A230" s="1">
        <f>Raw!A230</f>
        <v>217</v>
      </c>
      <c r="B230" s="14">
        <f>Raw!B230</f>
        <v>0.71609953703703699</v>
      </c>
      <c r="C230" s="15">
        <f>Raw!C230</f>
        <v>26.8</v>
      </c>
      <c r="D230" s="15">
        <f>IF(C230&gt;0.5,Raw!D230*D$11,-999)</f>
        <v>1.8</v>
      </c>
      <c r="E230" s="9">
        <f>IF(Raw!$G230&gt;$C$8,IF(Raw!$Q230&gt;$C$8,IF(Raw!$N230&gt;$C$9,IF(Raw!$N230&lt;$A$9,IF(Raw!$X230&gt;$C$9,IF(Raw!$X230&lt;$A$9,Raw!H230,-999),-999),-999),-999),-999),-999)</f>
        <v>0.92708800000000002</v>
      </c>
      <c r="F230" s="9">
        <f>IF(Raw!$G230&gt;$C$8,IF(Raw!$Q230&gt;$C$8,IF(Raw!$N230&gt;$C$9,IF(Raw!$N230&lt;$A$9,IF(Raw!$X230&gt;$C$9,IF(Raw!$X230&lt;$A$9,Raw!I230,-999),-999),-999),-999),-999),-999)</f>
        <v>1.453236</v>
      </c>
      <c r="G230" s="9">
        <f>Raw!G230</f>
        <v>0.99658599999999997</v>
      </c>
      <c r="H230" s="9">
        <f>IF(Raw!$G230&gt;$C$8,IF(Raw!$Q230&gt;$C$8,IF(Raw!$N230&gt;$C$9,IF(Raw!$N230&lt;$A$9,IF(Raw!$X230&gt;$C$9,IF(Raw!$X230&lt;$A$9,Raw!L230,-999),-999),-999),-999),-999),-999)</f>
        <v>640.4</v>
      </c>
      <c r="I230" s="9">
        <f>IF(Raw!$G230&gt;$C$8,IF(Raw!$Q230&gt;$C$8,IF(Raw!$N230&gt;$C$9,IF(Raw!$N230&lt;$A$9,IF(Raw!$X230&gt;$C$9,IF(Raw!$X230&lt;$A$9,Raw!M230,-999),-999),-999),-999),-999),-999)</f>
        <v>7.4538999999999994E-2</v>
      </c>
      <c r="J230" s="9">
        <f>IF(Raw!$G230&gt;$C$8,IF(Raw!$Q230&gt;$C$8,IF(Raw!$N230&gt;$C$9,IF(Raw!$N230&lt;$A$9,IF(Raw!$X230&gt;$C$9,IF(Raw!$X230&lt;$A$9,Raw!N230,-999),-999),-999),-999),-999),-999)</f>
        <v>450</v>
      </c>
      <c r="K230" s="9">
        <f>IF(Raw!$G230&gt;$C$8,IF(Raw!$Q230&gt;$C$8,IF(Raw!$N230&gt;$C$9,IF(Raw!$N230&lt;$A$9,IF(Raw!$X230&gt;$C$9,IF(Raw!$X230&lt;$A$9,Raw!R230,-999),-999),-999),-999),-999),-999)</f>
        <v>0.89309400000000005</v>
      </c>
      <c r="L230" s="9">
        <f>IF(Raw!$G230&gt;$C$8,IF(Raw!$Q230&gt;$C$8,IF(Raw!$N230&gt;$C$9,IF(Raw!$N230&lt;$A$9,IF(Raw!$X230&gt;$C$9,IF(Raw!$X230&lt;$A$9,Raw!S230,-999),-999),-999),-999),-999),-999)</f>
        <v>1.4112279999999999</v>
      </c>
      <c r="M230" s="9">
        <f>Raw!Q230</f>
        <v>0.997614</v>
      </c>
      <c r="N230" s="9">
        <f>IF(Raw!$G230&gt;$C$8,IF(Raw!$Q230&gt;$C$8,IF(Raw!$N230&gt;$C$9,IF(Raw!$N230&lt;$A$9,IF(Raw!$X230&gt;$C$9,IF(Raw!$X230&lt;$A$9,Raw!V230,-999),-999),-999),-999),-999),-999)</f>
        <v>611.79999999999995</v>
      </c>
      <c r="O230" s="9">
        <f>IF(Raw!$G230&gt;$C$8,IF(Raw!$Q230&gt;$C$8,IF(Raw!$N230&gt;$C$9,IF(Raw!$N230&lt;$A$9,IF(Raw!$X230&gt;$C$9,IF(Raw!$X230&lt;$A$9,Raw!W230,-999),-999),-999),-999),-999),-999)</f>
        <v>1.162E-2</v>
      </c>
      <c r="P230" s="9">
        <f>IF(Raw!$G230&gt;$C$8,IF(Raw!$Q230&gt;$C$8,IF(Raw!$N230&gt;$C$9,IF(Raw!$N230&lt;$A$9,IF(Raw!$X230&gt;$C$9,IF(Raw!$X230&lt;$A$9,Raw!X230,-999),-999),-999),-999),-999),-999)</f>
        <v>517</v>
      </c>
      <c r="R230" s="9">
        <f t="shared" si="64"/>
        <v>0.52614799999999995</v>
      </c>
      <c r="S230" s="9">
        <f t="shared" si="65"/>
        <v>0.36205268793231105</v>
      </c>
      <c r="T230" s="9">
        <f t="shared" si="66"/>
        <v>0.51813399999999987</v>
      </c>
      <c r="U230" s="9">
        <f t="shared" si="67"/>
        <v>0.36715116196674097</v>
      </c>
      <c r="V230" s="15">
        <f t="shared" si="68"/>
        <v>1.1440825395999998</v>
      </c>
      <c r="X230" s="11">
        <f t="shared" si="69"/>
        <v>1.0835999999999999E+18</v>
      </c>
      <c r="Y230" s="11">
        <f t="shared" si="70"/>
        <v>6.4039999999999992E-18</v>
      </c>
      <c r="Z230" s="11">
        <f t="shared" si="71"/>
        <v>4.4999999999999999E-4</v>
      </c>
      <c r="AA230" s="16">
        <f t="shared" si="72"/>
        <v>3.112997465286955E-3</v>
      </c>
      <c r="AB230" s="9">
        <f t="shared" si="73"/>
        <v>0.89470694982867904</v>
      </c>
      <c r="AC230" s="9">
        <f t="shared" si="74"/>
        <v>0.99688700253471307</v>
      </c>
      <c r="AD230" s="15">
        <f t="shared" si="75"/>
        <v>6.9177721450821217</v>
      </c>
      <c r="AE230" s="3">
        <f t="shared" si="76"/>
        <v>771.04159999999968</v>
      </c>
      <c r="AF230" s="2">
        <f t="shared" si="77"/>
        <v>0.25</v>
      </c>
      <c r="AG230" s="9">
        <f t="shared" si="78"/>
        <v>1.9537446779138885E-3</v>
      </c>
      <c r="AH230" s="2">
        <f t="shared" si="63"/>
        <v>9.4540688186105074E-2</v>
      </c>
    </row>
    <row r="231" spans="1:34">
      <c r="A231" s="1">
        <f>Raw!A231</f>
        <v>218</v>
      </c>
      <c r="B231" s="14">
        <f>Raw!B231</f>
        <v>0.71614583333333337</v>
      </c>
      <c r="C231" s="15">
        <f>Raw!C231</f>
        <v>26</v>
      </c>
      <c r="D231" s="15">
        <f>IF(C231&gt;0.5,Raw!D231*D$11,-999)</f>
        <v>1.8</v>
      </c>
      <c r="E231" s="9">
        <f>IF(Raw!$G231&gt;$C$8,IF(Raw!$Q231&gt;$C$8,IF(Raw!$N231&gt;$C$9,IF(Raw!$N231&lt;$A$9,IF(Raw!$X231&gt;$C$9,IF(Raw!$X231&lt;$A$9,Raw!H231,-999),-999),-999),-999),-999),-999)</f>
        <v>0.91234199999999999</v>
      </c>
      <c r="F231" s="9">
        <f>IF(Raw!$G231&gt;$C$8,IF(Raw!$Q231&gt;$C$8,IF(Raw!$N231&gt;$C$9,IF(Raw!$N231&lt;$A$9,IF(Raw!$X231&gt;$C$9,IF(Raw!$X231&lt;$A$9,Raw!I231,-999),-999),-999),-999),-999),-999)</f>
        <v>1.422237</v>
      </c>
      <c r="G231" s="9">
        <f>Raw!G231</f>
        <v>0.99728300000000003</v>
      </c>
      <c r="H231" s="9">
        <f>IF(Raw!$G231&gt;$C$8,IF(Raw!$Q231&gt;$C$8,IF(Raw!$N231&gt;$C$9,IF(Raw!$N231&lt;$A$9,IF(Raw!$X231&gt;$C$9,IF(Raw!$X231&lt;$A$9,Raw!L231,-999),-999),-999),-999),-999),-999)</f>
        <v>622.4</v>
      </c>
      <c r="I231" s="9">
        <f>IF(Raw!$G231&gt;$C$8,IF(Raw!$Q231&gt;$C$8,IF(Raw!$N231&gt;$C$9,IF(Raw!$N231&lt;$A$9,IF(Raw!$X231&gt;$C$9,IF(Raw!$X231&lt;$A$9,Raw!M231,-999),-999),-999),-999),-999),-999)</f>
        <v>0.112358</v>
      </c>
      <c r="J231" s="9">
        <f>IF(Raw!$G231&gt;$C$8,IF(Raw!$Q231&gt;$C$8,IF(Raw!$N231&gt;$C$9,IF(Raw!$N231&lt;$A$9,IF(Raw!$X231&gt;$C$9,IF(Raw!$X231&lt;$A$9,Raw!N231,-999),-999),-999),-999),-999),-999)</f>
        <v>477</v>
      </c>
      <c r="K231" s="9">
        <f>IF(Raw!$G231&gt;$C$8,IF(Raw!$Q231&gt;$C$8,IF(Raw!$N231&gt;$C$9,IF(Raw!$N231&lt;$A$9,IF(Raw!$X231&gt;$C$9,IF(Raw!$X231&lt;$A$9,Raw!R231,-999),-999),-999),-999),-999),-999)</f>
        <v>0.92838200000000004</v>
      </c>
      <c r="L231" s="9">
        <f>IF(Raw!$G231&gt;$C$8,IF(Raw!$Q231&gt;$C$8,IF(Raw!$N231&gt;$C$9,IF(Raw!$N231&lt;$A$9,IF(Raw!$X231&gt;$C$9,IF(Raw!$X231&lt;$A$9,Raw!S231,-999),-999),-999),-999),-999),-999)</f>
        <v>1.478073</v>
      </c>
      <c r="M231" s="9">
        <f>Raw!Q231</f>
        <v>0.99563100000000004</v>
      </c>
      <c r="N231" s="9">
        <f>IF(Raw!$G231&gt;$C$8,IF(Raw!$Q231&gt;$C$8,IF(Raw!$N231&gt;$C$9,IF(Raw!$N231&lt;$A$9,IF(Raw!$X231&gt;$C$9,IF(Raw!$X231&lt;$A$9,Raw!V231,-999),-999),-999),-999),-999),-999)</f>
        <v>616.4</v>
      </c>
      <c r="O231" s="9">
        <f>IF(Raw!$G231&gt;$C$8,IF(Raw!$Q231&gt;$C$8,IF(Raw!$N231&gt;$C$9,IF(Raw!$N231&lt;$A$9,IF(Raw!$X231&gt;$C$9,IF(Raw!$X231&lt;$A$9,Raw!W231,-999),-999),-999),-999),-999),-999)</f>
        <v>2.9437000000000001E-2</v>
      </c>
      <c r="P231" s="9">
        <f>IF(Raw!$G231&gt;$C$8,IF(Raw!$Q231&gt;$C$8,IF(Raw!$N231&gt;$C$9,IF(Raw!$N231&lt;$A$9,IF(Raw!$X231&gt;$C$9,IF(Raw!$X231&lt;$A$9,Raw!X231,-999),-999),-999),-999),-999),-999)</f>
        <v>465</v>
      </c>
      <c r="R231" s="9">
        <f t="shared" si="64"/>
        <v>0.50989499999999999</v>
      </c>
      <c r="S231" s="9">
        <f t="shared" si="65"/>
        <v>0.358516196667644</v>
      </c>
      <c r="T231" s="9">
        <f t="shared" si="66"/>
        <v>0.54969099999999993</v>
      </c>
      <c r="U231" s="9">
        <f t="shared" si="67"/>
        <v>0.37189705785844135</v>
      </c>
      <c r="V231" s="15">
        <f t="shared" si="68"/>
        <v>1.1982737810999999</v>
      </c>
      <c r="X231" s="11">
        <f t="shared" si="69"/>
        <v>1.0835999999999999E+18</v>
      </c>
      <c r="Y231" s="11">
        <f t="shared" si="70"/>
        <v>6.2239999999999994E-18</v>
      </c>
      <c r="Z231" s="11">
        <f t="shared" si="71"/>
        <v>4.7699999999999999E-4</v>
      </c>
      <c r="AA231" s="16">
        <f t="shared" si="72"/>
        <v>3.2067275102884976E-3</v>
      </c>
      <c r="AB231" s="9">
        <f t="shared" si="73"/>
        <v>0.93014470925185799</v>
      </c>
      <c r="AC231" s="9">
        <f t="shared" si="74"/>
        <v>0.99679327248971161</v>
      </c>
      <c r="AD231" s="15">
        <f t="shared" si="75"/>
        <v>6.722699182994754</v>
      </c>
      <c r="AE231" s="3">
        <f t="shared" si="76"/>
        <v>749.36959999999976</v>
      </c>
      <c r="AF231" s="2">
        <f t="shared" si="77"/>
        <v>0.25</v>
      </c>
      <c r="AG231" s="9">
        <f t="shared" si="78"/>
        <v>1.9231938823254589E-3</v>
      </c>
      <c r="AH231" s="2">
        <f t="shared" si="63"/>
        <v>9.3062351086987738E-2</v>
      </c>
    </row>
    <row r="232" spans="1:34">
      <c r="A232" s="1">
        <f>Raw!A232</f>
        <v>219</v>
      </c>
      <c r="B232" s="14">
        <f>Raw!B232</f>
        <v>0.71620370370370379</v>
      </c>
      <c r="C232" s="15">
        <f>Raw!C232</f>
        <v>24.8</v>
      </c>
      <c r="D232" s="15">
        <f>IF(C232&gt;0.5,Raw!D232*D$11,-999)</f>
        <v>1.8</v>
      </c>
      <c r="E232" s="9">
        <f>IF(Raw!$G232&gt;$C$8,IF(Raw!$Q232&gt;$C$8,IF(Raw!$N232&gt;$C$9,IF(Raw!$N232&lt;$A$9,IF(Raw!$X232&gt;$C$9,IF(Raw!$X232&lt;$A$9,Raw!H232,-999),-999),-999),-999),-999),-999)</f>
        <v>0.93623500000000004</v>
      </c>
      <c r="F232" s="9">
        <f>IF(Raw!$G232&gt;$C$8,IF(Raw!$Q232&gt;$C$8,IF(Raw!$N232&gt;$C$9,IF(Raw!$N232&lt;$A$9,IF(Raw!$X232&gt;$C$9,IF(Raw!$X232&lt;$A$9,Raw!I232,-999),-999),-999),-999),-999),-999)</f>
        <v>1.4629209999999999</v>
      </c>
      <c r="G232" s="9">
        <f>Raw!G232</f>
        <v>0.99582000000000004</v>
      </c>
      <c r="H232" s="9">
        <f>IF(Raw!$G232&gt;$C$8,IF(Raw!$Q232&gt;$C$8,IF(Raw!$N232&gt;$C$9,IF(Raw!$N232&lt;$A$9,IF(Raw!$X232&gt;$C$9,IF(Raw!$X232&lt;$A$9,Raw!L232,-999),-999),-999),-999),-999),-999)</f>
        <v>616.20000000000005</v>
      </c>
      <c r="I232" s="9">
        <f>IF(Raw!$G232&gt;$C$8,IF(Raw!$Q232&gt;$C$8,IF(Raw!$N232&gt;$C$9,IF(Raw!$N232&lt;$A$9,IF(Raw!$X232&gt;$C$9,IF(Raw!$X232&lt;$A$9,Raw!M232,-999),-999),-999),-999),-999),-999)</f>
        <v>8.2916000000000004E-2</v>
      </c>
      <c r="J232" s="9">
        <f>IF(Raw!$G232&gt;$C$8,IF(Raw!$Q232&gt;$C$8,IF(Raw!$N232&gt;$C$9,IF(Raw!$N232&lt;$A$9,IF(Raw!$X232&gt;$C$9,IF(Raw!$X232&lt;$A$9,Raw!N232,-999),-999),-999),-999),-999),-999)</f>
        <v>416</v>
      </c>
      <c r="K232" s="9">
        <f>IF(Raw!$G232&gt;$C$8,IF(Raw!$Q232&gt;$C$8,IF(Raw!$N232&gt;$C$9,IF(Raw!$N232&lt;$A$9,IF(Raw!$X232&gt;$C$9,IF(Raw!$X232&lt;$A$9,Raw!R232,-999),-999),-999),-999),-999),-999)</f>
        <v>0.90023900000000001</v>
      </c>
      <c r="L232" s="9">
        <f>IF(Raw!$G232&gt;$C$8,IF(Raw!$Q232&gt;$C$8,IF(Raw!$N232&gt;$C$9,IF(Raw!$N232&lt;$A$9,IF(Raw!$X232&gt;$C$9,IF(Raw!$X232&lt;$A$9,Raw!S232,-999),-999),-999),-999),-999),-999)</f>
        <v>1.420107</v>
      </c>
      <c r="M232" s="9">
        <f>Raw!Q232</f>
        <v>0.99699599999999999</v>
      </c>
      <c r="N232" s="9">
        <f>IF(Raw!$G232&gt;$C$8,IF(Raw!$Q232&gt;$C$8,IF(Raw!$N232&gt;$C$9,IF(Raw!$N232&lt;$A$9,IF(Raw!$X232&gt;$C$9,IF(Raw!$X232&lt;$A$9,Raw!V232,-999),-999),-999),-999),-999),-999)</f>
        <v>614.9</v>
      </c>
      <c r="O232" s="9">
        <f>IF(Raw!$G232&gt;$C$8,IF(Raw!$Q232&gt;$C$8,IF(Raw!$N232&gt;$C$9,IF(Raw!$N232&lt;$A$9,IF(Raw!$X232&gt;$C$9,IF(Raw!$X232&lt;$A$9,Raw!W232,-999),-999),-999),-999),-999),-999)</f>
        <v>1.1342E-2</v>
      </c>
      <c r="P232" s="9">
        <f>IF(Raw!$G232&gt;$C$8,IF(Raw!$Q232&gt;$C$8,IF(Raw!$N232&gt;$C$9,IF(Raw!$N232&lt;$A$9,IF(Raw!$X232&gt;$C$9,IF(Raw!$X232&lt;$A$9,Raw!X232,-999),-999),-999),-999),-999),-999)</f>
        <v>356</v>
      </c>
      <c r="R232" s="9">
        <f t="shared" si="64"/>
        <v>0.52668599999999988</v>
      </c>
      <c r="S232" s="9">
        <f t="shared" si="65"/>
        <v>0.36002354194108904</v>
      </c>
      <c r="T232" s="9">
        <f t="shared" si="66"/>
        <v>0.519868</v>
      </c>
      <c r="U232" s="9">
        <f t="shared" si="67"/>
        <v>0.36607664070383428</v>
      </c>
      <c r="V232" s="15">
        <f t="shared" si="68"/>
        <v>1.1512807449</v>
      </c>
      <c r="X232" s="11">
        <f t="shared" si="69"/>
        <v>1.0835999999999999E+18</v>
      </c>
      <c r="Y232" s="11">
        <f t="shared" si="70"/>
        <v>6.162E-18</v>
      </c>
      <c r="Z232" s="11">
        <f t="shared" si="71"/>
        <v>4.1599999999999997E-4</v>
      </c>
      <c r="AA232" s="16">
        <f t="shared" si="72"/>
        <v>2.7699973728452011E-3</v>
      </c>
      <c r="AB232" s="9">
        <f t="shared" si="73"/>
        <v>0.90167903299422625</v>
      </c>
      <c r="AC232" s="9">
        <f t="shared" si="74"/>
        <v>0.99723000262715489</v>
      </c>
      <c r="AD232" s="15">
        <f t="shared" si="75"/>
        <v>6.6586475308778885</v>
      </c>
      <c r="AE232" s="3">
        <f t="shared" si="76"/>
        <v>741.9047999999998</v>
      </c>
      <c r="AF232" s="2">
        <f t="shared" si="77"/>
        <v>0.25</v>
      </c>
      <c r="AG232" s="9">
        <f t="shared" si="78"/>
        <v>1.8750579382574291E-3</v>
      </c>
      <c r="AH232" s="2">
        <f t="shared" si="63"/>
        <v>9.0733077804698609E-2</v>
      </c>
    </row>
    <row r="233" spans="1:34">
      <c r="A233" s="1">
        <f>Raw!A233</f>
        <v>220</v>
      </c>
      <c r="B233" s="14">
        <f>Raw!B233</f>
        <v>0.71626157407407398</v>
      </c>
      <c r="C233" s="15">
        <f>Raw!C233</f>
        <v>24</v>
      </c>
      <c r="D233" s="15">
        <f>IF(C233&gt;0.5,Raw!D233*D$11,-999)</f>
        <v>1.8</v>
      </c>
      <c r="E233" s="9">
        <f>IF(Raw!$G233&gt;$C$8,IF(Raw!$Q233&gt;$C$8,IF(Raw!$N233&gt;$C$9,IF(Raw!$N233&lt;$A$9,IF(Raw!$X233&gt;$C$9,IF(Raw!$X233&lt;$A$9,Raw!H233,-999),-999),-999),-999),-999),-999)</f>
        <v>0.91044899999999995</v>
      </c>
      <c r="F233" s="9">
        <f>IF(Raw!$G233&gt;$C$8,IF(Raw!$Q233&gt;$C$8,IF(Raw!$N233&gt;$C$9,IF(Raw!$N233&lt;$A$9,IF(Raw!$X233&gt;$C$9,IF(Raw!$X233&lt;$A$9,Raw!I233,-999),-999),-999),-999),-999),-999)</f>
        <v>1.4076090000000001</v>
      </c>
      <c r="G233" s="9">
        <f>Raw!G233</f>
        <v>0.997394</v>
      </c>
      <c r="H233" s="9">
        <f>IF(Raw!$G233&gt;$C$8,IF(Raw!$Q233&gt;$C$8,IF(Raw!$N233&gt;$C$9,IF(Raw!$N233&lt;$A$9,IF(Raw!$X233&gt;$C$9,IF(Raw!$X233&lt;$A$9,Raw!L233,-999),-999),-999),-999),-999),-999)</f>
        <v>606.9</v>
      </c>
      <c r="I233" s="9">
        <f>IF(Raw!$G233&gt;$C$8,IF(Raw!$Q233&gt;$C$8,IF(Raw!$N233&gt;$C$9,IF(Raw!$N233&lt;$A$9,IF(Raw!$X233&gt;$C$9,IF(Raw!$X233&lt;$A$9,Raw!M233,-999),-999),-999),-999),-999),-999)</f>
        <v>8.3771999999999999E-2</v>
      </c>
      <c r="J233" s="9">
        <f>IF(Raw!$G233&gt;$C$8,IF(Raw!$Q233&gt;$C$8,IF(Raw!$N233&gt;$C$9,IF(Raw!$N233&lt;$A$9,IF(Raw!$X233&gt;$C$9,IF(Raw!$X233&lt;$A$9,Raw!N233,-999),-999),-999),-999),-999),-999)</f>
        <v>557</v>
      </c>
      <c r="K233" s="9">
        <f>IF(Raw!$G233&gt;$C$8,IF(Raw!$Q233&gt;$C$8,IF(Raw!$N233&gt;$C$9,IF(Raw!$N233&lt;$A$9,IF(Raw!$X233&gt;$C$9,IF(Raw!$X233&lt;$A$9,Raw!R233,-999),-999),-999),-999),-999),-999)</f>
        <v>0.88522199999999995</v>
      </c>
      <c r="L233" s="9">
        <f>IF(Raw!$G233&gt;$C$8,IF(Raw!$Q233&gt;$C$8,IF(Raw!$N233&gt;$C$9,IF(Raw!$N233&lt;$A$9,IF(Raw!$X233&gt;$C$9,IF(Raw!$X233&lt;$A$9,Raw!S233,-999),-999),-999),-999),-999),-999)</f>
        <v>1.3856170000000001</v>
      </c>
      <c r="M233" s="9">
        <f>Raw!Q233</f>
        <v>0.99615799999999999</v>
      </c>
      <c r="N233" s="9">
        <f>IF(Raw!$G233&gt;$C$8,IF(Raw!$Q233&gt;$C$8,IF(Raw!$N233&gt;$C$9,IF(Raw!$N233&lt;$A$9,IF(Raw!$X233&gt;$C$9,IF(Raw!$X233&lt;$A$9,Raw!V233,-999),-999),-999),-999),-999),-999)</f>
        <v>587.1</v>
      </c>
      <c r="O233" s="9">
        <f>IF(Raw!$G233&gt;$C$8,IF(Raw!$Q233&gt;$C$8,IF(Raw!$N233&gt;$C$9,IF(Raw!$N233&lt;$A$9,IF(Raw!$X233&gt;$C$9,IF(Raw!$X233&lt;$A$9,Raw!W233,-999),-999),-999),-999),-999),-999)</f>
        <v>5.9354999999999998E-2</v>
      </c>
      <c r="P233" s="9">
        <f>IF(Raw!$G233&gt;$C$8,IF(Raw!$Q233&gt;$C$8,IF(Raw!$N233&gt;$C$9,IF(Raw!$N233&lt;$A$9,IF(Raw!$X233&gt;$C$9,IF(Raw!$X233&lt;$A$9,Raw!X233,-999),-999),-999),-999),-999),-999)</f>
        <v>487</v>
      </c>
      <c r="R233" s="9">
        <f t="shared" si="64"/>
        <v>0.49716000000000016</v>
      </c>
      <c r="S233" s="9">
        <f t="shared" si="65"/>
        <v>0.35319467266833343</v>
      </c>
      <c r="T233" s="9">
        <f t="shared" si="66"/>
        <v>0.50039500000000015</v>
      </c>
      <c r="U233" s="9">
        <f t="shared" si="67"/>
        <v>0.36113514773562977</v>
      </c>
      <c r="V233" s="15">
        <f t="shared" si="68"/>
        <v>1.1233197019000001</v>
      </c>
      <c r="X233" s="11">
        <f t="shared" si="69"/>
        <v>1.0835999999999999E+18</v>
      </c>
      <c r="Y233" s="11">
        <f t="shared" si="70"/>
        <v>6.0689999999999991E-18</v>
      </c>
      <c r="Z233" s="11">
        <f t="shared" si="71"/>
        <v>5.5699999999999999E-4</v>
      </c>
      <c r="AA233" s="16">
        <f t="shared" si="72"/>
        <v>3.6496683279514303E-3</v>
      </c>
      <c r="AB233" s="9">
        <f t="shared" si="73"/>
        <v>0.88704827578296519</v>
      </c>
      <c r="AC233" s="9">
        <f t="shared" si="74"/>
        <v>0.99635033167204856</v>
      </c>
      <c r="AD233" s="15">
        <f t="shared" si="75"/>
        <v>6.5523668365375771</v>
      </c>
      <c r="AE233" s="3">
        <f t="shared" si="76"/>
        <v>730.70759999999973</v>
      </c>
      <c r="AF233" s="2">
        <f t="shared" si="77"/>
        <v>0.25</v>
      </c>
      <c r="AG233" s="9">
        <f t="shared" si="78"/>
        <v>1.8202230504084913E-3</v>
      </c>
      <c r="AH233" s="2">
        <f t="shared" si="63"/>
        <v>8.8079646119151117E-2</v>
      </c>
    </row>
    <row r="234" spans="1:34">
      <c r="A234" s="1">
        <f>Raw!A234</f>
        <v>221</v>
      </c>
      <c r="B234" s="14">
        <f>Raw!B234</f>
        <v>0.7163194444444444</v>
      </c>
      <c r="C234" s="15">
        <f>Raw!C234</f>
        <v>23.1</v>
      </c>
      <c r="D234" s="15">
        <f>IF(C234&gt;0.5,Raw!D234*D$11,-999)</f>
        <v>1.8</v>
      </c>
      <c r="E234" s="9">
        <f>IF(Raw!$G234&gt;$C$8,IF(Raw!$Q234&gt;$C$8,IF(Raw!$N234&gt;$C$9,IF(Raw!$N234&lt;$A$9,IF(Raw!$X234&gt;$C$9,IF(Raw!$X234&lt;$A$9,Raw!H234,-999),-999),-999),-999),-999),-999)</f>
        <v>0.86998600000000004</v>
      </c>
      <c r="F234" s="9">
        <f>IF(Raw!$G234&gt;$C$8,IF(Raw!$Q234&gt;$C$8,IF(Raw!$N234&gt;$C$9,IF(Raw!$N234&lt;$A$9,IF(Raw!$X234&gt;$C$9,IF(Raw!$X234&lt;$A$9,Raw!I234,-999),-999),-999),-999),-999),-999)</f>
        <v>1.345181</v>
      </c>
      <c r="G234" s="9">
        <f>Raw!G234</f>
        <v>0.99617199999999995</v>
      </c>
      <c r="H234" s="9">
        <f>IF(Raw!$G234&gt;$C$8,IF(Raw!$Q234&gt;$C$8,IF(Raw!$N234&gt;$C$9,IF(Raw!$N234&lt;$A$9,IF(Raw!$X234&gt;$C$9,IF(Raw!$X234&lt;$A$9,Raw!L234,-999),-999),-999),-999),-999),-999)</f>
        <v>609.9</v>
      </c>
      <c r="I234" s="9">
        <f>IF(Raw!$G234&gt;$C$8,IF(Raw!$Q234&gt;$C$8,IF(Raw!$N234&gt;$C$9,IF(Raw!$N234&lt;$A$9,IF(Raw!$X234&gt;$C$9,IF(Raw!$X234&lt;$A$9,Raw!M234,-999),-999),-999),-999),-999),-999)</f>
        <v>6.3825000000000007E-2</v>
      </c>
      <c r="J234" s="9">
        <f>IF(Raw!$G234&gt;$C$8,IF(Raw!$Q234&gt;$C$8,IF(Raw!$N234&gt;$C$9,IF(Raw!$N234&lt;$A$9,IF(Raw!$X234&gt;$C$9,IF(Raw!$X234&lt;$A$9,Raw!N234,-999),-999),-999),-999),-999),-999)</f>
        <v>510</v>
      </c>
      <c r="K234" s="9">
        <f>IF(Raw!$G234&gt;$C$8,IF(Raw!$Q234&gt;$C$8,IF(Raw!$N234&gt;$C$9,IF(Raw!$N234&lt;$A$9,IF(Raw!$X234&gt;$C$9,IF(Raw!$X234&lt;$A$9,Raw!R234,-999),-999),-999),-999),-999),-999)</f>
        <v>0.868479</v>
      </c>
      <c r="L234" s="9">
        <f>IF(Raw!$G234&gt;$C$8,IF(Raw!$Q234&gt;$C$8,IF(Raw!$N234&gt;$C$9,IF(Raw!$N234&lt;$A$9,IF(Raw!$X234&gt;$C$9,IF(Raw!$X234&lt;$A$9,Raw!S234,-999),-999),-999),-999),-999),-999)</f>
        <v>1.3621160000000001</v>
      </c>
      <c r="M234" s="9">
        <f>Raw!Q234</f>
        <v>0.99661299999999997</v>
      </c>
      <c r="N234" s="9">
        <f>IF(Raw!$G234&gt;$C$8,IF(Raw!$Q234&gt;$C$8,IF(Raw!$N234&gt;$C$9,IF(Raw!$N234&lt;$A$9,IF(Raw!$X234&gt;$C$9,IF(Raw!$X234&lt;$A$9,Raw!V234,-999),-999),-999),-999),-999),-999)</f>
        <v>601.20000000000005</v>
      </c>
      <c r="O234" s="9">
        <f>IF(Raw!$G234&gt;$C$8,IF(Raw!$Q234&gt;$C$8,IF(Raw!$N234&gt;$C$9,IF(Raw!$N234&lt;$A$9,IF(Raw!$X234&gt;$C$9,IF(Raw!$X234&lt;$A$9,Raw!W234,-999),-999),-999),-999),-999),-999)</f>
        <v>3.193E-2</v>
      </c>
      <c r="P234" s="9">
        <f>IF(Raw!$G234&gt;$C$8,IF(Raw!$Q234&gt;$C$8,IF(Raw!$N234&gt;$C$9,IF(Raw!$N234&lt;$A$9,IF(Raw!$X234&gt;$C$9,IF(Raw!$X234&lt;$A$9,Raw!X234,-999),-999),-999),-999),-999),-999)</f>
        <v>381</v>
      </c>
      <c r="R234" s="9">
        <f t="shared" si="64"/>
        <v>0.47519499999999992</v>
      </c>
      <c r="S234" s="9">
        <f t="shared" si="65"/>
        <v>0.35325729399984085</v>
      </c>
      <c r="T234" s="9">
        <f t="shared" si="66"/>
        <v>0.4936370000000001</v>
      </c>
      <c r="U234" s="9">
        <f t="shared" si="67"/>
        <v>0.36240452355012354</v>
      </c>
      <c r="V234" s="15">
        <f t="shared" si="68"/>
        <v>1.1042674412</v>
      </c>
      <c r="X234" s="11">
        <f t="shared" si="69"/>
        <v>1.0835999999999999E+18</v>
      </c>
      <c r="Y234" s="11">
        <f t="shared" si="70"/>
        <v>6.0989999999999997E-18</v>
      </c>
      <c r="Z234" s="11">
        <f t="shared" si="71"/>
        <v>5.0999999999999993E-4</v>
      </c>
      <c r="AA234" s="16">
        <f t="shared" si="72"/>
        <v>3.3592046740684562E-3</v>
      </c>
      <c r="AB234" s="9">
        <f t="shared" si="73"/>
        <v>0.87013722771769308</v>
      </c>
      <c r="AC234" s="9">
        <f t="shared" si="74"/>
        <v>0.99664079532593164</v>
      </c>
      <c r="AD234" s="15">
        <f t="shared" si="75"/>
        <v>6.5866758315067786</v>
      </c>
      <c r="AE234" s="3">
        <f t="shared" si="76"/>
        <v>734.31959999999981</v>
      </c>
      <c r="AF234" s="2">
        <f t="shared" si="77"/>
        <v>0.25</v>
      </c>
      <c r="AG234" s="9">
        <f t="shared" si="78"/>
        <v>1.8361854742279444E-3</v>
      </c>
      <c r="AH234" s="2">
        <f t="shared" si="63"/>
        <v>8.8852059500525354E-2</v>
      </c>
    </row>
    <row r="235" spans="1:34">
      <c r="A235" s="1">
        <f>Raw!A235</f>
        <v>222</v>
      </c>
      <c r="B235" s="14">
        <f>Raw!B235</f>
        <v>0.71636574074074078</v>
      </c>
      <c r="C235" s="15">
        <f>Raw!C235</f>
        <v>21.9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0.84252800000000005</v>
      </c>
      <c r="F235" s="9">
        <f>IF(Raw!$G235&gt;$C$8,IF(Raw!$Q235&gt;$C$8,IF(Raw!$N235&gt;$C$9,IF(Raw!$N235&lt;$A$9,IF(Raw!$X235&gt;$C$9,IF(Raw!$X235&lt;$A$9,Raw!I235,-999),-999),-999),-999),-999),-999)</f>
        <v>1.304476</v>
      </c>
      <c r="G235" s="9">
        <f>Raw!G235</f>
        <v>0.99745600000000001</v>
      </c>
      <c r="H235" s="9">
        <f>IF(Raw!$G235&gt;$C$8,IF(Raw!$Q235&gt;$C$8,IF(Raw!$N235&gt;$C$9,IF(Raw!$N235&lt;$A$9,IF(Raw!$X235&gt;$C$9,IF(Raw!$X235&lt;$A$9,Raw!L235,-999),-999),-999),-999),-999),-999)</f>
        <v>600.70000000000005</v>
      </c>
      <c r="I235" s="9">
        <f>IF(Raw!$G235&gt;$C$8,IF(Raw!$Q235&gt;$C$8,IF(Raw!$N235&gt;$C$9,IF(Raw!$N235&lt;$A$9,IF(Raw!$X235&gt;$C$9,IF(Raw!$X235&lt;$A$9,Raw!M235,-999),-999),-999),-999),-999),-999)</f>
        <v>8.7093000000000004E-2</v>
      </c>
      <c r="J235" s="9">
        <f>IF(Raw!$G235&gt;$C$8,IF(Raw!$Q235&gt;$C$8,IF(Raw!$N235&gt;$C$9,IF(Raw!$N235&lt;$A$9,IF(Raw!$X235&gt;$C$9,IF(Raw!$X235&lt;$A$9,Raw!N235,-999),-999),-999),-999),-999),-999)</f>
        <v>605</v>
      </c>
      <c r="K235" s="9">
        <f>IF(Raw!$G235&gt;$C$8,IF(Raw!$Q235&gt;$C$8,IF(Raw!$N235&gt;$C$9,IF(Raw!$N235&lt;$A$9,IF(Raw!$X235&gt;$C$9,IF(Raw!$X235&lt;$A$9,Raw!R235,-999),-999),-999),-999),-999),-999)</f>
        <v>0.84231299999999998</v>
      </c>
      <c r="L235" s="9">
        <f>IF(Raw!$G235&gt;$C$8,IF(Raw!$Q235&gt;$C$8,IF(Raw!$N235&gt;$C$9,IF(Raw!$N235&lt;$A$9,IF(Raw!$X235&gt;$C$9,IF(Raw!$X235&lt;$A$9,Raw!S235,-999),-999),-999),-999),-999),-999)</f>
        <v>1.31629</v>
      </c>
      <c r="M235" s="9">
        <f>Raw!Q235</f>
        <v>0.99716400000000005</v>
      </c>
      <c r="N235" s="9">
        <f>IF(Raw!$G235&gt;$C$8,IF(Raw!$Q235&gt;$C$8,IF(Raw!$N235&gt;$C$9,IF(Raw!$N235&lt;$A$9,IF(Raw!$X235&gt;$C$9,IF(Raw!$X235&lt;$A$9,Raw!V235,-999),-999),-999),-999),-999),-999)</f>
        <v>598.6</v>
      </c>
      <c r="O235" s="9">
        <f>IF(Raw!$G235&gt;$C$8,IF(Raw!$Q235&gt;$C$8,IF(Raw!$N235&gt;$C$9,IF(Raw!$N235&lt;$A$9,IF(Raw!$X235&gt;$C$9,IF(Raw!$X235&lt;$A$9,Raw!W235,-999),-999),-999),-999),-999),-999)</f>
        <v>4.9893E-2</v>
      </c>
      <c r="P235" s="9">
        <f>IF(Raw!$G235&gt;$C$8,IF(Raw!$Q235&gt;$C$8,IF(Raw!$N235&gt;$C$9,IF(Raw!$N235&lt;$A$9,IF(Raw!$X235&gt;$C$9,IF(Raw!$X235&lt;$A$9,Raw!X235,-999),-999),-999),-999),-999),-999)</f>
        <v>479</v>
      </c>
      <c r="R235" s="9">
        <f t="shared" si="64"/>
        <v>0.46194799999999991</v>
      </c>
      <c r="S235" s="9">
        <f t="shared" si="65"/>
        <v>0.35412533461711826</v>
      </c>
      <c r="T235" s="9">
        <f t="shared" si="66"/>
        <v>0.47397699999999998</v>
      </c>
      <c r="U235" s="9">
        <f t="shared" si="67"/>
        <v>0.36008554345926808</v>
      </c>
      <c r="V235" s="15">
        <f t="shared" si="68"/>
        <v>1.0671163029999999</v>
      </c>
      <c r="X235" s="11">
        <f t="shared" si="69"/>
        <v>1.5651999999999997E+18</v>
      </c>
      <c r="Y235" s="11">
        <f t="shared" si="70"/>
        <v>6.0070000000000005E-18</v>
      </c>
      <c r="Z235" s="11">
        <f t="shared" si="71"/>
        <v>6.0499999999999996E-4</v>
      </c>
      <c r="AA235" s="16">
        <f t="shared" si="72"/>
        <v>5.6561308268748504E-3</v>
      </c>
      <c r="AB235" s="9">
        <f t="shared" si="73"/>
        <v>0.84499387592092967</v>
      </c>
      <c r="AC235" s="9">
        <f t="shared" si="74"/>
        <v>0.99434386917312512</v>
      </c>
      <c r="AD235" s="15">
        <f t="shared" si="75"/>
        <v>9.3489765733468602</v>
      </c>
      <c r="AE235" s="3">
        <f t="shared" si="76"/>
        <v>723.24279999999987</v>
      </c>
      <c r="AF235" s="2">
        <f t="shared" si="77"/>
        <v>0.25</v>
      </c>
      <c r="AG235" s="9">
        <f t="shared" si="78"/>
        <v>2.5895625463088997E-3</v>
      </c>
      <c r="AH235" s="2">
        <f t="shared" si="63"/>
        <v>0.1253075839420387</v>
      </c>
    </row>
    <row r="236" spans="1:34">
      <c r="A236" s="1">
        <f>Raw!A236</f>
        <v>223</v>
      </c>
      <c r="B236" s="14">
        <f>Raw!B236</f>
        <v>0.71642361111111119</v>
      </c>
      <c r="C236" s="15">
        <f>Raw!C236</f>
        <v>20.399999999999999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0.81387600000000004</v>
      </c>
      <c r="F236" s="9">
        <f>IF(Raw!$G236&gt;$C$8,IF(Raw!$Q236&gt;$C$8,IF(Raw!$N236&gt;$C$9,IF(Raw!$N236&lt;$A$9,IF(Raw!$X236&gt;$C$9,IF(Raw!$X236&lt;$A$9,Raw!I236,-999),-999),-999),-999),-999),-999)</f>
        <v>1.249414</v>
      </c>
      <c r="G236" s="9">
        <f>Raw!G236</f>
        <v>0.99666399999999999</v>
      </c>
      <c r="H236" s="9">
        <f>IF(Raw!$G236&gt;$C$8,IF(Raw!$Q236&gt;$C$8,IF(Raw!$N236&gt;$C$9,IF(Raw!$N236&lt;$A$9,IF(Raw!$X236&gt;$C$9,IF(Raw!$X236&lt;$A$9,Raw!L236,-999),-999),-999),-999),-999),-999)</f>
        <v>575.6</v>
      </c>
      <c r="I236" s="9">
        <f>IF(Raw!$G236&gt;$C$8,IF(Raw!$Q236&gt;$C$8,IF(Raw!$N236&gt;$C$9,IF(Raw!$N236&lt;$A$9,IF(Raw!$X236&gt;$C$9,IF(Raw!$X236&lt;$A$9,Raw!M236,-999),-999),-999),-999),-999),-999)</f>
        <v>5.0306999999999998E-2</v>
      </c>
      <c r="J236" s="9">
        <f>IF(Raw!$G236&gt;$C$8,IF(Raw!$Q236&gt;$C$8,IF(Raw!$N236&gt;$C$9,IF(Raw!$N236&lt;$A$9,IF(Raw!$X236&gt;$C$9,IF(Raw!$X236&lt;$A$9,Raw!N236,-999),-999),-999),-999),-999),-999)</f>
        <v>507</v>
      </c>
      <c r="K236" s="9">
        <f>IF(Raw!$G236&gt;$C$8,IF(Raw!$Q236&gt;$C$8,IF(Raw!$N236&gt;$C$9,IF(Raw!$N236&lt;$A$9,IF(Raw!$X236&gt;$C$9,IF(Raw!$X236&lt;$A$9,Raw!R236,-999),-999),-999),-999),-999),-999)</f>
        <v>0.80101999999999995</v>
      </c>
      <c r="L236" s="9">
        <f>IF(Raw!$G236&gt;$C$8,IF(Raw!$Q236&gt;$C$8,IF(Raw!$N236&gt;$C$9,IF(Raw!$N236&lt;$A$9,IF(Raw!$X236&gt;$C$9,IF(Raw!$X236&lt;$A$9,Raw!S236,-999),-999),-999),-999),-999),-999)</f>
        <v>1.2560960000000001</v>
      </c>
      <c r="M236" s="9">
        <f>Raw!Q236</f>
        <v>0.99473699999999998</v>
      </c>
      <c r="N236" s="9">
        <f>IF(Raw!$G236&gt;$C$8,IF(Raw!$Q236&gt;$C$8,IF(Raw!$N236&gt;$C$9,IF(Raw!$N236&lt;$A$9,IF(Raw!$X236&gt;$C$9,IF(Raw!$X236&lt;$A$9,Raw!V236,-999),-999),-999),-999),-999),-999)</f>
        <v>572.6</v>
      </c>
      <c r="O236" s="9">
        <f>IF(Raw!$G236&gt;$C$8,IF(Raw!$Q236&gt;$C$8,IF(Raw!$N236&gt;$C$9,IF(Raw!$N236&lt;$A$9,IF(Raw!$X236&gt;$C$9,IF(Raw!$X236&lt;$A$9,Raw!W236,-999),-999),-999),-999),-999),-999)</f>
        <v>1.5E-5</v>
      </c>
      <c r="P236" s="9">
        <f>IF(Raw!$G236&gt;$C$8,IF(Raw!$Q236&gt;$C$8,IF(Raw!$N236&gt;$C$9,IF(Raw!$N236&lt;$A$9,IF(Raw!$X236&gt;$C$9,IF(Raw!$X236&lt;$A$9,Raw!X236,-999),-999),-999),-999),-999),-999)</f>
        <v>501</v>
      </c>
      <c r="R236" s="9">
        <f t="shared" si="64"/>
        <v>0.43553799999999998</v>
      </c>
      <c r="S236" s="9">
        <f t="shared" si="65"/>
        <v>0.34859382078318313</v>
      </c>
      <c r="T236" s="9">
        <f t="shared" si="66"/>
        <v>0.45507600000000015</v>
      </c>
      <c r="U236" s="9">
        <f t="shared" si="67"/>
        <v>0.36229396479250003</v>
      </c>
      <c r="V236" s="15">
        <f t="shared" si="68"/>
        <v>1.0183170271999999</v>
      </c>
      <c r="X236" s="11">
        <f t="shared" si="69"/>
        <v>1.5651999999999997E+18</v>
      </c>
      <c r="Y236" s="11">
        <f t="shared" si="70"/>
        <v>5.756E-18</v>
      </c>
      <c r="Z236" s="11">
        <f t="shared" si="71"/>
        <v>5.0699999999999996E-4</v>
      </c>
      <c r="AA236" s="16">
        <f t="shared" si="72"/>
        <v>4.5469415252230548E-3</v>
      </c>
      <c r="AB236" s="9">
        <f t="shared" si="73"/>
        <v>0.80308920396153238</v>
      </c>
      <c r="AC236" s="9">
        <f t="shared" si="74"/>
        <v>0.99545305847477694</v>
      </c>
      <c r="AD236" s="15">
        <f t="shared" si="75"/>
        <v>8.9683264797298907</v>
      </c>
      <c r="AE236" s="3">
        <f t="shared" si="76"/>
        <v>693.02239999999983</v>
      </c>
      <c r="AF236" s="2">
        <f t="shared" si="77"/>
        <v>0.25</v>
      </c>
      <c r="AG236" s="9">
        <f t="shared" si="78"/>
        <v>2.4993619676114669E-3</v>
      </c>
      <c r="AH236" s="2">
        <f t="shared" si="63"/>
        <v>0.12094282488153262</v>
      </c>
    </row>
    <row r="237" spans="1:34">
      <c r="A237" s="1">
        <f>Raw!A237</f>
        <v>224</v>
      </c>
      <c r="B237" s="14">
        <f>Raw!B237</f>
        <v>0.71648148148148139</v>
      </c>
      <c r="C237" s="15">
        <f>Raw!C237</f>
        <v>19.100000000000001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0.80725999999999998</v>
      </c>
      <c r="F237" s="9">
        <f>IF(Raw!$G237&gt;$C$8,IF(Raw!$Q237&gt;$C$8,IF(Raw!$N237&gt;$C$9,IF(Raw!$N237&lt;$A$9,IF(Raw!$X237&gt;$C$9,IF(Raw!$X237&lt;$A$9,Raw!I237,-999),-999),-999),-999),-999),-999)</f>
        <v>1.2442979999999999</v>
      </c>
      <c r="G237" s="9">
        <f>Raw!G237</f>
        <v>0.99666900000000003</v>
      </c>
      <c r="H237" s="9">
        <f>IF(Raw!$G237&gt;$C$8,IF(Raw!$Q237&gt;$C$8,IF(Raw!$N237&gt;$C$9,IF(Raw!$N237&lt;$A$9,IF(Raw!$X237&gt;$C$9,IF(Raw!$X237&lt;$A$9,Raw!L237,-999),-999),-999),-999),-999),-999)</f>
        <v>572.20000000000005</v>
      </c>
      <c r="I237" s="9">
        <f>IF(Raw!$G237&gt;$C$8,IF(Raw!$Q237&gt;$C$8,IF(Raw!$N237&gt;$C$9,IF(Raw!$N237&lt;$A$9,IF(Raw!$X237&gt;$C$9,IF(Raw!$X237&lt;$A$9,Raw!M237,-999),-999),-999),-999),-999),-999)</f>
        <v>2.5524999999999999E-2</v>
      </c>
      <c r="J237" s="9">
        <f>IF(Raw!$G237&gt;$C$8,IF(Raw!$Q237&gt;$C$8,IF(Raw!$N237&gt;$C$9,IF(Raw!$N237&lt;$A$9,IF(Raw!$X237&gt;$C$9,IF(Raw!$X237&lt;$A$9,Raw!N237,-999),-999),-999),-999),-999),-999)</f>
        <v>655</v>
      </c>
      <c r="K237" s="9">
        <f>IF(Raw!$G237&gt;$C$8,IF(Raw!$Q237&gt;$C$8,IF(Raw!$N237&gt;$C$9,IF(Raw!$N237&lt;$A$9,IF(Raw!$X237&gt;$C$9,IF(Raw!$X237&lt;$A$9,Raw!R237,-999),-999),-999),-999),-999),-999)</f>
        <v>0.79591199999999995</v>
      </c>
      <c r="L237" s="9">
        <f>IF(Raw!$G237&gt;$C$8,IF(Raw!$Q237&gt;$C$8,IF(Raw!$N237&gt;$C$9,IF(Raw!$N237&lt;$A$9,IF(Raw!$X237&gt;$C$9,IF(Raw!$X237&lt;$A$9,Raw!S237,-999),-999),-999),-999),-999),-999)</f>
        <v>1.262594</v>
      </c>
      <c r="M237" s="9">
        <f>Raw!Q237</f>
        <v>0.99648999999999999</v>
      </c>
      <c r="N237" s="9">
        <f>IF(Raw!$G237&gt;$C$8,IF(Raw!$Q237&gt;$C$8,IF(Raw!$N237&gt;$C$9,IF(Raw!$N237&lt;$A$9,IF(Raw!$X237&gt;$C$9,IF(Raw!$X237&lt;$A$9,Raw!V237,-999),-999),-999),-999),-999),-999)</f>
        <v>579</v>
      </c>
      <c r="O237" s="9">
        <f>IF(Raw!$G237&gt;$C$8,IF(Raw!$Q237&gt;$C$8,IF(Raw!$N237&gt;$C$9,IF(Raw!$N237&lt;$A$9,IF(Raw!$X237&gt;$C$9,IF(Raw!$X237&lt;$A$9,Raw!W237,-999),-999),-999),-999),-999),-999)</f>
        <v>2.002E-2</v>
      </c>
      <c r="P237" s="9">
        <f>IF(Raw!$G237&gt;$C$8,IF(Raw!$Q237&gt;$C$8,IF(Raw!$N237&gt;$C$9,IF(Raw!$N237&lt;$A$9,IF(Raw!$X237&gt;$C$9,IF(Raw!$X237&lt;$A$9,Raw!X237,-999),-999),-999),-999),-999),-999)</f>
        <v>516</v>
      </c>
      <c r="R237" s="9">
        <f t="shared" si="64"/>
        <v>0.43703799999999993</v>
      </c>
      <c r="S237" s="9">
        <f t="shared" si="65"/>
        <v>0.35123258254855344</v>
      </c>
      <c r="T237" s="9">
        <f t="shared" si="66"/>
        <v>0.46668200000000004</v>
      </c>
      <c r="U237" s="9">
        <f t="shared" si="67"/>
        <v>0.36962158857083122</v>
      </c>
      <c r="V237" s="15">
        <f t="shared" si="68"/>
        <v>1.0235849557999999</v>
      </c>
      <c r="X237" s="11">
        <f t="shared" si="69"/>
        <v>1.5651999999999997E+18</v>
      </c>
      <c r="Y237" s="11">
        <f t="shared" si="70"/>
        <v>5.7220000000000001E-18</v>
      </c>
      <c r="Z237" s="11">
        <f t="shared" si="71"/>
        <v>6.5499999999999998E-4</v>
      </c>
      <c r="AA237" s="16">
        <f t="shared" si="72"/>
        <v>5.8320167875553358E-3</v>
      </c>
      <c r="AB237" s="9">
        <f t="shared" si="73"/>
        <v>0.7986336972584499</v>
      </c>
      <c r="AC237" s="9">
        <f t="shared" si="74"/>
        <v>0.99416798321244459</v>
      </c>
      <c r="AD237" s="15">
        <f t="shared" si="75"/>
        <v>8.9038424237486034</v>
      </c>
      <c r="AE237" s="3">
        <f t="shared" si="76"/>
        <v>688.9287999999998</v>
      </c>
      <c r="AF237" s="2">
        <f t="shared" si="77"/>
        <v>0.25</v>
      </c>
      <c r="AG237" s="9">
        <f t="shared" si="78"/>
        <v>2.5315787546540919E-3</v>
      </c>
      <c r="AH237" s="2">
        <f t="shared" si="63"/>
        <v>0.12250177844009437</v>
      </c>
    </row>
    <row r="238" spans="1:34">
      <c r="A238" s="1">
        <f>Raw!A238</f>
        <v>225</v>
      </c>
      <c r="B238" s="14">
        <f>Raw!B238</f>
        <v>0.7165393518518518</v>
      </c>
      <c r="C238" s="15">
        <f>Raw!C238</f>
        <v>18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0.78905199999999998</v>
      </c>
      <c r="F238" s="9">
        <f>IF(Raw!$G238&gt;$C$8,IF(Raw!$Q238&gt;$C$8,IF(Raw!$N238&gt;$C$9,IF(Raw!$N238&lt;$A$9,IF(Raw!$X238&gt;$C$9,IF(Raw!$X238&lt;$A$9,Raw!I238,-999),-999),-999),-999),-999),-999)</f>
        <v>1.217455</v>
      </c>
      <c r="G238" s="9">
        <f>Raw!G238</f>
        <v>0.99528700000000003</v>
      </c>
      <c r="H238" s="9">
        <f>IF(Raw!$G238&gt;$C$8,IF(Raw!$Q238&gt;$C$8,IF(Raw!$N238&gt;$C$9,IF(Raw!$N238&lt;$A$9,IF(Raw!$X238&gt;$C$9,IF(Raw!$X238&lt;$A$9,Raw!L238,-999),-999),-999),-999),-999),-999)</f>
        <v>555.79999999999995</v>
      </c>
      <c r="I238" s="9">
        <f>IF(Raw!$G238&gt;$C$8,IF(Raw!$Q238&gt;$C$8,IF(Raw!$N238&gt;$C$9,IF(Raw!$N238&lt;$A$9,IF(Raw!$X238&gt;$C$9,IF(Raw!$X238&lt;$A$9,Raw!M238,-999),-999),-999),-999),-999),-999)</f>
        <v>4.5399999999999998E-4</v>
      </c>
      <c r="J238" s="9">
        <f>IF(Raw!$G238&gt;$C$8,IF(Raw!$Q238&gt;$C$8,IF(Raw!$N238&gt;$C$9,IF(Raw!$N238&lt;$A$9,IF(Raw!$X238&gt;$C$9,IF(Raw!$X238&lt;$A$9,Raw!N238,-999),-999),-999),-999),-999),-999)</f>
        <v>597</v>
      </c>
      <c r="K238" s="9">
        <f>IF(Raw!$G238&gt;$C$8,IF(Raw!$Q238&gt;$C$8,IF(Raw!$N238&gt;$C$9,IF(Raw!$N238&lt;$A$9,IF(Raw!$X238&gt;$C$9,IF(Raw!$X238&lt;$A$9,Raw!R238,-999),-999),-999),-999),-999),-999)</f>
        <v>0.80761700000000003</v>
      </c>
      <c r="L238" s="9">
        <f>IF(Raw!$G238&gt;$C$8,IF(Raw!$Q238&gt;$C$8,IF(Raw!$N238&gt;$C$9,IF(Raw!$N238&lt;$A$9,IF(Raw!$X238&gt;$C$9,IF(Raw!$X238&lt;$A$9,Raw!S238,-999),-999),-999),-999),-999),-999)</f>
        <v>1.262052</v>
      </c>
      <c r="M238" s="9">
        <f>Raw!Q238</f>
        <v>0.99519100000000005</v>
      </c>
      <c r="N238" s="9">
        <f>IF(Raw!$G238&gt;$C$8,IF(Raw!$Q238&gt;$C$8,IF(Raw!$N238&gt;$C$9,IF(Raw!$N238&lt;$A$9,IF(Raw!$X238&gt;$C$9,IF(Raw!$X238&lt;$A$9,Raw!V238,-999),-999),-999),-999),-999),-999)</f>
        <v>588.4</v>
      </c>
      <c r="O238" s="9">
        <f>IF(Raw!$G238&gt;$C$8,IF(Raw!$Q238&gt;$C$8,IF(Raw!$N238&gt;$C$9,IF(Raw!$N238&lt;$A$9,IF(Raw!$X238&gt;$C$9,IF(Raw!$X238&lt;$A$9,Raw!W238,-999),-999),-999),-999),-999),-999)</f>
        <v>8.5508000000000001E-2</v>
      </c>
      <c r="P238" s="9">
        <f>IF(Raw!$G238&gt;$C$8,IF(Raw!$Q238&gt;$C$8,IF(Raw!$N238&gt;$C$9,IF(Raw!$N238&lt;$A$9,IF(Raw!$X238&gt;$C$9,IF(Raw!$X238&lt;$A$9,Raw!X238,-999),-999),-999),-999),-999),-999)</f>
        <v>432</v>
      </c>
      <c r="R238" s="9">
        <f t="shared" si="64"/>
        <v>0.42840299999999998</v>
      </c>
      <c r="S238" s="9">
        <f t="shared" si="65"/>
        <v>0.35188405320935884</v>
      </c>
      <c r="T238" s="9">
        <f t="shared" si="66"/>
        <v>0.45443499999999992</v>
      </c>
      <c r="U238" s="9">
        <f t="shared" si="67"/>
        <v>0.3600762884572109</v>
      </c>
      <c r="V238" s="15">
        <f t="shared" si="68"/>
        <v>1.0231455563999998</v>
      </c>
      <c r="X238" s="11">
        <f t="shared" si="69"/>
        <v>1.5651999999999997E+18</v>
      </c>
      <c r="Y238" s="11">
        <f t="shared" si="70"/>
        <v>5.5579999999999992E-18</v>
      </c>
      <c r="Z238" s="11">
        <f t="shared" si="71"/>
        <v>5.9699999999999998E-4</v>
      </c>
      <c r="AA238" s="16">
        <f t="shared" si="72"/>
        <v>5.166697412972909E-3</v>
      </c>
      <c r="AB238" s="9">
        <f t="shared" si="73"/>
        <v>0.80996492813886434</v>
      </c>
      <c r="AC238" s="9">
        <f t="shared" si="74"/>
        <v>0.99483330258702718</v>
      </c>
      <c r="AD238" s="15">
        <f t="shared" si="75"/>
        <v>8.6544345275928141</v>
      </c>
      <c r="AE238" s="3">
        <f t="shared" si="76"/>
        <v>669.18319999999972</v>
      </c>
      <c r="AF238" s="2">
        <f t="shared" si="77"/>
        <v>0.25</v>
      </c>
      <c r="AG238" s="9">
        <f t="shared" si="78"/>
        <v>2.3971205103011967E-3</v>
      </c>
      <c r="AH238" s="2">
        <f t="shared" si="63"/>
        <v>0.11599541397132908</v>
      </c>
    </row>
    <row r="239" spans="1:34">
      <c r="A239" s="1">
        <f>Raw!A239</f>
        <v>226</v>
      </c>
      <c r="B239" s="14">
        <f>Raw!B239</f>
        <v>0.71658564814814818</v>
      </c>
      <c r="C239" s="15">
        <f>Raw!C239</f>
        <v>17.7</v>
      </c>
      <c r="D239" s="15">
        <f>IF(C239&gt;0.5,Raw!D239*D$11,-999)</f>
        <v>3.5</v>
      </c>
      <c r="E239" s="9">
        <f>IF(Raw!$G239&gt;$C$8,IF(Raw!$Q239&gt;$C$8,IF(Raw!$N239&gt;$C$9,IF(Raw!$N239&lt;$A$9,IF(Raw!$X239&gt;$C$9,IF(Raw!$X239&lt;$A$9,Raw!H239,-999),-999),-999),-999),-999),-999)</f>
        <v>0.80567299999999997</v>
      </c>
      <c r="F239" s="9">
        <f>IF(Raw!$G239&gt;$C$8,IF(Raw!$Q239&gt;$C$8,IF(Raw!$N239&gt;$C$9,IF(Raw!$N239&lt;$A$9,IF(Raw!$X239&gt;$C$9,IF(Raw!$X239&lt;$A$9,Raw!I239,-999),-999),-999),-999),-999),-999)</f>
        <v>1.234591</v>
      </c>
      <c r="G239" s="9">
        <f>Raw!G239</f>
        <v>0.99757099999999999</v>
      </c>
      <c r="H239" s="9">
        <f>IF(Raw!$G239&gt;$C$8,IF(Raw!$Q239&gt;$C$8,IF(Raw!$N239&gt;$C$9,IF(Raw!$N239&lt;$A$9,IF(Raw!$X239&gt;$C$9,IF(Raw!$X239&lt;$A$9,Raw!L239,-999),-999),-999),-999),-999),-999)</f>
        <v>575.70000000000005</v>
      </c>
      <c r="I239" s="9">
        <f>IF(Raw!$G239&gt;$C$8,IF(Raw!$Q239&gt;$C$8,IF(Raw!$N239&gt;$C$9,IF(Raw!$N239&lt;$A$9,IF(Raw!$X239&gt;$C$9,IF(Raw!$X239&lt;$A$9,Raw!M239,-999),-999),-999),-999),-999),-999)</f>
        <v>8.2636000000000001E-2</v>
      </c>
      <c r="J239" s="9">
        <f>IF(Raw!$G239&gt;$C$8,IF(Raw!$Q239&gt;$C$8,IF(Raw!$N239&gt;$C$9,IF(Raw!$N239&lt;$A$9,IF(Raw!$X239&gt;$C$9,IF(Raw!$X239&lt;$A$9,Raw!N239,-999),-999),-999),-999),-999),-999)</f>
        <v>497</v>
      </c>
      <c r="K239" s="9">
        <f>IF(Raw!$G239&gt;$C$8,IF(Raw!$Q239&gt;$C$8,IF(Raw!$N239&gt;$C$9,IF(Raw!$N239&lt;$A$9,IF(Raw!$X239&gt;$C$9,IF(Raw!$X239&lt;$A$9,Raw!R239,-999),-999),-999),-999),-999),-999)</f>
        <v>0.78680499999999998</v>
      </c>
      <c r="L239" s="9">
        <f>IF(Raw!$G239&gt;$C$8,IF(Raw!$Q239&gt;$C$8,IF(Raw!$N239&gt;$C$9,IF(Raw!$N239&lt;$A$9,IF(Raw!$X239&gt;$C$9,IF(Raw!$X239&lt;$A$9,Raw!S239,-999),-999),-999),-999),-999),-999)</f>
        <v>1.227142</v>
      </c>
      <c r="M239" s="9">
        <f>Raw!Q239</f>
        <v>0.99528300000000003</v>
      </c>
      <c r="N239" s="9">
        <f>IF(Raw!$G239&gt;$C$8,IF(Raw!$Q239&gt;$C$8,IF(Raw!$N239&gt;$C$9,IF(Raw!$N239&lt;$A$9,IF(Raw!$X239&gt;$C$9,IF(Raw!$X239&lt;$A$9,Raw!V239,-999),-999),-999),-999),-999),-999)</f>
        <v>578.29999999999995</v>
      </c>
      <c r="O239" s="9">
        <f>IF(Raw!$G239&gt;$C$8,IF(Raw!$Q239&gt;$C$8,IF(Raw!$N239&gt;$C$9,IF(Raw!$N239&lt;$A$9,IF(Raw!$X239&gt;$C$9,IF(Raw!$X239&lt;$A$9,Raw!W239,-999),-999),-999),-999),-999),-999)</f>
        <v>2.5000000000000001E-5</v>
      </c>
      <c r="P239" s="9">
        <f>IF(Raw!$G239&gt;$C$8,IF(Raw!$Q239&gt;$C$8,IF(Raw!$N239&gt;$C$9,IF(Raw!$N239&lt;$A$9,IF(Raw!$X239&gt;$C$9,IF(Raw!$X239&lt;$A$9,Raw!X239,-999),-999),-999),-999),-999),-999)</f>
        <v>311</v>
      </c>
      <c r="R239" s="9">
        <f t="shared" si="64"/>
        <v>0.42891800000000002</v>
      </c>
      <c r="S239" s="9">
        <f t="shared" si="65"/>
        <v>0.34741707982643649</v>
      </c>
      <c r="T239" s="9">
        <f t="shared" si="66"/>
        <v>0.44033699999999998</v>
      </c>
      <c r="U239" s="9">
        <f t="shared" si="67"/>
        <v>0.35883133329313149</v>
      </c>
      <c r="V239" s="15">
        <f t="shared" si="68"/>
        <v>0.99484401939999989</v>
      </c>
      <c r="X239" s="11">
        <f t="shared" si="69"/>
        <v>2.1069999999999997E+18</v>
      </c>
      <c r="Y239" s="11">
        <f t="shared" si="70"/>
        <v>5.7570000000000003E-18</v>
      </c>
      <c r="Z239" s="11">
        <f t="shared" si="71"/>
        <v>4.9699999999999994E-4</v>
      </c>
      <c r="AA239" s="16">
        <f t="shared" si="72"/>
        <v>5.992483162062621E-3</v>
      </c>
      <c r="AB239" s="9">
        <f t="shared" si="73"/>
        <v>0.78944371205813313</v>
      </c>
      <c r="AC239" s="9">
        <f t="shared" si="74"/>
        <v>0.99400751683793742</v>
      </c>
      <c r="AD239" s="15">
        <f t="shared" si="75"/>
        <v>12.057310185236664</v>
      </c>
      <c r="AE239" s="3">
        <f t="shared" si="76"/>
        <v>693.14279999999985</v>
      </c>
      <c r="AF239" s="2">
        <f t="shared" si="77"/>
        <v>0.25</v>
      </c>
      <c r="AG239" s="9">
        <f t="shared" si="78"/>
        <v>3.3281082228440971E-3</v>
      </c>
      <c r="AH239" s="2">
        <f t="shared" si="63"/>
        <v>0.16104542487172624</v>
      </c>
    </row>
    <row r="240" spans="1:34">
      <c r="A240" s="1">
        <f>Raw!A240</f>
        <v>227</v>
      </c>
      <c r="B240" s="14">
        <f>Raw!B240</f>
        <v>0.7166435185185186</v>
      </c>
      <c r="C240" s="15">
        <f>Raw!C240</f>
        <v>16.2</v>
      </c>
      <c r="D240" s="15">
        <f>IF(C240&gt;0.5,Raw!D240*D$11,-999)</f>
        <v>3.5</v>
      </c>
      <c r="E240" s="9">
        <f>IF(Raw!$G240&gt;$C$8,IF(Raw!$Q240&gt;$C$8,IF(Raw!$N240&gt;$C$9,IF(Raw!$N240&lt;$A$9,IF(Raw!$X240&gt;$C$9,IF(Raw!$X240&lt;$A$9,Raw!H240,-999),-999),-999),-999),-999),-999)</f>
        <v>0.80001800000000001</v>
      </c>
      <c r="F240" s="9">
        <f>IF(Raw!$G240&gt;$C$8,IF(Raw!$Q240&gt;$C$8,IF(Raw!$N240&gt;$C$9,IF(Raw!$N240&lt;$A$9,IF(Raw!$X240&gt;$C$9,IF(Raw!$X240&lt;$A$9,Raw!I240,-999),-999),-999),-999),-999),-999)</f>
        <v>1.221868</v>
      </c>
      <c r="G240" s="9">
        <f>Raw!G240</f>
        <v>0.99649100000000002</v>
      </c>
      <c r="H240" s="9">
        <f>IF(Raw!$G240&gt;$C$8,IF(Raw!$Q240&gt;$C$8,IF(Raw!$N240&gt;$C$9,IF(Raw!$N240&lt;$A$9,IF(Raw!$X240&gt;$C$9,IF(Raw!$X240&lt;$A$9,Raw!L240,-999),-999),-999),-999),-999),-999)</f>
        <v>578.29999999999995</v>
      </c>
      <c r="I240" s="9">
        <f>IF(Raw!$G240&gt;$C$8,IF(Raw!$Q240&gt;$C$8,IF(Raw!$N240&gt;$C$9,IF(Raw!$N240&lt;$A$9,IF(Raw!$X240&gt;$C$9,IF(Raw!$X240&lt;$A$9,Raw!M240,-999),-999),-999),-999),-999),-999)</f>
        <v>3.3437000000000001E-2</v>
      </c>
      <c r="J240" s="9">
        <f>IF(Raw!$G240&gt;$C$8,IF(Raw!$Q240&gt;$C$8,IF(Raw!$N240&gt;$C$9,IF(Raw!$N240&lt;$A$9,IF(Raw!$X240&gt;$C$9,IF(Raw!$X240&lt;$A$9,Raw!N240,-999),-999),-999),-999),-999),-999)</f>
        <v>600</v>
      </c>
      <c r="K240" s="9">
        <f>IF(Raw!$G240&gt;$C$8,IF(Raw!$Q240&gt;$C$8,IF(Raw!$N240&gt;$C$9,IF(Raw!$N240&lt;$A$9,IF(Raw!$X240&gt;$C$9,IF(Raw!$X240&lt;$A$9,Raw!R240,-999),-999),-999),-999),-999),-999)</f>
        <v>0.79509099999999999</v>
      </c>
      <c r="L240" s="9">
        <f>IF(Raw!$G240&gt;$C$8,IF(Raw!$Q240&gt;$C$8,IF(Raw!$N240&gt;$C$9,IF(Raw!$N240&lt;$A$9,IF(Raw!$X240&gt;$C$9,IF(Raw!$X240&lt;$A$9,Raw!S240,-999),-999),-999),-999),-999),-999)</f>
        <v>1.2370509999999999</v>
      </c>
      <c r="M240" s="9">
        <f>Raw!Q240</f>
        <v>0.99562499999999998</v>
      </c>
      <c r="N240" s="9">
        <f>IF(Raw!$G240&gt;$C$8,IF(Raw!$Q240&gt;$C$8,IF(Raw!$N240&gt;$C$9,IF(Raw!$N240&lt;$A$9,IF(Raw!$X240&gt;$C$9,IF(Raw!$X240&lt;$A$9,Raw!V240,-999),-999),-999),-999),-999),-999)</f>
        <v>571.70000000000005</v>
      </c>
      <c r="O240" s="9">
        <f>IF(Raw!$G240&gt;$C$8,IF(Raw!$Q240&gt;$C$8,IF(Raw!$N240&gt;$C$9,IF(Raw!$N240&lt;$A$9,IF(Raw!$X240&gt;$C$9,IF(Raw!$X240&lt;$A$9,Raw!W240,-999),-999),-999),-999),-999),-999)</f>
        <v>1.2999999999999999E-5</v>
      </c>
      <c r="P240" s="9">
        <f>IF(Raw!$G240&gt;$C$8,IF(Raw!$Q240&gt;$C$8,IF(Raw!$N240&gt;$C$9,IF(Raw!$N240&lt;$A$9,IF(Raw!$X240&gt;$C$9,IF(Raw!$X240&lt;$A$9,Raw!X240,-999),-999),-999),-999),-999),-999)</f>
        <v>517</v>
      </c>
      <c r="R240" s="9">
        <f t="shared" si="64"/>
        <v>0.42184999999999995</v>
      </c>
      <c r="S240" s="9">
        <f t="shared" si="65"/>
        <v>0.34525005974458778</v>
      </c>
      <c r="T240" s="9">
        <f t="shared" si="66"/>
        <v>0.44195999999999991</v>
      </c>
      <c r="U240" s="9">
        <f t="shared" si="67"/>
        <v>0.35726902124487991</v>
      </c>
      <c r="V240" s="15">
        <f t="shared" si="68"/>
        <v>1.0028772456999999</v>
      </c>
      <c r="X240" s="11">
        <f t="shared" si="69"/>
        <v>2.1069999999999997E+18</v>
      </c>
      <c r="Y240" s="11">
        <f t="shared" si="70"/>
        <v>5.7829999999999992E-18</v>
      </c>
      <c r="Z240" s="11">
        <f t="shared" si="71"/>
        <v>5.9999999999999995E-4</v>
      </c>
      <c r="AA240" s="16">
        <f t="shared" si="72"/>
        <v>7.2578077214245978E-3</v>
      </c>
      <c r="AB240" s="9">
        <f t="shared" si="73"/>
        <v>0.79829866070056077</v>
      </c>
      <c r="AC240" s="9">
        <f t="shared" si="74"/>
        <v>0.99274219227857552</v>
      </c>
      <c r="AD240" s="15">
        <f t="shared" si="75"/>
        <v>12.096346202374331</v>
      </c>
      <c r="AE240" s="3">
        <f t="shared" si="76"/>
        <v>696.27319999999975</v>
      </c>
      <c r="AF240" s="2">
        <f t="shared" si="77"/>
        <v>0.25</v>
      </c>
      <c r="AG240" s="9">
        <f t="shared" si="78"/>
        <v>3.3243459756626906E-3</v>
      </c>
      <c r="AH240" s="2">
        <f t="shared" si="63"/>
        <v>0.16086337168858655</v>
      </c>
    </row>
    <row r="241" spans="1:34">
      <c r="A241" s="1">
        <f>Raw!A241</f>
        <v>228</v>
      </c>
      <c r="B241" s="14">
        <f>Raw!B241</f>
        <v>0.71670138888888879</v>
      </c>
      <c r="C241" s="15">
        <f>Raw!C241</f>
        <v>15.5</v>
      </c>
      <c r="D241" s="15">
        <f>IF(C241&gt;0.5,Raw!D241*D$11,-999)</f>
        <v>4.4000000000000004</v>
      </c>
      <c r="E241" s="9">
        <f>IF(Raw!$G241&gt;$C$8,IF(Raw!$Q241&gt;$C$8,IF(Raw!$N241&gt;$C$9,IF(Raw!$N241&lt;$A$9,IF(Raw!$X241&gt;$C$9,IF(Raw!$X241&lt;$A$9,Raw!H241,-999),-999),-999),-999),-999),-999)</f>
        <v>0.78166400000000003</v>
      </c>
      <c r="F241" s="9">
        <f>IF(Raw!$G241&gt;$C$8,IF(Raw!$Q241&gt;$C$8,IF(Raw!$N241&gt;$C$9,IF(Raw!$N241&lt;$A$9,IF(Raw!$X241&gt;$C$9,IF(Raw!$X241&lt;$A$9,Raw!I241,-999),-999),-999),-999),-999),-999)</f>
        <v>1.1902189999999999</v>
      </c>
      <c r="G241" s="9">
        <f>Raw!G241</f>
        <v>0.996062</v>
      </c>
      <c r="H241" s="9">
        <f>IF(Raw!$G241&gt;$C$8,IF(Raw!$Q241&gt;$C$8,IF(Raw!$N241&gt;$C$9,IF(Raw!$N241&lt;$A$9,IF(Raw!$X241&gt;$C$9,IF(Raw!$X241&lt;$A$9,Raw!L241,-999),-999),-999),-999),-999),-999)</f>
        <v>565.20000000000005</v>
      </c>
      <c r="I241" s="9">
        <f>IF(Raw!$G241&gt;$C$8,IF(Raw!$Q241&gt;$C$8,IF(Raw!$N241&gt;$C$9,IF(Raw!$N241&lt;$A$9,IF(Raw!$X241&gt;$C$9,IF(Raw!$X241&lt;$A$9,Raw!M241,-999),-999),-999),-999),-999),-999)</f>
        <v>0.107249</v>
      </c>
      <c r="J241" s="9">
        <f>IF(Raw!$G241&gt;$C$8,IF(Raw!$Q241&gt;$C$8,IF(Raw!$N241&gt;$C$9,IF(Raw!$N241&lt;$A$9,IF(Raw!$X241&gt;$C$9,IF(Raw!$X241&lt;$A$9,Raw!N241,-999),-999),-999),-999),-999),-999)</f>
        <v>516</v>
      </c>
      <c r="K241" s="9">
        <f>IF(Raw!$G241&gt;$C$8,IF(Raw!$Q241&gt;$C$8,IF(Raw!$N241&gt;$C$9,IF(Raw!$N241&lt;$A$9,IF(Raw!$X241&gt;$C$9,IF(Raw!$X241&lt;$A$9,Raw!R241,-999),-999),-999),-999),-999),-999)</f>
        <v>0.77246300000000001</v>
      </c>
      <c r="L241" s="9">
        <f>IF(Raw!$G241&gt;$C$8,IF(Raw!$Q241&gt;$C$8,IF(Raw!$N241&gt;$C$9,IF(Raw!$N241&lt;$A$9,IF(Raw!$X241&gt;$C$9,IF(Raw!$X241&lt;$A$9,Raw!S241,-999),-999),-999),-999),-999),-999)</f>
        <v>1.2161580000000001</v>
      </c>
      <c r="M241" s="9">
        <f>Raw!Q241</f>
        <v>0.99693699999999996</v>
      </c>
      <c r="N241" s="9">
        <f>IF(Raw!$G241&gt;$C$8,IF(Raw!$Q241&gt;$C$8,IF(Raw!$N241&gt;$C$9,IF(Raw!$N241&lt;$A$9,IF(Raw!$X241&gt;$C$9,IF(Raw!$X241&lt;$A$9,Raw!V241,-999),-999),-999),-999),-999),-999)</f>
        <v>564.70000000000005</v>
      </c>
      <c r="O241" s="9">
        <f>IF(Raw!$G241&gt;$C$8,IF(Raw!$Q241&gt;$C$8,IF(Raw!$N241&gt;$C$9,IF(Raw!$N241&lt;$A$9,IF(Raw!$X241&gt;$C$9,IF(Raw!$X241&lt;$A$9,Raw!W241,-999),-999),-999),-999),-999),-999)</f>
        <v>1.0156999999999999E-2</v>
      </c>
      <c r="P241" s="9">
        <f>IF(Raw!$G241&gt;$C$8,IF(Raw!$Q241&gt;$C$8,IF(Raw!$N241&gt;$C$9,IF(Raw!$N241&lt;$A$9,IF(Raw!$X241&gt;$C$9,IF(Raw!$X241&lt;$A$9,Raw!X241,-999),-999),-999),-999),-999),-999)</f>
        <v>466</v>
      </c>
      <c r="R241" s="9">
        <f t="shared" si="64"/>
        <v>0.40855499999999989</v>
      </c>
      <c r="S241" s="9">
        <f t="shared" si="65"/>
        <v>0.3432603579677353</v>
      </c>
      <c r="T241" s="9">
        <f t="shared" si="66"/>
        <v>0.44369500000000006</v>
      </c>
      <c r="U241" s="9">
        <f t="shared" si="67"/>
        <v>0.36483335224534974</v>
      </c>
      <c r="V241" s="15">
        <f t="shared" si="68"/>
        <v>0.98593929060000007</v>
      </c>
      <c r="X241" s="11">
        <f t="shared" si="69"/>
        <v>2.6487999999999995E+18</v>
      </c>
      <c r="Y241" s="11">
        <f t="shared" si="70"/>
        <v>5.6520000000000004E-18</v>
      </c>
      <c r="Z241" s="11">
        <f t="shared" si="71"/>
        <v>5.1599999999999997E-4</v>
      </c>
      <c r="AA241" s="16">
        <f t="shared" si="72"/>
        <v>7.6658262283979123E-3</v>
      </c>
      <c r="AB241" s="9">
        <f t="shared" si="73"/>
        <v>0.77586428876840907</v>
      </c>
      <c r="AC241" s="9">
        <f t="shared" si="74"/>
        <v>0.99233417377160194</v>
      </c>
      <c r="AD241" s="15">
        <f t="shared" si="75"/>
        <v>14.856252380616109</v>
      </c>
      <c r="AE241" s="3">
        <f t="shared" si="76"/>
        <v>680.50079999999991</v>
      </c>
      <c r="AF241" s="2">
        <f t="shared" si="77"/>
        <v>0.25</v>
      </c>
      <c r="AG241" s="9">
        <f t="shared" si="78"/>
        <v>4.1692741214024095E-3</v>
      </c>
      <c r="AH241" s="2">
        <f t="shared" si="63"/>
        <v>0.20174900493895306</v>
      </c>
    </row>
    <row r="242" spans="1:34">
      <c r="A242" s="1">
        <f>Raw!A242</f>
        <v>229</v>
      </c>
      <c r="B242" s="14">
        <f>Raw!B242</f>
        <v>0.71675925925925921</v>
      </c>
      <c r="C242" s="15">
        <f>Raw!C242</f>
        <v>14.6</v>
      </c>
      <c r="D242" s="15">
        <f>IF(C242&gt;0.5,Raw!D242*D$11,-999)</f>
        <v>4.4000000000000004</v>
      </c>
      <c r="E242" s="9">
        <f>IF(Raw!$G242&gt;$C$8,IF(Raw!$Q242&gt;$C$8,IF(Raw!$N242&gt;$C$9,IF(Raw!$N242&lt;$A$9,IF(Raw!$X242&gt;$C$9,IF(Raw!$X242&lt;$A$9,Raw!H242,-999),-999),-999),-999),-999),-999)</f>
        <v>0.746008</v>
      </c>
      <c r="F242" s="9">
        <f>IF(Raw!$G242&gt;$C$8,IF(Raw!$Q242&gt;$C$8,IF(Raw!$N242&gt;$C$9,IF(Raw!$N242&lt;$A$9,IF(Raw!$X242&gt;$C$9,IF(Raw!$X242&lt;$A$9,Raw!I242,-999),-999),-999),-999),-999),-999)</f>
        <v>1.1225719999999999</v>
      </c>
      <c r="G242" s="9">
        <f>Raw!G242</f>
        <v>0.99704700000000002</v>
      </c>
      <c r="H242" s="9">
        <f>IF(Raw!$G242&gt;$C$8,IF(Raw!$Q242&gt;$C$8,IF(Raw!$N242&gt;$C$9,IF(Raw!$N242&lt;$A$9,IF(Raw!$X242&gt;$C$9,IF(Raw!$X242&lt;$A$9,Raw!L242,-999),-999),-999),-999),-999),-999)</f>
        <v>530.5</v>
      </c>
      <c r="I242" s="9">
        <f>IF(Raw!$G242&gt;$C$8,IF(Raw!$Q242&gt;$C$8,IF(Raw!$N242&gt;$C$9,IF(Raw!$N242&lt;$A$9,IF(Raw!$X242&gt;$C$9,IF(Raw!$X242&lt;$A$9,Raw!M242,-999),-999),-999),-999),-999),-999)</f>
        <v>0.112262</v>
      </c>
      <c r="J242" s="9">
        <f>IF(Raw!$G242&gt;$C$8,IF(Raw!$Q242&gt;$C$8,IF(Raw!$N242&gt;$C$9,IF(Raw!$N242&lt;$A$9,IF(Raw!$X242&gt;$C$9,IF(Raw!$X242&lt;$A$9,Raw!N242,-999),-999),-999),-999),-999),-999)</f>
        <v>521</v>
      </c>
      <c r="K242" s="9">
        <f>IF(Raw!$G242&gt;$C$8,IF(Raw!$Q242&gt;$C$8,IF(Raw!$N242&gt;$C$9,IF(Raw!$N242&lt;$A$9,IF(Raw!$X242&gt;$C$9,IF(Raw!$X242&lt;$A$9,Raw!R242,-999),-999),-999),-999),-999),-999)</f>
        <v>0.71973500000000001</v>
      </c>
      <c r="L242" s="9">
        <f>IF(Raw!$G242&gt;$C$8,IF(Raw!$Q242&gt;$C$8,IF(Raw!$N242&gt;$C$9,IF(Raw!$N242&lt;$A$9,IF(Raw!$X242&gt;$C$9,IF(Raw!$X242&lt;$A$9,Raw!S242,-999),-999),-999),-999),-999),-999)</f>
        <v>1.1327700000000001</v>
      </c>
      <c r="M242" s="9">
        <f>Raw!Q242</f>
        <v>0.99546999999999997</v>
      </c>
      <c r="N242" s="9">
        <f>IF(Raw!$G242&gt;$C$8,IF(Raw!$Q242&gt;$C$8,IF(Raw!$N242&gt;$C$9,IF(Raw!$N242&lt;$A$9,IF(Raw!$X242&gt;$C$9,IF(Raw!$X242&lt;$A$9,Raw!V242,-999),-999),-999),-999),-999),-999)</f>
        <v>538.1</v>
      </c>
      <c r="O242" s="9">
        <f>IF(Raw!$G242&gt;$C$8,IF(Raw!$Q242&gt;$C$8,IF(Raw!$N242&gt;$C$9,IF(Raw!$N242&lt;$A$9,IF(Raw!$X242&gt;$C$9,IF(Raw!$X242&lt;$A$9,Raw!W242,-999),-999),-999),-999),-999),-999)</f>
        <v>1.2E-5</v>
      </c>
      <c r="P242" s="9">
        <f>IF(Raw!$G242&gt;$C$8,IF(Raw!$Q242&gt;$C$8,IF(Raw!$N242&gt;$C$9,IF(Raw!$N242&lt;$A$9,IF(Raw!$X242&gt;$C$9,IF(Raw!$X242&lt;$A$9,Raw!X242,-999),-999),-999),-999),-999),-999)</f>
        <v>394</v>
      </c>
      <c r="R242" s="9">
        <f t="shared" si="64"/>
        <v>0.3765639999999999</v>
      </c>
      <c r="S242" s="9">
        <f t="shared" si="65"/>
        <v>0.33544752586025656</v>
      </c>
      <c r="T242" s="9">
        <f t="shared" si="66"/>
        <v>0.41303500000000004</v>
      </c>
      <c r="U242" s="9">
        <f t="shared" si="67"/>
        <v>0.3646238865789172</v>
      </c>
      <c r="V242" s="15">
        <f t="shared" si="68"/>
        <v>0.91833663900000007</v>
      </c>
      <c r="X242" s="11">
        <f t="shared" si="69"/>
        <v>2.6487999999999995E+18</v>
      </c>
      <c r="Y242" s="11">
        <f t="shared" si="70"/>
        <v>5.3049999999999999E-18</v>
      </c>
      <c r="Z242" s="11">
        <f t="shared" si="71"/>
        <v>5.2099999999999998E-4</v>
      </c>
      <c r="AA242" s="16">
        <f t="shared" si="72"/>
        <v>7.2678235980371845E-3</v>
      </c>
      <c r="AB242" s="9">
        <f t="shared" si="73"/>
        <v>0.72273686551981531</v>
      </c>
      <c r="AC242" s="9">
        <f t="shared" si="74"/>
        <v>0.99273217640196276</v>
      </c>
      <c r="AD242" s="15">
        <f t="shared" si="75"/>
        <v>13.949757385867915</v>
      </c>
      <c r="AE242" s="3">
        <f t="shared" si="76"/>
        <v>638.72199999999987</v>
      </c>
      <c r="AF242" s="2">
        <f t="shared" si="77"/>
        <v>0.25</v>
      </c>
      <c r="AG242" s="9">
        <f t="shared" si="78"/>
        <v>3.9126267345139347E-3</v>
      </c>
      <c r="AH242" s="2">
        <f t="shared" si="63"/>
        <v>0.18932997145321151</v>
      </c>
    </row>
    <row r="243" spans="1:34">
      <c r="A243" s="1">
        <f>Raw!A243</f>
        <v>230</v>
      </c>
      <c r="B243" s="14">
        <f>Raw!B243</f>
        <v>0.71680555555555558</v>
      </c>
      <c r="C243" s="15">
        <f>Raw!C243</f>
        <v>13.5</v>
      </c>
      <c r="D243" s="15">
        <f>IF(C243&gt;0.5,Raw!D243*D$11,-999)</f>
        <v>4.4000000000000004</v>
      </c>
      <c r="E243" s="9">
        <f>IF(Raw!$G243&gt;$C$8,IF(Raw!$Q243&gt;$C$8,IF(Raw!$N243&gt;$C$9,IF(Raw!$N243&lt;$A$9,IF(Raw!$X243&gt;$C$9,IF(Raw!$X243&lt;$A$9,Raw!H243,-999),-999),-999),-999),-999),-999)</f>
        <v>0.61743899999999996</v>
      </c>
      <c r="F243" s="9">
        <f>IF(Raw!$G243&gt;$C$8,IF(Raw!$Q243&gt;$C$8,IF(Raw!$N243&gt;$C$9,IF(Raw!$N243&lt;$A$9,IF(Raw!$X243&gt;$C$9,IF(Raw!$X243&lt;$A$9,Raw!I243,-999),-999),-999),-999),-999),-999)</f>
        <v>0.97217900000000002</v>
      </c>
      <c r="G243" s="9">
        <f>Raw!G243</f>
        <v>0.99700699999999998</v>
      </c>
      <c r="H243" s="9">
        <f>IF(Raw!$G243&gt;$C$8,IF(Raw!$Q243&gt;$C$8,IF(Raw!$N243&gt;$C$9,IF(Raw!$N243&lt;$A$9,IF(Raw!$X243&gt;$C$9,IF(Raw!$X243&lt;$A$9,Raw!L243,-999),-999),-999),-999),-999),-999)</f>
        <v>504.9</v>
      </c>
      <c r="I243" s="9">
        <f>IF(Raw!$G243&gt;$C$8,IF(Raw!$Q243&gt;$C$8,IF(Raw!$N243&gt;$C$9,IF(Raw!$N243&lt;$A$9,IF(Raw!$X243&gt;$C$9,IF(Raw!$X243&lt;$A$9,Raw!M243,-999),-999),-999),-999),-999),-999)</f>
        <v>1.8200000000000001E-4</v>
      </c>
      <c r="J243" s="9">
        <f>IF(Raw!$G243&gt;$C$8,IF(Raw!$Q243&gt;$C$8,IF(Raw!$N243&gt;$C$9,IF(Raw!$N243&lt;$A$9,IF(Raw!$X243&gt;$C$9,IF(Raw!$X243&lt;$A$9,Raw!N243,-999),-999),-999),-999),-999),-999)</f>
        <v>586</v>
      </c>
      <c r="K243" s="9">
        <f>IF(Raw!$G243&gt;$C$8,IF(Raw!$Q243&gt;$C$8,IF(Raw!$N243&gt;$C$9,IF(Raw!$N243&lt;$A$9,IF(Raw!$X243&gt;$C$9,IF(Raw!$X243&lt;$A$9,Raw!R243,-999),-999),-999),-999),-999),-999)</f>
        <v>0.63386600000000004</v>
      </c>
      <c r="L243" s="9">
        <f>IF(Raw!$G243&gt;$C$8,IF(Raw!$Q243&gt;$C$8,IF(Raw!$N243&gt;$C$9,IF(Raw!$N243&lt;$A$9,IF(Raw!$X243&gt;$C$9,IF(Raw!$X243&lt;$A$9,Raw!S243,-999),-999),-999),-999),-999),-999)</f>
        <v>1.0155460000000001</v>
      </c>
      <c r="M243" s="9">
        <f>Raw!Q243</f>
        <v>0.99529599999999996</v>
      </c>
      <c r="N243" s="9">
        <f>IF(Raw!$G243&gt;$C$8,IF(Raw!$Q243&gt;$C$8,IF(Raw!$N243&gt;$C$9,IF(Raw!$N243&lt;$A$9,IF(Raw!$X243&gt;$C$9,IF(Raw!$X243&lt;$A$9,Raw!V243,-999),-999),-999),-999),-999),-999)</f>
        <v>509.2</v>
      </c>
      <c r="O243" s="9">
        <f>IF(Raw!$G243&gt;$C$8,IF(Raw!$Q243&gt;$C$8,IF(Raw!$N243&gt;$C$9,IF(Raw!$N243&lt;$A$9,IF(Raw!$X243&gt;$C$9,IF(Raw!$X243&lt;$A$9,Raw!W243,-999),-999),-999),-999),-999),-999)</f>
        <v>7.3249999999999999E-3</v>
      </c>
      <c r="P243" s="9">
        <f>IF(Raw!$G243&gt;$C$8,IF(Raw!$Q243&gt;$C$8,IF(Raw!$N243&gt;$C$9,IF(Raw!$N243&lt;$A$9,IF(Raw!$X243&gt;$C$9,IF(Raw!$X243&lt;$A$9,Raw!X243,-999),-999),-999),-999),-999),-999)</f>
        <v>404</v>
      </c>
      <c r="R243" s="9">
        <f t="shared" si="64"/>
        <v>0.35474000000000006</v>
      </c>
      <c r="S243" s="9">
        <f t="shared" si="65"/>
        <v>0.36489165061166723</v>
      </c>
      <c r="T243" s="9">
        <f t="shared" si="66"/>
        <v>0.38168000000000002</v>
      </c>
      <c r="U243" s="9">
        <f t="shared" si="67"/>
        <v>0.37583723435472149</v>
      </c>
      <c r="V243" s="15">
        <f t="shared" si="68"/>
        <v>0.8233031422</v>
      </c>
      <c r="X243" s="11">
        <f t="shared" si="69"/>
        <v>2.6487999999999995E+18</v>
      </c>
      <c r="Y243" s="11">
        <f t="shared" si="70"/>
        <v>5.0489999999999999E-18</v>
      </c>
      <c r="Z243" s="11">
        <f t="shared" si="71"/>
        <v>5.8599999999999993E-4</v>
      </c>
      <c r="AA243" s="16">
        <f t="shared" si="72"/>
        <v>7.776100023494186E-3</v>
      </c>
      <c r="AB243" s="9">
        <f t="shared" si="73"/>
        <v>0.63683398185696727</v>
      </c>
      <c r="AC243" s="9">
        <f t="shared" si="74"/>
        <v>0.99222389997650595</v>
      </c>
      <c r="AD243" s="15">
        <f t="shared" si="75"/>
        <v>13.269795261935473</v>
      </c>
      <c r="AE243" s="3">
        <f t="shared" si="76"/>
        <v>607.89959999999985</v>
      </c>
      <c r="AF243" s="2">
        <f t="shared" si="77"/>
        <v>0.25</v>
      </c>
      <c r="AG243" s="9">
        <f t="shared" si="78"/>
        <v>3.8363716551532423E-3</v>
      </c>
      <c r="AH243" s="2">
        <f t="shared" si="63"/>
        <v>0.18564002784801967</v>
      </c>
    </row>
    <row r="244" spans="1:34">
      <c r="A244" s="1">
        <f>Raw!A244</f>
        <v>231</v>
      </c>
      <c r="B244" s="14">
        <f>Raw!B244</f>
        <v>0.716863425925926</v>
      </c>
      <c r="C244" s="15">
        <f>Raw!C244</f>
        <v>12.6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0.60948899999999995</v>
      </c>
      <c r="F244" s="9">
        <f>IF(Raw!$G244&gt;$C$8,IF(Raw!$Q244&gt;$C$8,IF(Raw!$N244&gt;$C$9,IF(Raw!$N244&lt;$A$9,IF(Raw!$X244&gt;$C$9,IF(Raw!$X244&lt;$A$9,Raw!I244,-999),-999),-999),-999),-999),-999)</f>
        <v>0.94930300000000001</v>
      </c>
      <c r="G244" s="9">
        <f>Raw!G244</f>
        <v>0.99665300000000001</v>
      </c>
      <c r="H244" s="9">
        <f>IF(Raw!$G244&gt;$C$8,IF(Raw!$Q244&gt;$C$8,IF(Raw!$N244&gt;$C$9,IF(Raw!$N244&lt;$A$9,IF(Raw!$X244&gt;$C$9,IF(Raw!$X244&lt;$A$9,Raw!L244,-999),-999),-999),-999),-999),-999)</f>
        <v>510.5</v>
      </c>
      <c r="I244" s="9">
        <f>IF(Raw!$G244&gt;$C$8,IF(Raw!$Q244&gt;$C$8,IF(Raw!$N244&gt;$C$9,IF(Raw!$N244&lt;$A$9,IF(Raw!$X244&gt;$C$9,IF(Raw!$X244&lt;$A$9,Raw!M244,-999),-999),-999),-999),-999),-999)</f>
        <v>9.0551999999999994E-2</v>
      </c>
      <c r="J244" s="9">
        <f>IF(Raw!$G244&gt;$C$8,IF(Raw!$Q244&gt;$C$8,IF(Raw!$N244&gt;$C$9,IF(Raw!$N244&lt;$A$9,IF(Raw!$X244&gt;$C$9,IF(Raw!$X244&lt;$A$9,Raw!N244,-999),-999),-999),-999),-999),-999)</f>
        <v>453</v>
      </c>
      <c r="K244" s="9">
        <f>IF(Raw!$G244&gt;$C$8,IF(Raw!$Q244&gt;$C$8,IF(Raw!$N244&gt;$C$9,IF(Raw!$N244&lt;$A$9,IF(Raw!$X244&gt;$C$9,IF(Raw!$X244&lt;$A$9,Raw!R244,-999),-999),-999),-999),-999),-999)</f>
        <v>0.59155899999999995</v>
      </c>
      <c r="L244" s="9">
        <f>IF(Raw!$G244&gt;$C$8,IF(Raw!$Q244&gt;$C$8,IF(Raw!$N244&gt;$C$9,IF(Raw!$N244&lt;$A$9,IF(Raw!$X244&gt;$C$9,IF(Raw!$X244&lt;$A$9,Raw!S244,-999),-999),-999),-999),-999),-999)</f>
        <v>0.95033100000000004</v>
      </c>
      <c r="M244" s="9">
        <f>Raw!Q244</f>
        <v>0.99548899999999996</v>
      </c>
      <c r="N244" s="9">
        <f>IF(Raw!$G244&gt;$C$8,IF(Raw!$Q244&gt;$C$8,IF(Raw!$N244&gt;$C$9,IF(Raw!$N244&lt;$A$9,IF(Raw!$X244&gt;$C$9,IF(Raw!$X244&lt;$A$9,Raw!V244,-999),-999),-999),-999),-999),-999)</f>
        <v>513.20000000000005</v>
      </c>
      <c r="O244" s="9">
        <f>IF(Raw!$G244&gt;$C$8,IF(Raw!$Q244&gt;$C$8,IF(Raw!$N244&gt;$C$9,IF(Raw!$N244&lt;$A$9,IF(Raw!$X244&gt;$C$9,IF(Raw!$X244&lt;$A$9,Raw!W244,-999),-999),-999),-999),-999),-999)</f>
        <v>2.6999999999999999E-5</v>
      </c>
      <c r="P244" s="9">
        <f>IF(Raw!$G244&gt;$C$8,IF(Raw!$Q244&gt;$C$8,IF(Raw!$N244&gt;$C$9,IF(Raw!$N244&lt;$A$9,IF(Raw!$X244&gt;$C$9,IF(Raw!$X244&lt;$A$9,Raw!X244,-999),-999),-999),-999),-999),-999)</f>
        <v>471</v>
      </c>
      <c r="R244" s="9">
        <f t="shared" si="64"/>
        <v>0.33981400000000006</v>
      </c>
      <c r="S244" s="9">
        <f t="shared" si="65"/>
        <v>0.35796157812626744</v>
      </c>
      <c r="T244" s="9">
        <f t="shared" si="66"/>
        <v>0.35877200000000009</v>
      </c>
      <c r="U244" s="9">
        <f t="shared" si="67"/>
        <v>0.37752319981143423</v>
      </c>
      <c r="V244" s="15">
        <f t="shared" si="68"/>
        <v>0.7704333417</v>
      </c>
      <c r="X244" s="11">
        <f t="shared" si="69"/>
        <v>3.190599999999999E+18</v>
      </c>
      <c r="Y244" s="11">
        <f t="shared" si="70"/>
        <v>5.1049999999999994E-18</v>
      </c>
      <c r="Z244" s="11">
        <f t="shared" si="71"/>
        <v>4.5300000000000001E-4</v>
      </c>
      <c r="AA244" s="16">
        <f t="shared" si="72"/>
        <v>7.324426826208633E-3</v>
      </c>
      <c r="AB244" s="9">
        <f t="shared" si="73"/>
        <v>0.59418679926129248</v>
      </c>
      <c r="AC244" s="9">
        <f t="shared" si="74"/>
        <v>0.9926755731737914</v>
      </c>
      <c r="AD244" s="15">
        <f t="shared" si="75"/>
        <v>16.168712640637157</v>
      </c>
      <c r="AE244" s="3">
        <f t="shared" si="76"/>
        <v>614.64199999999971</v>
      </c>
      <c r="AF244" s="2">
        <f t="shared" si="77"/>
        <v>0.25</v>
      </c>
      <c r="AG244" s="9">
        <f t="shared" si="78"/>
        <v>4.6954339484037875E-3</v>
      </c>
      <c r="AH244" s="2">
        <f t="shared" si="63"/>
        <v>0.22720960514066724</v>
      </c>
    </row>
    <row r="245" spans="1:34">
      <c r="A245" s="1">
        <f>Raw!A245</f>
        <v>232</v>
      </c>
      <c r="B245" s="14">
        <f>Raw!B245</f>
        <v>0.7169212962962962</v>
      </c>
      <c r="C245" s="15">
        <f>Raw!C245</f>
        <v>11.8</v>
      </c>
      <c r="D245" s="15">
        <f>IF(C245&gt;0.5,Raw!D245*D$11,-999)</f>
        <v>6.2</v>
      </c>
      <c r="E245" s="9">
        <f>IF(Raw!$G245&gt;$C$8,IF(Raw!$Q245&gt;$C$8,IF(Raw!$N245&gt;$C$9,IF(Raw!$N245&lt;$A$9,IF(Raw!$X245&gt;$C$9,IF(Raw!$X245&lt;$A$9,Raw!H245,-999),-999),-999),-999),-999),-999)</f>
        <v>0.60568999999999995</v>
      </c>
      <c r="F245" s="9">
        <f>IF(Raw!$G245&gt;$C$8,IF(Raw!$Q245&gt;$C$8,IF(Raw!$N245&gt;$C$9,IF(Raw!$N245&lt;$A$9,IF(Raw!$X245&gt;$C$9,IF(Raw!$X245&lt;$A$9,Raw!I245,-999),-999),-999),-999),-999),-999)</f>
        <v>0.94379900000000005</v>
      </c>
      <c r="G245" s="9">
        <f>Raw!G245</f>
        <v>0.995004</v>
      </c>
      <c r="H245" s="9">
        <f>IF(Raw!$G245&gt;$C$8,IF(Raw!$Q245&gt;$C$8,IF(Raw!$N245&gt;$C$9,IF(Raw!$N245&lt;$A$9,IF(Raw!$X245&gt;$C$9,IF(Raw!$X245&lt;$A$9,Raw!L245,-999),-999),-999),-999),-999),-999)</f>
        <v>504.7</v>
      </c>
      <c r="I245" s="9">
        <f>IF(Raw!$G245&gt;$C$8,IF(Raw!$Q245&gt;$C$8,IF(Raw!$N245&gt;$C$9,IF(Raw!$N245&lt;$A$9,IF(Raw!$X245&gt;$C$9,IF(Raw!$X245&lt;$A$9,Raw!M245,-999),-999),-999),-999),-999),-999)</f>
        <v>6.8238999999999994E-2</v>
      </c>
      <c r="J245" s="9">
        <f>IF(Raw!$G245&gt;$C$8,IF(Raw!$Q245&gt;$C$8,IF(Raw!$N245&gt;$C$9,IF(Raw!$N245&lt;$A$9,IF(Raw!$X245&gt;$C$9,IF(Raw!$X245&lt;$A$9,Raw!N245,-999),-999),-999),-999),-999),-999)</f>
        <v>430</v>
      </c>
      <c r="K245" s="9">
        <f>IF(Raw!$G245&gt;$C$8,IF(Raw!$Q245&gt;$C$8,IF(Raw!$N245&gt;$C$9,IF(Raw!$N245&lt;$A$9,IF(Raw!$X245&gt;$C$9,IF(Raw!$X245&lt;$A$9,Raw!R245,-999),-999),-999),-999),-999),-999)</f>
        <v>0.57753299999999996</v>
      </c>
      <c r="L245" s="9">
        <f>IF(Raw!$G245&gt;$C$8,IF(Raw!$Q245&gt;$C$8,IF(Raw!$N245&gt;$C$9,IF(Raw!$N245&lt;$A$9,IF(Raw!$X245&gt;$C$9,IF(Raw!$X245&lt;$A$9,Raw!S245,-999),-999),-999),-999),-999),-999)</f>
        <v>0.92857800000000001</v>
      </c>
      <c r="M245" s="9">
        <f>Raw!Q245</f>
        <v>0.996197</v>
      </c>
      <c r="N245" s="9">
        <f>IF(Raw!$G245&gt;$C$8,IF(Raw!$Q245&gt;$C$8,IF(Raw!$N245&gt;$C$9,IF(Raw!$N245&lt;$A$9,IF(Raw!$X245&gt;$C$9,IF(Raw!$X245&lt;$A$9,Raw!V245,-999),-999),-999),-999),-999),-999)</f>
        <v>499.3</v>
      </c>
      <c r="O245" s="9">
        <f>IF(Raw!$G245&gt;$C$8,IF(Raw!$Q245&gt;$C$8,IF(Raw!$N245&gt;$C$9,IF(Raw!$N245&lt;$A$9,IF(Raw!$X245&gt;$C$9,IF(Raw!$X245&lt;$A$9,Raw!W245,-999),-999),-999),-999),-999),-999)</f>
        <v>2.947E-3</v>
      </c>
      <c r="P245" s="9">
        <f>IF(Raw!$G245&gt;$C$8,IF(Raw!$Q245&gt;$C$8,IF(Raw!$N245&gt;$C$9,IF(Raw!$N245&lt;$A$9,IF(Raw!$X245&gt;$C$9,IF(Raw!$X245&lt;$A$9,Raw!X245,-999),-999),-999),-999),-999),-999)</f>
        <v>489</v>
      </c>
      <c r="R245" s="9">
        <f t="shared" si="64"/>
        <v>0.3381090000000001</v>
      </c>
      <c r="S245" s="9">
        <f t="shared" si="65"/>
        <v>0.35824259190781099</v>
      </c>
      <c r="T245" s="9">
        <f t="shared" si="66"/>
        <v>0.35104500000000005</v>
      </c>
      <c r="U245" s="9">
        <f t="shared" si="67"/>
        <v>0.37804578613751355</v>
      </c>
      <c r="V245" s="15">
        <f t="shared" si="68"/>
        <v>0.75279818460000003</v>
      </c>
      <c r="X245" s="11">
        <f t="shared" si="69"/>
        <v>3.7323999999999995E+18</v>
      </c>
      <c r="Y245" s="11">
        <f t="shared" si="70"/>
        <v>5.0469999999999994E-18</v>
      </c>
      <c r="Z245" s="11">
        <f t="shared" si="71"/>
        <v>4.2999999999999999E-4</v>
      </c>
      <c r="AA245" s="16">
        <f t="shared" si="72"/>
        <v>8.03500750555914E-3</v>
      </c>
      <c r="AB245" s="9">
        <f t="shared" si="73"/>
        <v>0.58035364920978894</v>
      </c>
      <c r="AC245" s="9">
        <f t="shared" si="74"/>
        <v>0.99196499249444092</v>
      </c>
      <c r="AD245" s="15">
        <f t="shared" si="75"/>
        <v>18.686063966416604</v>
      </c>
      <c r="AE245" s="3">
        <f t="shared" si="76"/>
        <v>607.65879999999981</v>
      </c>
      <c r="AF245" s="2">
        <f t="shared" si="77"/>
        <v>0.25</v>
      </c>
      <c r="AG245" s="9">
        <f t="shared" si="78"/>
        <v>5.4339905707691E-3</v>
      </c>
      <c r="AH245" s="2">
        <f t="shared" si="63"/>
        <v>0.26294797573337747</v>
      </c>
    </row>
    <row r="246" spans="1:34">
      <c r="A246" s="1">
        <f>Raw!A246</f>
        <v>233</v>
      </c>
      <c r="B246" s="14">
        <f>Raw!B246</f>
        <v>0.71697916666666661</v>
      </c>
      <c r="C246" s="15">
        <f>Raw!C246</f>
        <v>10.4</v>
      </c>
      <c r="D246" s="15">
        <f>IF(C246&gt;0.5,Raw!D246*D$11,-999)</f>
        <v>6.2</v>
      </c>
      <c r="E246" s="9">
        <f>IF(Raw!$G246&gt;$C$8,IF(Raw!$Q246&gt;$C$8,IF(Raw!$N246&gt;$C$9,IF(Raw!$N246&lt;$A$9,IF(Raw!$X246&gt;$C$9,IF(Raw!$X246&lt;$A$9,Raw!H246,-999),-999),-999),-999),-999),-999)</f>
        <v>0.59028700000000001</v>
      </c>
      <c r="F246" s="9">
        <f>IF(Raw!$G246&gt;$C$8,IF(Raw!$Q246&gt;$C$8,IF(Raw!$N246&gt;$C$9,IF(Raw!$N246&lt;$A$9,IF(Raw!$X246&gt;$C$9,IF(Raw!$X246&lt;$A$9,Raw!I246,-999),-999),-999),-999),-999),-999)</f>
        <v>0.91267100000000001</v>
      </c>
      <c r="G246" s="9">
        <f>Raw!G246</f>
        <v>0.99672799999999995</v>
      </c>
      <c r="H246" s="9">
        <f>IF(Raw!$G246&gt;$C$8,IF(Raw!$Q246&gt;$C$8,IF(Raw!$N246&gt;$C$9,IF(Raw!$N246&lt;$A$9,IF(Raw!$X246&gt;$C$9,IF(Raw!$X246&lt;$A$9,Raw!L246,-999),-999),-999),-999),-999),-999)</f>
        <v>500.2</v>
      </c>
      <c r="I246" s="9">
        <f>IF(Raw!$G246&gt;$C$8,IF(Raw!$Q246&gt;$C$8,IF(Raw!$N246&gt;$C$9,IF(Raw!$N246&lt;$A$9,IF(Raw!$X246&gt;$C$9,IF(Raw!$X246&lt;$A$9,Raw!M246,-999),-999),-999),-999),-999),-999)</f>
        <v>6.6142999999999993E-2</v>
      </c>
      <c r="J246" s="9">
        <f>IF(Raw!$G246&gt;$C$8,IF(Raw!$Q246&gt;$C$8,IF(Raw!$N246&gt;$C$9,IF(Raw!$N246&lt;$A$9,IF(Raw!$X246&gt;$C$9,IF(Raw!$X246&lt;$A$9,Raw!N246,-999),-999),-999),-999),-999),-999)</f>
        <v>552</v>
      </c>
      <c r="K246" s="9">
        <f>IF(Raw!$G246&gt;$C$8,IF(Raw!$Q246&gt;$C$8,IF(Raw!$N246&gt;$C$9,IF(Raw!$N246&lt;$A$9,IF(Raw!$X246&gt;$C$9,IF(Raw!$X246&lt;$A$9,Raw!R246,-999),-999),-999),-999),-999),-999)</f>
        <v>0.57389199999999996</v>
      </c>
      <c r="L246" s="9">
        <f>IF(Raw!$G246&gt;$C$8,IF(Raw!$Q246&gt;$C$8,IF(Raw!$N246&gt;$C$9,IF(Raw!$N246&lt;$A$9,IF(Raw!$X246&gt;$C$9,IF(Raw!$X246&lt;$A$9,Raw!S246,-999),-999),-999),-999),-999),-999)</f>
        <v>0.92141799999999996</v>
      </c>
      <c r="M246" s="9">
        <f>Raw!Q246</f>
        <v>0.99536899999999995</v>
      </c>
      <c r="N246" s="9">
        <f>IF(Raw!$G246&gt;$C$8,IF(Raw!$Q246&gt;$C$8,IF(Raw!$N246&gt;$C$9,IF(Raw!$N246&lt;$A$9,IF(Raw!$X246&gt;$C$9,IF(Raw!$X246&lt;$A$9,Raw!V246,-999),-999),-999),-999),-999),-999)</f>
        <v>497.2</v>
      </c>
      <c r="O246" s="9">
        <f>IF(Raw!$G246&gt;$C$8,IF(Raw!$Q246&gt;$C$8,IF(Raw!$N246&gt;$C$9,IF(Raw!$N246&lt;$A$9,IF(Raw!$X246&gt;$C$9,IF(Raw!$X246&lt;$A$9,Raw!W246,-999),-999),-999),-999),-999),-999)</f>
        <v>3.9715E-2</v>
      </c>
      <c r="P246" s="9">
        <f>IF(Raw!$G246&gt;$C$8,IF(Raw!$Q246&gt;$C$8,IF(Raw!$N246&gt;$C$9,IF(Raw!$N246&lt;$A$9,IF(Raw!$X246&gt;$C$9,IF(Raw!$X246&lt;$A$9,Raw!X246,-999),-999),-999),-999),-999),-999)</f>
        <v>440</v>
      </c>
      <c r="R246" s="9">
        <f t="shared" si="64"/>
        <v>0.322384</v>
      </c>
      <c r="S246" s="9">
        <f t="shared" si="65"/>
        <v>0.3532313396612799</v>
      </c>
      <c r="T246" s="9">
        <f t="shared" si="66"/>
        <v>0.347526</v>
      </c>
      <c r="U246" s="9">
        <f t="shared" si="67"/>
        <v>0.37716432715662168</v>
      </c>
      <c r="V246" s="15">
        <f t="shared" si="68"/>
        <v>0.74699357259999999</v>
      </c>
      <c r="X246" s="11">
        <f t="shared" si="69"/>
        <v>3.7323999999999995E+18</v>
      </c>
      <c r="Y246" s="11">
        <f t="shared" si="70"/>
        <v>5.0019999999999993E-18</v>
      </c>
      <c r="Z246" s="11">
        <f t="shared" si="71"/>
        <v>5.5199999999999997E-4</v>
      </c>
      <c r="AA246" s="16">
        <f t="shared" si="72"/>
        <v>1.0200423649055849E-2</v>
      </c>
      <c r="AB246" s="9">
        <f t="shared" si="73"/>
        <v>0.5774369124290617</v>
      </c>
      <c r="AC246" s="9">
        <f t="shared" si="74"/>
        <v>0.98979957635094429</v>
      </c>
      <c r="AD246" s="15">
        <f t="shared" si="75"/>
        <v>18.479028349738861</v>
      </c>
      <c r="AE246" s="3">
        <f t="shared" si="76"/>
        <v>602.24079999999969</v>
      </c>
      <c r="AF246" s="2">
        <f t="shared" si="77"/>
        <v>0.25</v>
      </c>
      <c r="AG246" s="9">
        <f t="shared" si="78"/>
        <v>5.3612540723364573E-3</v>
      </c>
      <c r="AH246" s="2">
        <f t="shared" si="63"/>
        <v>0.25942829442813553</v>
      </c>
    </row>
    <row r="247" spans="1:34">
      <c r="A247" s="1">
        <f>Raw!A247</f>
        <v>234</v>
      </c>
      <c r="B247" s="14">
        <f>Raw!B247</f>
        <v>0.71702546296296299</v>
      </c>
      <c r="C247" s="15">
        <f>Raw!C247</f>
        <v>9.6999999999999993</v>
      </c>
      <c r="D247" s="15">
        <f>IF(C247&gt;0.5,Raw!D247*D$11,-999)</f>
        <v>7</v>
      </c>
      <c r="E247" s="9">
        <f>IF(Raw!$G247&gt;$C$8,IF(Raw!$Q247&gt;$C$8,IF(Raw!$N247&gt;$C$9,IF(Raw!$N247&lt;$A$9,IF(Raw!$X247&gt;$C$9,IF(Raw!$X247&lt;$A$9,Raw!H247,-999),-999),-999),-999),-999),-999)</f>
        <v>0.58771700000000004</v>
      </c>
      <c r="F247" s="9">
        <f>IF(Raw!$G247&gt;$C$8,IF(Raw!$Q247&gt;$C$8,IF(Raw!$N247&gt;$C$9,IF(Raw!$N247&lt;$A$9,IF(Raw!$X247&gt;$C$9,IF(Raw!$X247&lt;$A$9,Raw!I247,-999),-999),-999),-999),-999),-999)</f>
        <v>0.89889200000000002</v>
      </c>
      <c r="G247" s="9">
        <f>Raw!G247</f>
        <v>0.99627500000000002</v>
      </c>
      <c r="H247" s="9">
        <f>IF(Raw!$G247&gt;$C$8,IF(Raw!$Q247&gt;$C$8,IF(Raw!$N247&gt;$C$9,IF(Raw!$N247&lt;$A$9,IF(Raw!$X247&gt;$C$9,IF(Raw!$X247&lt;$A$9,Raw!L247,-999),-999),-999),-999),-999),-999)</f>
        <v>521.5</v>
      </c>
      <c r="I247" s="9">
        <f>IF(Raw!$G247&gt;$C$8,IF(Raw!$Q247&gt;$C$8,IF(Raw!$N247&gt;$C$9,IF(Raw!$N247&lt;$A$9,IF(Raw!$X247&gt;$C$9,IF(Raw!$X247&lt;$A$9,Raw!M247,-999),-999),-999),-999),-999),-999)</f>
        <v>0.12803800000000001</v>
      </c>
      <c r="J247" s="9">
        <f>IF(Raw!$G247&gt;$C$8,IF(Raw!$Q247&gt;$C$8,IF(Raw!$N247&gt;$C$9,IF(Raw!$N247&lt;$A$9,IF(Raw!$X247&gt;$C$9,IF(Raw!$X247&lt;$A$9,Raw!N247,-999),-999),-999),-999),-999),-999)</f>
        <v>452</v>
      </c>
      <c r="K247" s="9">
        <f>IF(Raw!$G247&gt;$C$8,IF(Raw!$Q247&gt;$C$8,IF(Raw!$N247&gt;$C$9,IF(Raw!$N247&lt;$A$9,IF(Raw!$X247&gt;$C$9,IF(Raw!$X247&lt;$A$9,Raw!R247,-999),-999),-999),-999),-999),-999)</f>
        <v>0.56949799999999995</v>
      </c>
      <c r="L247" s="9">
        <f>IF(Raw!$G247&gt;$C$8,IF(Raw!$Q247&gt;$C$8,IF(Raw!$N247&gt;$C$9,IF(Raw!$N247&lt;$A$9,IF(Raw!$X247&gt;$C$9,IF(Raw!$X247&lt;$A$9,Raw!S247,-999),-999),-999),-999),-999),-999)</f>
        <v>0.89786100000000002</v>
      </c>
      <c r="M247" s="9">
        <f>Raw!Q247</f>
        <v>0.99490100000000004</v>
      </c>
      <c r="N247" s="9">
        <f>IF(Raw!$G247&gt;$C$8,IF(Raw!$Q247&gt;$C$8,IF(Raw!$N247&gt;$C$9,IF(Raw!$N247&lt;$A$9,IF(Raw!$X247&gt;$C$9,IF(Raw!$X247&lt;$A$9,Raw!V247,-999),-999),-999),-999),-999),-999)</f>
        <v>509</v>
      </c>
      <c r="O247" s="9">
        <f>IF(Raw!$G247&gt;$C$8,IF(Raw!$Q247&gt;$C$8,IF(Raw!$N247&gt;$C$9,IF(Raw!$N247&lt;$A$9,IF(Raw!$X247&gt;$C$9,IF(Raw!$X247&lt;$A$9,Raw!W247,-999),-999),-999),-999),-999),-999)</f>
        <v>4.9223999999999997E-2</v>
      </c>
      <c r="P247" s="9">
        <f>IF(Raw!$G247&gt;$C$8,IF(Raw!$Q247&gt;$C$8,IF(Raw!$N247&gt;$C$9,IF(Raw!$N247&lt;$A$9,IF(Raw!$X247&gt;$C$9,IF(Raw!$X247&lt;$A$9,Raw!X247,-999),-999),-999),-999),-999),-999)</f>
        <v>313</v>
      </c>
      <c r="R247" s="9">
        <f t="shared" si="64"/>
        <v>0.31117499999999998</v>
      </c>
      <c r="S247" s="9">
        <f t="shared" si="65"/>
        <v>0.34617618134325367</v>
      </c>
      <c r="T247" s="9">
        <f t="shared" si="66"/>
        <v>0.32836300000000007</v>
      </c>
      <c r="U247" s="9">
        <f t="shared" si="67"/>
        <v>0.36571696509816115</v>
      </c>
      <c r="V247" s="15">
        <f t="shared" si="68"/>
        <v>0.72789591269999998</v>
      </c>
      <c r="X247" s="11">
        <f t="shared" si="69"/>
        <v>4.2139999999999995E+18</v>
      </c>
      <c r="Y247" s="11">
        <f t="shared" si="70"/>
        <v>5.2149999999999996E-18</v>
      </c>
      <c r="Z247" s="11">
        <f t="shared" si="71"/>
        <v>4.5199999999999998E-4</v>
      </c>
      <c r="AA247" s="16">
        <f t="shared" si="72"/>
        <v>9.8354593627041579E-3</v>
      </c>
      <c r="AB247" s="9">
        <f t="shared" si="73"/>
        <v>0.57272760094271558</v>
      </c>
      <c r="AC247" s="9">
        <f t="shared" si="74"/>
        <v>0.99016454063729586</v>
      </c>
      <c r="AD247" s="15">
        <f t="shared" si="75"/>
        <v>21.759865846690616</v>
      </c>
      <c r="AE247" s="3">
        <f t="shared" si="76"/>
        <v>627.88599999999974</v>
      </c>
      <c r="AF247" s="2">
        <f t="shared" si="77"/>
        <v>0.25</v>
      </c>
      <c r="AG247" s="9">
        <f t="shared" si="78"/>
        <v>6.1215016141498617E-3</v>
      </c>
      <c r="AH247" s="2">
        <f t="shared" si="63"/>
        <v>0.29621627732443584</v>
      </c>
    </row>
    <row r="248" spans="1:34">
      <c r="A248" s="1">
        <f>Raw!A248</f>
        <v>235</v>
      </c>
      <c r="B248" s="14">
        <f>Raw!B248</f>
        <v>0.71708333333333341</v>
      </c>
      <c r="C248" s="15">
        <f>Raw!C248</f>
        <v>8.6</v>
      </c>
      <c r="D248" s="15">
        <f>IF(C248&gt;0.5,Raw!D248*D$11,-999)</f>
        <v>7.9</v>
      </c>
      <c r="E248" s="9">
        <f>IF(Raw!$G248&gt;$C$8,IF(Raw!$Q248&gt;$C$8,IF(Raw!$N248&gt;$C$9,IF(Raw!$N248&lt;$A$9,IF(Raw!$X248&gt;$C$9,IF(Raw!$X248&lt;$A$9,Raw!H248,-999),-999),-999),-999),-999),-999)</f>
        <v>0.59808399999999995</v>
      </c>
      <c r="F248" s="9">
        <f>IF(Raw!$G248&gt;$C$8,IF(Raw!$Q248&gt;$C$8,IF(Raw!$N248&gt;$C$9,IF(Raw!$N248&lt;$A$9,IF(Raw!$X248&gt;$C$9,IF(Raw!$X248&lt;$A$9,Raw!I248,-999),-999),-999),-999),-999),-999)</f>
        <v>0.89870799999999995</v>
      </c>
      <c r="G248" s="9">
        <f>Raw!G248</f>
        <v>0.99506300000000003</v>
      </c>
      <c r="H248" s="9">
        <f>IF(Raw!$G248&gt;$C$8,IF(Raw!$Q248&gt;$C$8,IF(Raw!$N248&gt;$C$9,IF(Raw!$N248&lt;$A$9,IF(Raw!$X248&gt;$C$9,IF(Raw!$X248&lt;$A$9,Raw!L248,-999),-999),-999),-999),-999),-999)</f>
        <v>524.79999999999995</v>
      </c>
      <c r="I248" s="9">
        <f>IF(Raw!$G248&gt;$C$8,IF(Raw!$Q248&gt;$C$8,IF(Raw!$N248&gt;$C$9,IF(Raw!$N248&lt;$A$9,IF(Raw!$X248&gt;$C$9,IF(Raw!$X248&lt;$A$9,Raw!M248,-999),-999),-999),-999),-999),-999)</f>
        <v>0.15682499999999999</v>
      </c>
      <c r="J248" s="9">
        <f>IF(Raw!$G248&gt;$C$8,IF(Raw!$Q248&gt;$C$8,IF(Raw!$N248&gt;$C$9,IF(Raw!$N248&lt;$A$9,IF(Raw!$X248&gt;$C$9,IF(Raw!$X248&lt;$A$9,Raw!N248,-999),-999),-999),-999),-999),-999)</f>
        <v>367</v>
      </c>
      <c r="K248" s="9">
        <f>IF(Raw!$G248&gt;$C$8,IF(Raw!$Q248&gt;$C$8,IF(Raw!$N248&gt;$C$9,IF(Raw!$N248&lt;$A$9,IF(Raw!$X248&gt;$C$9,IF(Raw!$X248&lt;$A$9,Raw!R248,-999),-999),-999),-999),-999),-999)</f>
        <v>0.56343299999999996</v>
      </c>
      <c r="L248" s="9">
        <f>IF(Raw!$G248&gt;$C$8,IF(Raw!$Q248&gt;$C$8,IF(Raw!$N248&gt;$C$9,IF(Raw!$N248&lt;$A$9,IF(Raw!$X248&gt;$C$9,IF(Raw!$X248&lt;$A$9,Raw!S248,-999),-999),-999),-999),-999),-999)</f>
        <v>0.88834800000000003</v>
      </c>
      <c r="M248" s="9">
        <f>Raw!Q248</f>
        <v>0.995946</v>
      </c>
      <c r="N248" s="9">
        <f>IF(Raw!$G248&gt;$C$8,IF(Raw!$Q248&gt;$C$8,IF(Raw!$N248&gt;$C$9,IF(Raw!$N248&lt;$A$9,IF(Raw!$X248&gt;$C$9,IF(Raw!$X248&lt;$A$9,Raw!V248,-999),-999),-999),-999),-999),-999)</f>
        <v>518.1</v>
      </c>
      <c r="O248" s="9">
        <f>IF(Raw!$G248&gt;$C$8,IF(Raw!$Q248&gt;$C$8,IF(Raw!$N248&gt;$C$9,IF(Raw!$N248&lt;$A$9,IF(Raw!$X248&gt;$C$9,IF(Raw!$X248&lt;$A$9,Raw!W248,-999),-999),-999),-999),-999),-999)</f>
        <v>6.6715999999999998E-2</v>
      </c>
      <c r="P248" s="9">
        <f>IF(Raw!$G248&gt;$C$8,IF(Raw!$Q248&gt;$C$8,IF(Raw!$N248&gt;$C$9,IF(Raw!$N248&lt;$A$9,IF(Raw!$X248&gt;$C$9,IF(Raw!$X248&lt;$A$9,Raw!X248,-999),-999),-999),-999),-999),-999)</f>
        <v>428</v>
      </c>
      <c r="R248" s="9">
        <f t="shared" si="64"/>
        <v>0.300624</v>
      </c>
      <c r="S248" s="9">
        <f t="shared" si="65"/>
        <v>0.33450686986206868</v>
      </c>
      <c r="T248" s="9">
        <f t="shared" si="66"/>
        <v>0.32491500000000006</v>
      </c>
      <c r="U248" s="9">
        <f t="shared" si="67"/>
        <v>0.36575193505247949</v>
      </c>
      <c r="V248" s="15">
        <f t="shared" si="68"/>
        <v>0.72018372360000005</v>
      </c>
      <c r="X248" s="11">
        <f t="shared" si="69"/>
        <v>4.7558E+18</v>
      </c>
      <c r="Y248" s="11">
        <f t="shared" si="70"/>
        <v>5.2479999999999993E-18</v>
      </c>
      <c r="Z248" s="11">
        <f t="shared" si="71"/>
        <v>3.6699999999999998E-4</v>
      </c>
      <c r="AA248" s="16">
        <f t="shared" si="72"/>
        <v>9.0766074657682629E-3</v>
      </c>
      <c r="AB248" s="9">
        <f t="shared" si="73"/>
        <v>0.56638212591474002</v>
      </c>
      <c r="AC248" s="9">
        <f t="shared" si="74"/>
        <v>0.99092339253423189</v>
      </c>
      <c r="AD248" s="15">
        <f t="shared" si="75"/>
        <v>24.731900451684645</v>
      </c>
      <c r="AE248" s="3">
        <f t="shared" si="76"/>
        <v>631.85919999999976</v>
      </c>
      <c r="AF248" s="2">
        <f t="shared" si="77"/>
        <v>0.25</v>
      </c>
      <c r="AG248" s="9">
        <f t="shared" si="78"/>
        <v>6.9582618828684236E-3</v>
      </c>
      <c r="AH248" s="2">
        <f t="shared" si="63"/>
        <v>0.33670667125651832</v>
      </c>
    </row>
    <row r="249" spans="1:34">
      <c r="A249" s="1">
        <f>Raw!A249</f>
        <v>236</v>
      </c>
      <c r="B249" s="14">
        <f>Raw!B249</f>
        <v>0.7171412037037036</v>
      </c>
      <c r="C249" s="15">
        <f>Raw!C249</f>
        <v>7.5</v>
      </c>
      <c r="D249" s="15">
        <f>IF(C249&gt;0.5,Raw!D249*D$11,-999)</f>
        <v>8.8000000000000007</v>
      </c>
      <c r="E249" s="9">
        <f>IF(Raw!$G249&gt;$C$8,IF(Raw!$Q249&gt;$C$8,IF(Raw!$N249&gt;$C$9,IF(Raw!$N249&lt;$A$9,IF(Raw!$X249&gt;$C$9,IF(Raw!$X249&lt;$A$9,Raw!H249,-999),-999),-999),-999),-999),-999)</f>
        <v>0.58398399999999995</v>
      </c>
      <c r="F249" s="9">
        <f>IF(Raw!$G249&gt;$C$8,IF(Raw!$Q249&gt;$C$8,IF(Raw!$N249&gt;$C$9,IF(Raw!$N249&lt;$A$9,IF(Raw!$X249&gt;$C$9,IF(Raw!$X249&lt;$A$9,Raw!I249,-999),-999),-999),-999),-999),-999)</f>
        <v>0.90344000000000002</v>
      </c>
      <c r="G249" s="9">
        <f>Raw!G249</f>
        <v>0.99561699999999997</v>
      </c>
      <c r="H249" s="9">
        <f>IF(Raw!$G249&gt;$C$8,IF(Raw!$Q249&gt;$C$8,IF(Raw!$N249&gt;$C$9,IF(Raw!$N249&lt;$A$9,IF(Raw!$X249&gt;$C$9,IF(Raw!$X249&lt;$A$9,Raw!L249,-999),-999),-999),-999),-999),-999)</f>
        <v>504.7</v>
      </c>
      <c r="I249" s="9">
        <f>IF(Raw!$G249&gt;$C$8,IF(Raw!$Q249&gt;$C$8,IF(Raw!$N249&gt;$C$9,IF(Raw!$N249&lt;$A$9,IF(Raw!$X249&gt;$C$9,IF(Raw!$X249&lt;$A$9,Raw!M249,-999),-999),-999),-999),-999),-999)</f>
        <v>6.6156000000000006E-2</v>
      </c>
      <c r="J249" s="9">
        <f>IF(Raw!$G249&gt;$C$8,IF(Raw!$Q249&gt;$C$8,IF(Raw!$N249&gt;$C$9,IF(Raw!$N249&lt;$A$9,IF(Raw!$X249&gt;$C$9,IF(Raw!$X249&lt;$A$9,Raw!N249,-999),-999),-999),-999),-999),-999)</f>
        <v>367</v>
      </c>
      <c r="K249" s="9">
        <f>IF(Raw!$G249&gt;$C$8,IF(Raw!$Q249&gt;$C$8,IF(Raw!$N249&gt;$C$9,IF(Raw!$N249&lt;$A$9,IF(Raw!$X249&gt;$C$9,IF(Raw!$X249&lt;$A$9,Raw!R249,-999),-999),-999),-999),-999),-999)</f>
        <v>0.58725400000000005</v>
      </c>
      <c r="L249" s="9">
        <f>IF(Raw!$G249&gt;$C$8,IF(Raw!$Q249&gt;$C$8,IF(Raw!$N249&gt;$C$9,IF(Raw!$N249&lt;$A$9,IF(Raw!$X249&gt;$C$9,IF(Raw!$X249&lt;$A$9,Raw!S249,-999),-999),-999),-999),-999),-999)</f>
        <v>0.92864000000000002</v>
      </c>
      <c r="M249" s="9">
        <f>Raw!Q249</f>
        <v>0.99486399999999997</v>
      </c>
      <c r="N249" s="9">
        <f>IF(Raw!$G249&gt;$C$8,IF(Raw!$Q249&gt;$C$8,IF(Raw!$N249&gt;$C$9,IF(Raw!$N249&lt;$A$9,IF(Raw!$X249&gt;$C$9,IF(Raw!$X249&lt;$A$9,Raw!V249,-999),-999),-999),-999),-999),-999)</f>
        <v>525</v>
      </c>
      <c r="O249" s="9">
        <f>IF(Raw!$G249&gt;$C$8,IF(Raw!$Q249&gt;$C$8,IF(Raw!$N249&gt;$C$9,IF(Raw!$N249&lt;$A$9,IF(Raw!$X249&gt;$C$9,IF(Raw!$X249&lt;$A$9,Raw!W249,-999),-999),-999),-999),-999),-999)</f>
        <v>0.120975</v>
      </c>
      <c r="P249" s="9">
        <f>IF(Raw!$G249&gt;$C$8,IF(Raw!$Q249&gt;$C$8,IF(Raw!$N249&gt;$C$9,IF(Raw!$N249&lt;$A$9,IF(Raw!$X249&gt;$C$9,IF(Raw!$X249&lt;$A$9,Raw!X249,-999),-999),-999),-999),-999),-999)</f>
        <v>385</v>
      </c>
      <c r="R249" s="9">
        <f t="shared" si="64"/>
        <v>0.31945600000000007</v>
      </c>
      <c r="S249" s="9">
        <f t="shared" si="65"/>
        <v>0.35359957495793864</v>
      </c>
      <c r="T249" s="9">
        <f t="shared" si="66"/>
        <v>0.34138599999999997</v>
      </c>
      <c r="U249" s="9">
        <f t="shared" si="67"/>
        <v>0.3676193142660234</v>
      </c>
      <c r="V249" s="15">
        <f t="shared" si="68"/>
        <v>0.75284844799999995</v>
      </c>
      <c r="X249" s="11">
        <f t="shared" si="69"/>
        <v>5.297599999999999E+18</v>
      </c>
      <c r="Y249" s="11">
        <f t="shared" si="70"/>
        <v>5.0469999999999994E-18</v>
      </c>
      <c r="Z249" s="11">
        <f t="shared" si="71"/>
        <v>3.6699999999999998E-4</v>
      </c>
      <c r="AA249" s="16">
        <f t="shared" si="72"/>
        <v>9.7171252604882543E-3</v>
      </c>
      <c r="AB249" s="9">
        <f t="shared" si="73"/>
        <v>0.59057129052417712</v>
      </c>
      <c r="AC249" s="9">
        <f t="shared" si="74"/>
        <v>0.99028287473951171</v>
      </c>
      <c r="AD249" s="15">
        <f t="shared" si="75"/>
        <v>26.477180546289517</v>
      </c>
      <c r="AE249" s="3">
        <f t="shared" si="76"/>
        <v>607.65879999999981</v>
      </c>
      <c r="AF249" s="2">
        <f t="shared" si="77"/>
        <v>0.25</v>
      </c>
      <c r="AG249" s="9">
        <f t="shared" si="78"/>
        <v>7.4873253508651125E-3</v>
      </c>
      <c r="AH249" s="2">
        <f t="shared" si="63"/>
        <v>0.36230777713486739</v>
      </c>
    </row>
    <row r="250" spans="1:34">
      <c r="A250" s="1">
        <f>Raw!A250</f>
        <v>237</v>
      </c>
      <c r="B250" s="14">
        <f>Raw!B250</f>
        <v>0.71719907407407402</v>
      </c>
      <c r="C250" s="15">
        <f>Raw!C250</f>
        <v>6.7</v>
      </c>
      <c r="D250" s="15">
        <f>IF(C250&gt;0.5,Raw!D250*D$11,-999)</f>
        <v>9.6999999999999993</v>
      </c>
      <c r="E250" s="9">
        <f>IF(Raw!$G250&gt;$C$8,IF(Raw!$Q250&gt;$C$8,IF(Raw!$N250&gt;$C$9,IF(Raw!$N250&lt;$A$9,IF(Raw!$X250&gt;$C$9,IF(Raw!$X250&lt;$A$9,Raw!H250,-999),-999),-999),-999),-999),-999)</f>
        <v>0.57722300000000004</v>
      </c>
      <c r="F250" s="9">
        <f>IF(Raw!$G250&gt;$C$8,IF(Raw!$Q250&gt;$C$8,IF(Raw!$N250&gt;$C$9,IF(Raw!$N250&lt;$A$9,IF(Raw!$X250&gt;$C$9,IF(Raw!$X250&lt;$A$9,Raw!I250,-999),-999),-999),-999),-999),-999)</f>
        <v>0.88765300000000003</v>
      </c>
      <c r="G250" s="9">
        <f>Raw!G250</f>
        <v>0.99523300000000003</v>
      </c>
      <c r="H250" s="9">
        <f>IF(Raw!$G250&gt;$C$8,IF(Raw!$Q250&gt;$C$8,IF(Raw!$N250&gt;$C$9,IF(Raw!$N250&lt;$A$9,IF(Raw!$X250&gt;$C$9,IF(Raw!$X250&lt;$A$9,Raw!L250,-999),-999),-999),-999),-999),-999)</f>
        <v>507.4</v>
      </c>
      <c r="I250" s="9">
        <f>IF(Raw!$G250&gt;$C$8,IF(Raw!$Q250&gt;$C$8,IF(Raw!$N250&gt;$C$9,IF(Raw!$N250&lt;$A$9,IF(Raw!$X250&gt;$C$9,IF(Raw!$X250&lt;$A$9,Raw!M250,-999),-999),-999),-999),-999),-999)</f>
        <v>7.4747999999999995E-2</v>
      </c>
      <c r="J250" s="9">
        <f>IF(Raw!$G250&gt;$C$8,IF(Raw!$Q250&gt;$C$8,IF(Raw!$N250&gt;$C$9,IF(Raw!$N250&lt;$A$9,IF(Raw!$X250&gt;$C$9,IF(Raw!$X250&lt;$A$9,Raw!N250,-999),-999),-999),-999),-999),-999)</f>
        <v>535</v>
      </c>
      <c r="K250" s="9">
        <f>IF(Raw!$G250&gt;$C$8,IF(Raw!$Q250&gt;$C$8,IF(Raw!$N250&gt;$C$9,IF(Raw!$N250&lt;$A$9,IF(Raw!$X250&gt;$C$9,IF(Raw!$X250&lt;$A$9,Raw!R250,-999),-999),-999),-999),-999),-999)</f>
        <v>0.55190099999999997</v>
      </c>
      <c r="L250" s="9">
        <f>IF(Raw!$G250&gt;$C$8,IF(Raw!$Q250&gt;$C$8,IF(Raw!$N250&gt;$C$9,IF(Raw!$N250&lt;$A$9,IF(Raw!$X250&gt;$C$9,IF(Raw!$X250&lt;$A$9,Raw!S250,-999),-999),-999),-999),-999),-999)</f>
        <v>0.88900900000000005</v>
      </c>
      <c r="M250" s="9">
        <f>Raw!Q250</f>
        <v>0.99531999999999998</v>
      </c>
      <c r="N250" s="9">
        <f>IF(Raw!$G250&gt;$C$8,IF(Raw!$Q250&gt;$C$8,IF(Raw!$N250&gt;$C$9,IF(Raw!$N250&lt;$A$9,IF(Raw!$X250&gt;$C$9,IF(Raw!$X250&lt;$A$9,Raw!V250,-999),-999),-999),-999),-999),-999)</f>
        <v>488.5</v>
      </c>
      <c r="O250" s="9">
        <f>IF(Raw!$G250&gt;$C$8,IF(Raw!$Q250&gt;$C$8,IF(Raw!$N250&gt;$C$9,IF(Raw!$N250&lt;$A$9,IF(Raw!$X250&gt;$C$9,IF(Raw!$X250&lt;$A$9,Raw!W250,-999),-999),-999),-999),-999),-999)</f>
        <v>6.9490000000000003E-3</v>
      </c>
      <c r="P250" s="9">
        <f>IF(Raw!$G250&gt;$C$8,IF(Raw!$Q250&gt;$C$8,IF(Raw!$N250&gt;$C$9,IF(Raw!$N250&lt;$A$9,IF(Raw!$X250&gt;$C$9,IF(Raw!$X250&lt;$A$9,Raw!X250,-999),-999),-999),-999),-999),-999)</f>
        <v>392</v>
      </c>
      <c r="R250" s="9">
        <f t="shared" si="64"/>
        <v>0.31042999999999998</v>
      </c>
      <c r="S250" s="9">
        <f t="shared" si="65"/>
        <v>0.34971999193378489</v>
      </c>
      <c r="T250" s="9">
        <f t="shared" si="66"/>
        <v>0.33710800000000007</v>
      </c>
      <c r="U250" s="9">
        <f t="shared" si="67"/>
        <v>0.37919526124032499</v>
      </c>
      <c r="V250" s="15">
        <f t="shared" si="68"/>
        <v>0.72071959630000004</v>
      </c>
      <c r="X250" s="11">
        <f t="shared" si="69"/>
        <v>5.839399999999998E+18</v>
      </c>
      <c r="Y250" s="11">
        <f t="shared" si="70"/>
        <v>5.0739999999999993E-18</v>
      </c>
      <c r="Z250" s="11">
        <f t="shared" si="71"/>
        <v>5.3499999999999999E-4</v>
      </c>
      <c r="AA250" s="16">
        <f t="shared" si="72"/>
        <v>1.5604225270010132E-2</v>
      </c>
      <c r="AB250" s="9">
        <f t="shared" si="73"/>
        <v>0.55716130917232254</v>
      </c>
      <c r="AC250" s="9">
        <f t="shared" si="74"/>
        <v>0.98439577472998996</v>
      </c>
      <c r="AD250" s="15">
        <f t="shared" si="75"/>
        <v>29.166776205626416</v>
      </c>
      <c r="AE250" s="3">
        <f t="shared" si="76"/>
        <v>610.90959999999973</v>
      </c>
      <c r="AF250" s="2">
        <f t="shared" si="77"/>
        <v>0.25</v>
      </c>
      <c r="AG250" s="9">
        <f t="shared" si="78"/>
        <v>8.5076179406389264E-3</v>
      </c>
      <c r="AH250" s="2">
        <f t="shared" si="63"/>
        <v>0.41167920456795143</v>
      </c>
    </row>
    <row r="251" spans="1:34">
      <c r="A251" s="1">
        <f>Raw!A251</f>
        <v>238</v>
      </c>
      <c r="B251" s="14">
        <f>Raw!B251</f>
        <v>0.71725694444444443</v>
      </c>
      <c r="C251" s="15">
        <f>Raw!C251</f>
        <v>5.5</v>
      </c>
      <c r="D251" s="15">
        <f>IF(C251&gt;0.5,Raw!D251*D$11,-999)</f>
        <v>11.4</v>
      </c>
      <c r="E251" s="9">
        <f>IF(Raw!$G251&gt;$C$8,IF(Raw!$Q251&gt;$C$8,IF(Raw!$N251&gt;$C$9,IF(Raw!$N251&lt;$A$9,IF(Raw!$X251&gt;$C$9,IF(Raw!$X251&lt;$A$9,Raw!H251,-999),-999),-999),-999),-999),-999)</f>
        <v>0.55464400000000003</v>
      </c>
      <c r="F251" s="9">
        <f>IF(Raw!$G251&gt;$C$8,IF(Raw!$Q251&gt;$C$8,IF(Raw!$N251&gt;$C$9,IF(Raw!$N251&lt;$A$9,IF(Raw!$X251&gt;$C$9,IF(Raw!$X251&lt;$A$9,Raw!I251,-999),-999),-999),-999),-999),-999)</f>
        <v>0.84787500000000005</v>
      </c>
      <c r="G251" s="9">
        <f>Raw!G251</f>
        <v>0.99627699999999997</v>
      </c>
      <c r="H251" s="9">
        <f>IF(Raw!$G251&gt;$C$8,IF(Raw!$Q251&gt;$C$8,IF(Raw!$N251&gt;$C$9,IF(Raw!$N251&lt;$A$9,IF(Raw!$X251&gt;$C$9,IF(Raw!$X251&lt;$A$9,Raw!L251,-999),-999),-999),-999),-999),-999)</f>
        <v>510.3</v>
      </c>
      <c r="I251" s="9">
        <f>IF(Raw!$G251&gt;$C$8,IF(Raw!$Q251&gt;$C$8,IF(Raw!$N251&gt;$C$9,IF(Raw!$N251&lt;$A$9,IF(Raw!$X251&gt;$C$9,IF(Raw!$X251&lt;$A$9,Raw!M251,-999),-999),-999),-999),-999),-999)</f>
        <v>0.14998900000000001</v>
      </c>
      <c r="J251" s="9">
        <f>IF(Raw!$G251&gt;$C$8,IF(Raw!$Q251&gt;$C$8,IF(Raw!$N251&gt;$C$9,IF(Raw!$N251&lt;$A$9,IF(Raw!$X251&gt;$C$9,IF(Raw!$X251&lt;$A$9,Raw!N251,-999),-999),-999),-999),-999),-999)</f>
        <v>394</v>
      </c>
      <c r="K251" s="9">
        <f>IF(Raw!$G251&gt;$C$8,IF(Raw!$Q251&gt;$C$8,IF(Raw!$N251&gt;$C$9,IF(Raw!$N251&lt;$A$9,IF(Raw!$X251&gt;$C$9,IF(Raw!$X251&lt;$A$9,Raw!R251,-999),-999),-999),-999),-999),-999)</f>
        <v>0.54018299999999997</v>
      </c>
      <c r="L251" s="9">
        <f>IF(Raw!$G251&gt;$C$8,IF(Raw!$Q251&gt;$C$8,IF(Raw!$N251&gt;$C$9,IF(Raw!$N251&lt;$A$9,IF(Raw!$X251&gt;$C$9,IF(Raw!$X251&lt;$A$9,Raw!S251,-999),-999),-999),-999),-999),-999)</f>
        <v>0.86408600000000002</v>
      </c>
      <c r="M251" s="9">
        <f>Raw!Q251</f>
        <v>0.99565700000000001</v>
      </c>
      <c r="N251" s="9">
        <f>IF(Raw!$G251&gt;$C$8,IF(Raw!$Q251&gt;$C$8,IF(Raw!$N251&gt;$C$9,IF(Raw!$N251&lt;$A$9,IF(Raw!$X251&gt;$C$9,IF(Raw!$X251&lt;$A$9,Raw!V251,-999),-999),-999),-999),-999),-999)</f>
        <v>507.8</v>
      </c>
      <c r="O251" s="9">
        <f>IF(Raw!$G251&gt;$C$8,IF(Raw!$Q251&gt;$C$8,IF(Raw!$N251&gt;$C$9,IF(Raw!$N251&lt;$A$9,IF(Raw!$X251&gt;$C$9,IF(Raw!$X251&lt;$A$9,Raw!W251,-999),-999),-999),-999),-999),-999)</f>
        <v>4.5041999999999999E-2</v>
      </c>
      <c r="P251" s="9">
        <f>IF(Raw!$G251&gt;$C$8,IF(Raw!$Q251&gt;$C$8,IF(Raw!$N251&gt;$C$9,IF(Raw!$N251&lt;$A$9,IF(Raw!$X251&gt;$C$9,IF(Raw!$X251&lt;$A$9,Raw!X251,-999),-999),-999),-999),-999),-999)</f>
        <v>368</v>
      </c>
      <c r="R251" s="9">
        <f t="shared" si="64"/>
        <v>0.29323100000000002</v>
      </c>
      <c r="S251" s="9">
        <f t="shared" si="65"/>
        <v>0.34584225269054991</v>
      </c>
      <c r="T251" s="9">
        <f t="shared" si="66"/>
        <v>0.32390300000000005</v>
      </c>
      <c r="U251" s="9">
        <f t="shared" si="67"/>
        <v>0.3748504199813445</v>
      </c>
      <c r="V251" s="15">
        <f t="shared" si="68"/>
        <v>0.70051452020000005</v>
      </c>
      <c r="X251" s="11">
        <f t="shared" si="69"/>
        <v>6.862799999999999E+18</v>
      </c>
      <c r="Y251" s="11">
        <f t="shared" si="70"/>
        <v>5.1029999999999997E-18</v>
      </c>
      <c r="Z251" s="11">
        <f t="shared" si="71"/>
        <v>3.9399999999999998E-4</v>
      </c>
      <c r="AA251" s="16">
        <f t="shared" si="72"/>
        <v>1.3610422516171939E-2</v>
      </c>
      <c r="AB251" s="9">
        <f t="shared" si="73"/>
        <v>0.54459145668425557</v>
      </c>
      <c r="AC251" s="9">
        <f t="shared" si="74"/>
        <v>0.98638957748382816</v>
      </c>
      <c r="AD251" s="15">
        <f t="shared" si="75"/>
        <v>34.544219584192739</v>
      </c>
      <c r="AE251" s="3">
        <f t="shared" si="76"/>
        <v>614.40119999999979</v>
      </c>
      <c r="AF251" s="2">
        <f t="shared" si="77"/>
        <v>0.25</v>
      </c>
      <c r="AG251" s="9">
        <f t="shared" si="78"/>
        <v>9.9607040146634102E-3</v>
      </c>
      <c r="AH251" s="2">
        <f t="shared" si="63"/>
        <v>0.48199328346724929</v>
      </c>
    </row>
    <row r="252" spans="1:34">
      <c r="A252" s="1">
        <f>Raw!A252</f>
        <v>239</v>
      </c>
      <c r="B252" s="14">
        <f>Raw!B252</f>
        <v>0.71730324074074081</v>
      </c>
      <c r="C252" s="15">
        <f>Raw!C252</f>
        <v>4.7</v>
      </c>
      <c r="D252" s="15">
        <f>IF(C252&gt;0.5,Raw!D252*D$11,-999)</f>
        <v>13.2</v>
      </c>
      <c r="E252" s="9">
        <f>IF(Raw!$G252&gt;$C$8,IF(Raw!$Q252&gt;$C$8,IF(Raw!$N252&gt;$C$9,IF(Raw!$N252&lt;$A$9,IF(Raw!$X252&gt;$C$9,IF(Raw!$X252&lt;$A$9,Raw!H252,-999),-999),-999),-999),-999),-999)</f>
        <v>0.54947800000000002</v>
      </c>
      <c r="F252" s="9">
        <f>IF(Raw!$G252&gt;$C$8,IF(Raw!$Q252&gt;$C$8,IF(Raw!$N252&gt;$C$9,IF(Raw!$N252&lt;$A$9,IF(Raw!$X252&gt;$C$9,IF(Raw!$X252&lt;$A$9,Raw!I252,-999),-999),-999),-999),-999),-999)</f>
        <v>0.84901700000000002</v>
      </c>
      <c r="G252" s="9">
        <f>Raw!G252</f>
        <v>0.99624999999999997</v>
      </c>
      <c r="H252" s="9">
        <f>IF(Raw!$G252&gt;$C$8,IF(Raw!$Q252&gt;$C$8,IF(Raw!$N252&gt;$C$9,IF(Raw!$N252&lt;$A$9,IF(Raw!$X252&gt;$C$9,IF(Raw!$X252&lt;$A$9,Raw!L252,-999),-999),-999),-999),-999),-999)</f>
        <v>512.9</v>
      </c>
      <c r="I252" s="9">
        <f>IF(Raw!$G252&gt;$C$8,IF(Raw!$Q252&gt;$C$8,IF(Raw!$N252&gt;$C$9,IF(Raw!$N252&lt;$A$9,IF(Raw!$X252&gt;$C$9,IF(Raw!$X252&lt;$A$9,Raw!M252,-999),-999),-999),-999),-999),-999)</f>
        <v>6.2535999999999994E-2</v>
      </c>
      <c r="J252" s="9">
        <f>IF(Raw!$G252&gt;$C$8,IF(Raw!$Q252&gt;$C$8,IF(Raw!$N252&gt;$C$9,IF(Raw!$N252&lt;$A$9,IF(Raw!$X252&gt;$C$9,IF(Raw!$X252&lt;$A$9,Raw!N252,-999),-999),-999),-999),-999),-999)</f>
        <v>328</v>
      </c>
      <c r="K252" s="9">
        <f>IF(Raw!$G252&gt;$C$8,IF(Raw!$Q252&gt;$C$8,IF(Raw!$N252&gt;$C$9,IF(Raw!$N252&lt;$A$9,IF(Raw!$X252&gt;$C$9,IF(Raw!$X252&lt;$A$9,Raw!R252,-999),-999),-999),-999),-999),-999)</f>
        <v>0.53795499999999996</v>
      </c>
      <c r="L252" s="9">
        <f>IF(Raw!$G252&gt;$C$8,IF(Raw!$Q252&gt;$C$8,IF(Raw!$N252&gt;$C$9,IF(Raw!$N252&lt;$A$9,IF(Raw!$X252&gt;$C$9,IF(Raw!$X252&lt;$A$9,Raw!S252,-999),-999),-999),-999),-999),-999)</f>
        <v>0.852182</v>
      </c>
      <c r="M252" s="9">
        <f>Raw!Q252</f>
        <v>0.99511400000000005</v>
      </c>
      <c r="N252" s="9">
        <f>IF(Raw!$G252&gt;$C$8,IF(Raw!$Q252&gt;$C$8,IF(Raw!$N252&gt;$C$9,IF(Raw!$N252&lt;$A$9,IF(Raw!$X252&gt;$C$9,IF(Raw!$X252&lt;$A$9,Raw!V252,-999),-999),-999),-999),-999),-999)</f>
        <v>503.4</v>
      </c>
      <c r="O252" s="9">
        <f>IF(Raw!$G252&gt;$C$8,IF(Raw!$Q252&gt;$C$8,IF(Raw!$N252&gt;$C$9,IF(Raw!$N252&lt;$A$9,IF(Raw!$X252&gt;$C$9,IF(Raw!$X252&lt;$A$9,Raw!W252,-999),-999),-999),-999),-999),-999)</f>
        <v>5.8975E-2</v>
      </c>
      <c r="P252" s="9">
        <f>IF(Raw!$G252&gt;$C$8,IF(Raw!$Q252&gt;$C$8,IF(Raw!$N252&gt;$C$9,IF(Raw!$N252&lt;$A$9,IF(Raw!$X252&gt;$C$9,IF(Raw!$X252&lt;$A$9,Raw!X252,-999),-999),-999),-999),-999),-999)</f>
        <v>363</v>
      </c>
      <c r="R252" s="9">
        <f t="shared" si="64"/>
        <v>0.299539</v>
      </c>
      <c r="S252" s="9">
        <f t="shared" si="65"/>
        <v>0.35280683425655784</v>
      </c>
      <c r="T252" s="9">
        <f t="shared" si="66"/>
        <v>0.31422700000000003</v>
      </c>
      <c r="U252" s="9">
        <f t="shared" si="67"/>
        <v>0.36873226611216858</v>
      </c>
      <c r="V252" s="15">
        <f t="shared" si="68"/>
        <v>0.69086394740000001</v>
      </c>
      <c r="X252" s="11">
        <f t="shared" si="69"/>
        <v>7.9463999999999969E+18</v>
      </c>
      <c r="Y252" s="11">
        <f t="shared" si="70"/>
        <v>5.1289999999999994E-18</v>
      </c>
      <c r="Z252" s="11">
        <f t="shared" si="71"/>
        <v>3.28E-4</v>
      </c>
      <c r="AA252" s="16">
        <f t="shared" si="72"/>
        <v>1.3191969552609435E-2</v>
      </c>
      <c r="AB252" s="9">
        <f t="shared" si="73"/>
        <v>0.54210027301660779</v>
      </c>
      <c r="AC252" s="9">
        <f t="shared" si="74"/>
        <v>0.98680803044739052</v>
      </c>
      <c r="AD252" s="15">
        <f t="shared" si="75"/>
        <v>40.219419367711687</v>
      </c>
      <c r="AE252" s="3">
        <f t="shared" si="76"/>
        <v>617.5315999999998</v>
      </c>
      <c r="AF252" s="2">
        <f t="shared" si="77"/>
        <v>0.25</v>
      </c>
      <c r="AG252" s="9">
        <f t="shared" si="78"/>
        <v>1.1407844342439979E-2</v>
      </c>
      <c r="AH252" s="2">
        <f t="shared" si="63"/>
        <v>0.55201965079992721</v>
      </c>
    </row>
    <row r="253" spans="1:34">
      <c r="A253" s="1">
        <f>Raw!A253</f>
        <v>240</v>
      </c>
      <c r="B253" s="14">
        <f>Raw!B253</f>
        <v>0.71736111111111101</v>
      </c>
      <c r="C253" s="15">
        <f>Raw!C253</f>
        <v>3.5</v>
      </c>
      <c r="D253" s="15">
        <f>IF(C253&gt;0.5,Raw!D253*D$11,-999)</f>
        <v>16.7</v>
      </c>
      <c r="E253" s="9">
        <f>IF(Raw!$G253&gt;$C$8,IF(Raw!$Q253&gt;$C$8,IF(Raw!$N253&gt;$C$9,IF(Raw!$N253&lt;$A$9,IF(Raw!$X253&gt;$C$9,IF(Raw!$X253&lt;$A$9,Raw!H253,-999),-999),-999),-999),-999),-999)</f>
        <v>0.54444300000000001</v>
      </c>
      <c r="F253" s="9">
        <f>IF(Raw!$G253&gt;$C$8,IF(Raw!$Q253&gt;$C$8,IF(Raw!$N253&gt;$C$9,IF(Raw!$N253&lt;$A$9,IF(Raw!$X253&gt;$C$9,IF(Raw!$X253&lt;$A$9,Raw!I253,-999),-999),-999),-999),-999),-999)</f>
        <v>0.83105099999999998</v>
      </c>
      <c r="G253" s="9">
        <f>Raw!G253</f>
        <v>0.99352499999999999</v>
      </c>
      <c r="H253" s="9">
        <f>IF(Raw!$G253&gt;$C$8,IF(Raw!$Q253&gt;$C$8,IF(Raw!$N253&gt;$C$9,IF(Raw!$N253&lt;$A$9,IF(Raw!$X253&gt;$C$9,IF(Raw!$X253&lt;$A$9,Raw!L253,-999),-999),-999),-999),-999),-999)</f>
        <v>512.29999999999995</v>
      </c>
      <c r="I253" s="9">
        <f>IF(Raw!$G253&gt;$C$8,IF(Raw!$Q253&gt;$C$8,IF(Raw!$N253&gt;$C$9,IF(Raw!$N253&lt;$A$9,IF(Raw!$X253&gt;$C$9,IF(Raw!$X253&lt;$A$9,Raw!M253,-999),-999),-999),-999),-999),-999)</f>
        <v>0.12325</v>
      </c>
      <c r="J253" s="9">
        <f>IF(Raw!$G253&gt;$C$8,IF(Raw!$Q253&gt;$C$8,IF(Raw!$N253&gt;$C$9,IF(Raw!$N253&lt;$A$9,IF(Raw!$X253&gt;$C$9,IF(Raw!$X253&lt;$A$9,Raw!N253,-999),-999),-999),-999),-999),-999)</f>
        <v>353</v>
      </c>
      <c r="K253" s="9">
        <f>IF(Raw!$G253&gt;$C$8,IF(Raw!$Q253&gt;$C$8,IF(Raw!$N253&gt;$C$9,IF(Raw!$N253&lt;$A$9,IF(Raw!$X253&gt;$C$9,IF(Raw!$X253&lt;$A$9,Raw!R253,-999),-999),-999),-999),-999),-999)</f>
        <v>0.52144599999999997</v>
      </c>
      <c r="L253" s="9">
        <f>IF(Raw!$G253&gt;$C$8,IF(Raw!$Q253&gt;$C$8,IF(Raw!$N253&gt;$C$9,IF(Raw!$N253&lt;$A$9,IF(Raw!$X253&gt;$C$9,IF(Raw!$X253&lt;$A$9,Raw!S253,-999),-999),-999),-999),-999),-999)</f>
        <v>0.837704</v>
      </c>
      <c r="M253" s="9">
        <f>Raw!Q253</f>
        <v>0.99576699999999996</v>
      </c>
      <c r="N253" s="9">
        <f>IF(Raw!$G253&gt;$C$8,IF(Raw!$Q253&gt;$C$8,IF(Raw!$N253&gt;$C$9,IF(Raw!$N253&lt;$A$9,IF(Raw!$X253&gt;$C$9,IF(Raw!$X253&lt;$A$9,Raw!V253,-999),-999),-999),-999),-999),-999)</f>
        <v>511.6</v>
      </c>
      <c r="O253" s="9">
        <f>IF(Raw!$G253&gt;$C$8,IF(Raw!$Q253&gt;$C$8,IF(Raw!$N253&gt;$C$9,IF(Raw!$N253&lt;$A$9,IF(Raw!$X253&gt;$C$9,IF(Raw!$X253&lt;$A$9,Raw!W253,-999),-999),-999),-999),-999),-999)</f>
        <v>3.4860000000000002E-2</v>
      </c>
      <c r="P253" s="9">
        <f>IF(Raw!$G253&gt;$C$8,IF(Raw!$Q253&gt;$C$8,IF(Raw!$N253&gt;$C$9,IF(Raw!$N253&lt;$A$9,IF(Raw!$X253&gt;$C$9,IF(Raw!$X253&lt;$A$9,Raw!X253,-999),-999),-999),-999),-999),-999)</f>
        <v>416</v>
      </c>
      <c r="R253" s="9">
        <f t="shared" si="64"/>
        <v>0.28660799999999997</v>
      </c>
      <c r="S253" s="9">
        <f t="shared" si="65"/>
        <v>0.34487414129818744</v>
      </c>
      <c r="T253" s="9">
        <f t="shared" si="66"/>
        <v>0.31625800000000004</v>
      </c>
      <c r="U253" s="9">
        <f t="shared" si="67"/>
        <v>0.37752953310477216</v>
      </c>
      <c r="V253" s="15">
        <f t="shared" si="68"/>
        <v>0.67912663279999996</v>
      </c>
      <c r="X253" s="11">
        <f t="shared" si="69"/>
        <v>1.0053399999999998E+19</v>
      </c>
      <c r="Y253" s="11">
        <f t="shared" si="70"/>
        <v>5.1229999999999996E-18</v>
      </c>
      <c r="Z253" s="11">
        <f t="shared" si="71"/>
        <v>3.5299999999999996E-4</v>
      </c>
      <c r="AA253" s="16">
        <f t="shared" si="72"/>
        <v>1.7856121718697559E-2</v>
      </c>
      <c r="AB253" s="9">
        <f t="shared" si="73"/>
        <v>0.52709314134251184</v>
      </c>
      <c r="AC253" s="9">
        <f t="shared" si="74"/>
        <v>0.98214387828130234</v>
      </c>
      <c r="AD253" s="15">
        <f t="shared" si="75"/>
        <v>50.583914217273538</v>
      </c>
      <c r="AE253" s="3">
        <f t="shared" si="76"/>
        <v>616.80919999999981</v>
      </c>
      <c r="AF253" s="2">
        <f t="shared" si="77"/>
        <v>0.25</v>
      </c>
      <c r="AG253" s="9">
        <f t="shared" si="78"/>
        <v>1.468993962850702E-2</v>
      </c>
      <c r="AH253" s="2">
        <f t="shared" si="63"/>
        <v>0.71083853360730787</v>
      </c>
    </row>
    <row r="254" spans="1:34">
      <c r="A254" s="1">
        <f>Raw!A254</f>
        <v>241</v>
      </c>
      <c r="B254" s="14">
        <f>Raw!B254</f>
        <v>0.71741898148148142</v>
      </c>
      <c r="C254" s="15">
        <f>Raw!C254</f>
        <v>2.7</v>
      </c>
      <c r="D254" s="15">
        <f>IF(C254&gt;0.5,Raw!D254*D$11,-999)</f>
        <v>19.3</v>
      </c>
      <c r="E254" s="9">
        <f>IF(Raw!$G254&gt;$C$8,IF(Raw!$Q254&gt;$C$8,IF(Raw!$N254&gt;$C$9,IF(Raw!$N254&lt;$A$9,IF(Raw!$X254&gt;$C$9,IF(Raw!$X254&lt;$A$9,Raw!H254,-999),-999),-999),-999),-999),-999)</f>
        <v>0.53247199999999995</v>
      </c>
      <c r="F254" s="9">
        <f>IF(Raw!$G254&gt;$C$8,IF(Raw!$Q254&gt;$C$8,IF(Raw!$N254&gt;$C$9,IF(Raw!$N254&lt;$A$9,IF(Raw!$X254&gt;$C$9,IF(Raw!$X254&lt;$A$9,Raw!I254,-999),-999),-999),-999),-999),-999)</f>
        <v>0.81004200000000004</v>
      </c>
      <c r="G254" s="9">
        <f>Raw!G254</f>
        <v>0.99338400000000004</v>
      </c>
      <c r="H254" s="9">
        <f>IF(Raw!$G254&gt;$C$8,IF(Raw!$Q254&gt;$C$8,IF(Raw!$N254&gt;$C$9,IF(Raw!$N254&lt;$A$9,IF(Raw!$X254&gt;$C$9,IF(Raw!$X254&lt;$A$9,Raw!L254,-999),-999),-999),-999),-999),-999)</f>
        <v>526.1</v>
      </c>
      <c r="I254" s="9">
        <f>IF(Raw!$G254&gt;$C$8,IF(Raw!$Q254&gt;$C$8,IF(Raw!$N254&gt;$C$9,IF(Raw!$N254&lt;$A$9,IF(Raw!$X254&gt;$C$9,IF(Raw!$X254&lt;$A$9,Raw!M254,-999),-999),-999),-999),-999),-999)</f>
        <v>0.12628700000000001</v>
      </c>
      <c r="J254" s="9">
        <f>IF(Raw!$G254&gt;$C$8,IF(Raw!$Q254&gt;$C$8,IF(Raw!$N254&gt;$C$9,IF(Raw!$N254&lt;$A$9,IF(Raw!$X254&gt;$C$9,IF(Raw!$X254&lt;$A$9,Raw!N254,-999),-999),-999),-999),-999),-999)</f>
        <v>437</v>
      </c>
      <c r="K254" s="9">
        <f>IF(Raw!$G254&gt;$C$8,IF(Raw!$Q254&gt;$C$8,IF(Raw!$N254&gt;$C$9,IF(Raw!$N254&lt;$A$9,IF(Raw!$X254&gt;$C$9,IF(Raw!$X254&lt;$A$9,Raw!R254,-999),-999),-999),-999),-999),-999)</f>
        <v>0.51977700000000004</v>
      </c>
      <c r="L254" s="9">
        <f>IF(Raw!$G254&gt;$C$8,IF(Raw!$Q254&gt;$C$8,IF(Raw!$N254&gt;$C$9,IF(Raw!$N254&lt;$A$9,IF(Raw!$X254&gt;$C$9,IF(Raw!$X254&lt;$A$9,Raw!S254,-999),-999),-999),-999),-999),-999)</f>
        <v>0.82805300000000004</v>
      </c>
      <c r="M254" s="9">
        <f>Raw!Q254</f>
        <v>0.99377000000000004</v>
      </c>
      <c r="N254" s="9">
        <f>IF(Raw!$G254&gt;$C$8,IF(Raw!$Q254&gt;$C$8,IF(Raw!$N254&gt;$C$9,IF(Raw!$N254&lt;$A$9,IF(Raw!$X254&gt;$C$9,IF(Raw!$X254&lt;$A$9,Raw!V254,-999),-999),-999),-999),-999),-999)</f>
        <v>526.6</v>
      </c>
      <c r="O254" s="9">
        <f>IF(Raw!$G254&gt;$C$8,IF(Raw!$Q254&gt;$C$8,IF(Raw!$N254&gt;$C$9,IF(Raw!$N254&lt;$A$9,IF(Raw!$X254&gt;$C$9,IF(Raw!$X254&lt;$A$9,Raw!W254,-999),-999),-999),-999),-999),-999)</f>
        <v>0.107901</v>
      </c>
      <c r="P254" s="9">
        <f>IF(Raw!$G254&gt;$C$8,IF(Raw!$Q254&gt;$C$8,IF(Raw!$N254&gt;$C$9,IF(Raw!$N254&lt;$A$9,IF(Raw!$X254&gt;$C$9,IF(Raw!$X254&lt;$A$9,Raw!X254,-999),-999),-999),-999),-999),-999)</f>
        <v>333</v>
      </c>
      <c r="R254" s="9">
        <f t="shared" si="64"/>
        <v>0.27757000000000009</v>
      </c>
      <c r="S254" s="9">
        <f t="shared" si="65"/>
        <v>0.34266124472558224</v>
      </c>
      <c r="T254" s="9">
        <f t="shared" si="66"/>
        <v>0.30827599999999999</v>
      </c>
      <c r="U254" s="9">
        <f t="shared" si="67"/>
        <v>0.37229017949334159</v>
      </c>
      <c r="V254" s="15">
        <f t="shared" si="68"/>
        <v>0.67130256710000002</v>
      </c>
      <c r="X254" s="11">
        <f t="shared" si="69"/>
        <v>1.1618599999999998E+19</v>
      </c>
      <c r="Y254" s="11">
        <f t="shared" si="70"/>
        <v>5.261E-18</v>
      </c>
      <c r="Z254" s="11">
        <f t="shared" si="71"/>
        <v>4.37E-4</v>
      </c>
      <c r="AA254" s="16">
        <f t="shared" si="72"/>
        <v>2.6016865730612768E-2</v>
      </c>
      <c r="AB254" s="9">
        <f t="shared" si="73"/>
        <v>0.52779737529997039</v>
      </c>
      <c r="AC254" s="9">
        <f t="shared" si="74"/>
        <v>0.97398313426938732</v>
      </c>
      <c r="AD254" s="15">
        <f t="shared" si="75"/>
        <v>59.535161854949131</v>
      </c>
      <c r="AE254" s="3">
        <f t="shared" si="76"/>
        <v>633.42439999999988</v>
      </c>
      <c r="AF254" s="2">
        <f t="shared" si="77"/>
        <v>0.25</v>
      </c>
      <c r="AG254" s="9">
        <f t="shared" si="78"/>
        <v>1.7049504687033964E-2</v>
      </c>
      <c r="AH254" s="2">
        <f t="shared" si="63"/>
        <v>0.82501665881208774</v>
      </c>
    </row>
    <row r="255" spans="1:34">
      <c r="A255" s="1">
        <f>Raw!A255</f>
        <v>242</v>
      </c>
      <c r="B255" s="14">
        <f>Raw!B255</f>
        <v>0.71747685185185184</v>
      </c>
      <c r="C255" s="15">
        <f>Raw!C255</f>
        <v>0.9</v>
      </c>
      <c r="D255" s="15">
        <f>IF(C255&gt;0.5,Raw!D255*D$11,-999)</f>
        <v>26.4</v>
      </c>
      <c r="E255" s="9">
        <f>IF(Raw!$G255&gt;$C$8,IF(Raw!$Q255&gt;$C$8,IF(Raw!$N255&gt;$C$9,IF(Raw!$N255&lt;$A$9,IF(Raw!$X255&gt;$C$9,IF(Raw!$X255&lt;$A$9,Raw!H255,-999),-999),-999),-999),-999),-999)</f>
        <v>0.462725</v>
      </c>
      <c r="F255" s="9">
        <f>IF(Raw!$G255&gt;$C$8,IF(Raw!$Q255&gt;$C$8,IF(Raw!$N255&gt;$C$9,IF(Raw!$N255&lt;$A$9,IF(Raw!$X255&gt;$C$9,IF(Raw!$X255&lt;$A$9,Raw!I255,-999),-999),-999),-999),-999),-999)</f>
        <v>0.65697899999999998</v>
      </c>
      <c r="G255" s="9">
        <f>Raw!G255</f>
        <v>0.98855099999999996</v>
      </c>
      <c r="H255" s="9">
        <f>IF(Raw!$G255&gt;$C$8,IF(Raw!$Q255&gt;$C$8,IF(Raw!$N255&gt;$C$9,IF(Raw!$N255&lt;$A$9,IF(Raw!$X255&gt;$C$9,IF(Raw!$X255&lt;$A$9,Raw!L255,-999),-999),-999),-999),-999),-999)</f>
        <v>567.29999999999995</v>
      </c>
      <c r="I255" s="9">
        <f>IF(Raw!$G255&gt;$C$8,IF(Raw!$Q255&gt;$C$8,IF(Raw!$N255&gt;$C$9,IF(Raw!$N255&lt;$A$9,IF(Raw!$X255&gt;$C$9,IF(Raw!$X255&lt;$A$9,Raw!M255,-999),-999),-999),-999),-999),-999)</f>
        <v>0.17218</v>
      </c>
      <c r="J255" s="9">
        <f>IF(Raw!$G255&gt;$C$8,IF(Raw!$Q255&gt;$C$8,IF(Raw!$N255&gt;$C$9,IF(Raw!$N255&lt;$A$9,IF(Raw!$X255&gt;$C$9,IF(Raw!$X255&lt;$A$9,Raw!N255,-999),-999),-999),-999),-999),-999)</f>
        <v>481</v>
      </c>
      <c r="K255" s="9">
        <f>IF(Raw!$G255&gt;$C$8,IF(Raw!$Q255&gt;$C$8,IF(Raw!$N255&gt;$C$9,IF(Raw!$N255&lt;$A$9,IF(Raw!$X255&gt;$C$9,IF(Raw!$X255&lt;$A$9,Raw!R255,-999),-999),-999),-999),-999),-999)</f>
        <v>0.34797800000000001</v>
      </c>
      <c r="L255" s="9">
        <f>IF(Raw!$G255&gt;$C$8,IF(Raw!$Q255&gt;$C$8,IF(Raw!$N255&gt;$C$9,IF(Raw!$N255&lt;$A$9,IF(Raw!$X255&gt;$C$9,IF(Raw!$X255&lt;$A$9,Raw!S255,-999),-999),-999),-999),-999),-999)</f>
        <v>0.52665499999999998</v>
      </c>
      <c r="M255" s="9">
        <f>Raw!Q255</f>
        <v>0.98450199999999999</v>
      </c>
      <c r="N255" s="9">
        <f>IF(Raw!$G255&gt;$C$8,IF(Raw!$Q255&gt;$C$8,IF(Raw!$N255&gt;$C$9,IF(Raw!$N255&lt;$A$9,IF(Raw!$X255&gt;$C$9,IF(Raw!$X255&lt;$A$9,Raw!V255,-999),-999),-999),-999),-999),-999)</f>
        <v>650.29999999999995</v>
      </c>
      <c r="O255" s="9">
        <f>IF(Raw!$G255&gt;$C$8,IF(Raw!$Q255&gt;$C$8,IF(Raw!$N255&gt;$C$9,IF(Raw!$N255&lt;$A$9,IF(Raw!$X255&gt;$C$9,IF(Raw!$X255&lt;$A$9,Raw!W255,-999),-999),-999),-999),-999),-999)</f>
        <v>7.8200000000000006E-3</v>
      </c>
      <c r="P255" s="9">
        <f>IF(Raw!$G255&gt;$C$8,IF(Raw!$Q255&gt;$C$8,IF(Raw!$N255&gt;$C$9,IF(Raw!$N255&lt;$A$9,IF(Raw!$X255&gt;$C$9,IF(Raw!$X255&lt;$A$9,Raw!X255,-999),-999),-999),-999),-999),-999)</f>
        <v>550</v>
      </c>
      <c r="R255" s="9">
        <f t="shared" si="64"/>
        <v>0.19425399999999998</v>
      </c>
      <c r="S255" s="9">
        <f t="shared" si="65"/>
        <v>0.29567763962014004</v>
      </c>
      <c r="T255" s="9">
        <f t="shared" si="66"/>
        <v>0.17867699999999997</v>
      </c>
      <c r="U255" s="9">
        <f t="shared" si="67"/>
        <v>0.33926764200472792</v>
      </c>
      <c r="V255" s="15">
        <f t="shared" si="68"/>
        <v>0.42695920849999996</v>
      </c>
      <c r="X255" s="11">
        <f t="shared" si="69"/>
        <v>1.5892799999999994E+19</v>
      </c>
      <c r="Y255" s="11">
        <f t="shared" si="70"/>
        <v>5.672999999999999E-18</v>
      </c>
      <c r="Z255" s="11">
        <f t="shared" si="71"/>
        <v>4.8099999999999998E-4</v>
      </c>
      <c r="AA255" s="16">
        <f t="shared" si="72"/>
        <v>4.1564372401923295E-2</v>
      </c>
      <c r="AB255" s="9">
        <f t="shared" si="73"/>
        <v>0.35540459736765845</v>
      </c>
      <c r="AC255" s="9">
        <f t="shared" si="74"/>
        <v>0.95843562759807677</v>
      </c>
      <c r="AD255" s="15">
        <f t="shared" si="75"/>
        <v>86.412416636015166</v>
      </c>
      <c r="AE255" s="3">
        <f t="shared" si="76"/>
        <v>683.02919999999972</v>
      </c>
      <c r="AF255" s="2">
        <f t="shared" si="77"/>
        <v>0.25</v>
      </c>
      <c r="AG255" s="9">
        <f t="shared" si="78"/>
        <v>2.2551489870793067E-2</v>
      </c>
      <c r="AH255" s="2">
        <f t="shared" si="63"/>
        <v>1.091254858481935</v>
      </c>
    </row>
    <row r="256" spans="1:34">
      <c r="A256" s="1">
        <f>Raw!A256</f>
        <v>243</v>
      </c>
      <c r="B256" s="14">
        <f>Raw!B256</f>
        <v>0.71752314814814822</v>
      </c>
      <c r="C256" s="15">
        <f>Raw!C256</f>
        <v>0.2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0.235425</v>
      </c>
      <c r="F256" s="9">
        <f>IF(Raw!$G256&gt;$C$8,IF(Raw!$Q256&gt;$C$8,IF(Raw!$N256&gt;$C$9,IF(Raw!$N256&lt;$A$9,IF(Raw!$X256&gt;$C$9,IF(Raw!$X256&lt;$A$9,Raw!I256,-999),-999),-999),-999),-999),-999)</f>
        <v>0.33558100000000002</v>
      </c>
      <c r="G256" s="9">
        <f>Raw!G256</f>
        <v>0.97221100000000005</v>
      </c>
      <c r="H256" s="9">
        <f>IF(Raw!$G256&gt;$C$8,IF(Raw!$Q256&gt;$C$8,IF(Raw!$N256&gt;$C$9,IF(Raw!$N256&lt;$A$9,IF(Raw!$X256&gt;$C$9,IF(Raw!$X256&lt;$A$9,Raw!L256,-999),-999),-999),-999),-999),-999)</f>
        <v>573.4</v>
      </c>
      <c r="I256" s="9">
        <f>IF(Raw!$G256&gt;$C$8,IF(Raw!$Q256&gt;$C$8,IF(Raw!$N256&gt;$C$9,IF(Raw!$N256&lt;$A$9,IF(Raw!$X256&gt;$C$9,IF(Raw!$X256&lt;$A$9,Raw!M256,-999),-999),-999),-999),-999),-999)</f>
        <v>5.0328999999999999E-2</v>
      </c>
      <c r="J256" s="9">
        <f>IF(Raw!$G256&gt;$C$8,IF(Raw!$Q256&gt;$C$8,IF(Raw!$N256&gt;$C$9,IF(Raw!$N256&lt;$A$9,IF(Raw!$X256&gt;$C$9,IF(Raw!$X256&lt;$A$9,Raw!N256,-999),-999),-999),-999),-999),-999)</f>
        <v>958</v>
      </c>
      <c r="K256" s="9">
        <f>IF(Raw!$G256&gt;$C$8,IF(Raw!$Q256&gt;$C$8,IF(Raw!$N256&gt;$C$9,IF(Raw!$N256&lt;$A$9,IF(Raw!$X256&gt;$C$9,IF(Raw!$X256&lt;$A$9,Raw!R256,-999),-999),-999),-999),-999),-999)</f>
        <v>0.21471599999999999</v>
      </c>
      <c r="L256" s="9">
        <f>IF(Raw!$G256&gt;$C$8,IF(Raw!$Q256&gt;$C$8,IF(Raw!$N256&gt;$C$9,IF(Raw!$N256&lt;$A$9,IF(Raw!$X256&gt;$C$9,IF(Raw!$X256&lt;$A$9,Raw!S256,-999),-999),-999),-999),-999),-999)</f>
        <v>0.310531</v>
      </c>
      <c r="M256" s="9">
        <f>Raw!Q256</f>
        <v>0.94712200000000002</v>
      </c>
      <c r="N256" s="9">
        <f>IF(Raw!$G256&gt;$C$8,IF(Raw!$Q256&gt;$C$8,IF(Raw!$N256&gt;$C$9,IF(Raw!$N256&lt;$A$9,IF(Raw!$X256&gt;$C$9,IF(Raw!$X256&lt;$A$9,Raw!V256,-999),-999),-999),-999),-999),-999)</f>
        <v>761.2</v>
      </c>
      <c r="O256" s="9">
        <f>IF(Raw!$G256&gt;$C$8,IF(Raw!$Q256&gt;$C$8,IF(Raw!$N256&gt;$C$9,IF(Raw!$N256&lt;$A$9,IF(Raw!$X256&gt;$C$9,IF(Raw!$X256&lt;$A$9,Raw!W256,-999),-999),-999),-999),-999),-999)</f>
        <v>0.34845599999999999</v>
      </c>
      <c r="P256" s="9">
        <f>IF(Raw!$G256&gt;$C$8,IF(Raw!$Q256&gt;$C$8,IF(Raw!$N256&gt;$C$9,IF(Raw!$N256&lt;$A$9,IF(Raw!$X256&gt;$C$9,IF(Raw!$X256&lt;$A$9,Raw!X256,-999),-999),-999),-999),-999),-999)</f>
        <v>551</v>
      </c>
      <c r="R256" s="9">
        <f t="shared" si="64"/>
        <v>0.10015600000000002</v>
      </c>
      <c r="S256" s="9">
        <f t="shared" si="65"/>
        <v>0.29845551446595608</v>
      </c>
      <c r="T256" s="9">
        <f t="shared" si="66"/>
        <v>9.5815000000000011E-2</v>
      </c>
      <c r="U256" s="9">
        <f t="shared" si="67"/>
        <v>0.30855212523065334</v>
      </c>
      <c r="V256" s="15">
        <f t="shared" si="68"/>
        <v>0.2517474817</v>
      </c>
      <c r="X256" s="11">
        <f t="shared" si="69"/>
        <v>-6.0139799999999993E+20</v>
      </c>
      <c r="Y256" s="11">
        <f t="shared" si="70"/>
        <v>5.7339999999999997E-18</v>
      </c>
      <c r="Z256" s="11">
        <f t="shared" si="71"/>
        <v>9.5799999999999998E-4</v>
      </c>
      <c r="AA256" s="16">
        <f t="shared" si="72"/>
        <v>1.4341064116217503</v>
      </c>
      <c r="AB256" s="9">
        <f t="shared" si="73"/>
        <v>0.35212490582953804</v>
      </c>
      <c r="AC256" s="9">
        <f t="shared" si="74"/>
        <v>-0.43410641162175057</v>
      </c>
      <c r="AD256" s="15">
        <f t="shared" si="75"/>
        <v>-999</v>
      </c>
      <c r="AE256" s="3">
        <f t="shared" si="76"/>
        <v>690.37359999999978</v>
      </c>
      <c r="AF256" s="2">
        <f t="shared" si="77"/>
        <v>0.25</v>
      </c>
      <c r="AG256" s="9">
        <f t="shared" si="78"/>
        <v>-0.23711044085032512</v>
      </c>
      <c r="AH256" s="2">
        <f t="shared" si="63"/>
        <v>-11.473650834476393</v>
      </c>
    </row>
    <row r="257" spans="1:34">
      <c r="A257" s="1">
        <f>Raw!A257</f>
        <v>244</v>
      </c>
      <c r="B257" s="14">
        <f>Raw!B257</f>
        <v>0.71758101851851841</v>
      </c>
      <c r="C257" s="15">
        <f>Raw!C257</f>
        <v>0.2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0.17444100000000001</v>
      </c>
      <c r="F257" s="9">
        <f>IF(Raw!$G257&gt;$C$8,IF(Raw!$Q257&gt;$C$8,IF(Raw!$N257&gt;$C$9,IF(Raw!$N257&lt;$A$9,IF(Raw!$X257&gt;$C$9,IF(Raw!$X257&lt;$A$9,Raw!I257,-999),-999),-999),-999),-999),-999)</f>
        <v>0.241816</v>
      </c>
      <c r="G257" s="9">
        <f>Raw!G257</f>
        <v>0.933083</v>
      </c>
      <c r="H257" s="9">
        <f>IF(Raw!$G257&gt;$C$8,IF(Raw!$Q257&gt;$C$8,IF(Raw!$N257&gt;$C$9,IF(Raw!$N257&lt;$A$9,IF(Raw!$X257&gt;$C$9,IF(Raw!$X257&lt;$A$9,Raw!L257,-999),-999),-999),-999),-999),-999)</f>
        <v>547.6</v>
      </c>
      <c r="I257" s="9">
        <f>IF(Raw!$G257&gt;$C$8,IF(Raw!$Q257&gt;$C$8,IF(Raw!$N257&gt;$C$9,IF(Raw!$N257&lt;$A$9,IF(Raw!$X257&gt;$C$9,IF(Raw!$X257&lt;$A$9,Raw!M257,-999),-999),-999),-999),-999),-999)</f>
        <v>8.4239999999999995E-2</v>
      </c>
      <c r="J257" s="9">
        <f>IF(Raw!$G257&gt;$C$8,IF(Raw!$Q257&gt;$C$8,IF(Raw!$N257&gt;$C$9,IF(Raw!$N257&lt;$A$9,IF(Raw!$X257&gt;$C$9,IF(Raw!$X257&lt;$A$9,Raw!N257,-999),-999),-999),-999),-999),-999)</f>
        <v>1407</v>
      </c>
      <c r="K257" s="9">
        <f>IF(Raw!$G257&gt;$C$8,IF(Raw!$Q257&gt;$C$8,IF(Raw!$N257&gt;$C$9,IF(Raw!$N257&lt;$A$9,IF(Raw!$X257&gt;$C$9,IF(Raw!$X257&lt;$A$9,Raw!R257,-999),-999),-999),-999),-999),-999)</f>
        <v>0.15388199999999999</v>
      </c>
      <c r="L257" s="9">
        <f>IF(Raw!$G257&gt;$C$8,IF(Raw!$Q257&gt;$C$8,IF(Raw!$N257&gt;$C$9,IF(Raw!$N257&lt;$A$9,IF(Raw!$X257&gt;$C$9,IF(Raw!$X257&lt;$A$9,Raw!S257,-999),-999),-999),-999),-999),-999)</f>
        <v>0.219754</v>
      </c>
      <c r="M257" s="9">
        <f>Raw!Q257</f>
        <v>0.87483699999999998</v>
      </c>
      <c r="N257" s="9">
        <f>IF(Raw!$G257&gt;$C$8,IF(Raw!$Q257&gt;$C$8,IF(Raw!$N257&gt;$C$9,IF(Raw!$N257&lt;$A$9,IF(Raw!$X257&gt;$C$9,IF(Raw!$X257&lt;$A$9,Raw!V257,-999),-999),-999),-999),-999),-999)</f>
        <v>770.7</v>
      </c>
      <c r="O257" s="9">
        <f>IF(Raw!$G257&gt;$C$8,IF(Raw!$Q257&gt;$C$8,IF(Raw!$N257&gt;$C$9,IF(Raw!$N257&lt;$A$9,IF(Raw!$X257&gt;$C$9,IF(Raw!$X257&lt;$A$9,Raw!W257,-999),-999),-999),-999),-999),-999)</f>
        <v>0.177675</v>
      </c>
      <c r="P257" s="9">
        <f>IF(Raw!$G257&gt;$C$8,IF(Raw!$Q257&gt;$C$8,IF(Raw!$N257&gt;$C$9,IF(Raw!$N257&lt;$A$9,IF(Raw!$X257&gt;$C$9,IF(Raw!$X257&lt;$A$9,Raw!X257,-999),-999),-999),-999),-999),-999)</f>
        <v>926</v>
      </c>
      <c r="R257" s="9">
        <f t="shared" si="64"/>
        <v>6.737499999999999E-2</v>
      </c>
      <c r="S257" s="9">
        <f t="shared" si="65"/>
        <v>0.27862093492572859</v>
      </c>
      <c r="T257" s="9">
        <f t="shared" si="66"/>
        <v>6.5872000000000014E-2</v>
      </c>
      <c r="U257" s="9">
        <f t="shared" si="67"/>
        <v>0.29975336057591678</v>
      </c>
      <c r="V257" s="15">
        <f t="shared" si="68"/>
        <v>0.1781545678</v>
      </c>
      <c r="X257" s="11">
        <f t="shared" si="69"/>
        <v>-6.0139799999999993E+20</v>
      </c>
      <c r="Y257" s="11">
        <f t="shared" si="70"/>
        <v>5.476E-18</v>
      </c>
      <c r="Z257" s="11">
        <f t="shared" si="71"/>
        <v>1.4069999999999998E-3</v>
      </c>
      <c r="AA257" s="16">
        <f t="shared" si="72"/>
        <v>1.2752083701046772</v>
      </c>
      <c r="AB257" s="9">
        <f t="shared" si="73"/>
        <v>0.23788252575553531</v>
      </c>
      <c r="AC257" s="9">
        <f t="shared" si="74"/>
        <v>-0.2752083701046773</v>
      </c>
      <c r="AD257" s="15">
        <f t="shared" si="75"/>
        <v>-999</v>
      </c>
      <c r="AE257" s="3">
        <f t="shared" si="76"/>
        <v>659.31039999999985</v>
      </c>
      <c r="AF257" s="2">
        <f t="shared" si="77"/>
        <v>0.25</v>
      </c>
      <c r="AG257" s="9">
        <f t="shared" si="78"/>
        <v>-0.23034892862718528</v>
      </c>
      <c r="AH257" s="2">
        <f t="shared" si="63"/>
        <v>-11.146464776860642</v>
      </c>
    </row>
    <row r="258" spans="1:34">
      <c r="A258" s="1">
        <f>Raw!A258</f>
        <v>245</v>
      </c>
      <c r="B258" s="14">
        <f>Raw!B258</f>
        <v>0.71763888888888883</v>
      </c>
      <c r="C258" s="15">
        <f>Raw!C258</f>
        <v>0.2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0.17927399999999999</v>
      </c>
      <c r="F258" s="9">
        <f>IF(Raw!$G258&gt;$C$8,IF(Raw!$Q258&gt;$C$8,IF(Raw!$N258&gt;$C$9,IF(Raw!$N258&lt;$A$9,IF(Raw!$X258&gt;$C$9,IF(Raw!$X258&lt;$A$9,Raw!I258,-999),-999),-999),-999),-999),-999)</f>
        <v>0.25845200000000002</v>
      </c>
      <c r="G258" s="9">
        <f>Raw!G258</f>
        <v>0.95617099999999999</v>
      </c>
      <c r="H258" s="9">
        <f>IF(Raw!$G258&gt;$C$8,IF(Raw!$Q258&gt;$C$8,IF(Raw!$N258&gt;$C$9,IF(Raw!$N258&lt;$A$9,IF(Raw!$X258&gt;$C$9,IF(Raw!$X258&lt;$A$9,Raw!L258,-999),-999),-999),-999),-999),-999)</f>
        <v>622.9</v>
      </c>
      <c r="I258" s="9">
        <f>IF(Raw!$G258&gt;$C$8,IF(Raw!$Q258&gt;$C$8,IF(Raw!$N258&gt;$C$9,IF(Raw!$N258&lt;$A$9,IF(Raw!$X258&gt;$C$9,IF(Raw!$X258&lt;$A$9,Raw!M258,-999),-999),-999),-999),-999),-999)</f>
        <v>6.3418000000000002E-2</v>
      </c>
      <c r="J258" s="9">
        <f>IF(Raw!$G258&gt;$C$8,IF(Raw!$Q258&gt;$C$8,IF(Raw!$N258&gt;$C$9,IF(Raw!$N258&lt;$A$9,IF(Raw!$X258&gt;$C$9,IF(Raw!$X258&lt;$A$9,Raw!N258,-999),-999),-999),-999),-999),-999)</f>
        <v>799</v>
      </c>
      <c r="K258" s="9">
        <f>IF(Raw!$G258&gt;$C$8,IF(Raw!$Q258&gt;$C$8,IF(Raw!$N258&gt;$C$9,IF(Raw!$N258&lt;$A$9,IF(Raw!$X258&gt;$C$9,IF(Raw!$X258&lt;$A$9,Raw!R258,-999),-999),-999),-999),-999),-999)</f>
        <v>0.140065</v>
      </c>
      <c r="L258" s="9">
        <f>IF(Raw!$G258&gt;$C$8,IF(Raw!$Q258&gt;$C$8,IF(Raw!$N258&gt;$C$9,IF(Raw!$N258&lt;$A$9,IF(Raw!$X258&gt;$C$9,IF(Raw!$X258&lt;$A$9,Raw!S258,-999),-999),-999),-999),-999),-999)</f>
        <v>0.190664</v>
      </c>
      <c r="M258" s="9">
        <f>Raw!Q258</f>
        <v>0.84207900000000002</v>
      </c>
      <c r="N258" s="9">
        <f>IF(Raw!$G258&gt;$C$8,IF(Raw!$Q258&gt;$C$8,IF(Raw!$N258&gt;$C$9,IF(Raw!$N258&lt;$A$9,IF(Raw!$X258&gt;$C$9,IF(Raw!$X258&lt;$A$9,Raw!V258,-999),-999),-999),-999),-999),-999)</f>
        <v>722.3</v>
      </c>
      <c r="O258" s="9">
        <f>IF(Raw!$G258&gt;$C$8,IF(Raw!$Q258&gt;$C$8,IF(Raw!$N258&gt;$C$9,IF(Raw!$N258&lt;$A$9,IF(Raw!$X258&gt;$C$9,IF(Raw!$X258&lt;$A$9,Raw!W258,-999),-999),-999),-999),-999),-999)</f>
        <v>0.21648100000000001</v>
      </c>
      <c r="P258" s="9">
        <f>IF(Raw!$G258&gt;$C$8,IF(Raw!$Q258&gt;$C$8,IF(Raw!$N258&gt;$C$9,IF(Raw!$N258&lt;$A$9,IF(Raw!$X258&gt;$C$9,IF(Raw!$X258&lt;$A$9,Raw!X258,-999),-999),-999),-999),-999),-999)</f>
        <v>646</v>
      </c>
      <c r="R258" s="9">
        <f t="shared" si="64"/>
        <v>7.9178000000000026E-2</v>
      </c>
      <c r="S258" s="9">
        <f t="shared" si="65"/>
        <v>0.30635475833036702</v>
      </c>
      <c r="T258" s="9">
        <f t="shared" si="66"/>
        <v>5.0599000000000005E-2</v>
      </c>
      <c r="U258" s="9">
        <f t="shared" si="67"/>
        <v>0.2653830822808711</v>
      </c>
      <c r="V258" s="15">
        <f t="shared" si="68"/>
        <v>0.1545713048</v>
      </c>
      <c r="X258" s="11">
        <f t="shared" si="69"/>
        <v>-6.0139799999999993E+20</v>
      </c>
      <c r="Y258" s="11">
        <f t="shared" si="70"/>
        <v>6.2289999999999997E-18</v>
      </c>
      <c r="Z258" s="11">
        <f t="shared" si="71"/>
        <v>7.9900000000000001E-4</v>
      </c>
      <c r="AA258" s="16">
        <f t="shared" si="72"/>
        <v>1.5017208006328147</v>
      </c>
      <c r="AB258" s="9">
        <f t="shared" si="73"/>
        <v>0.21605057079121981</v>
      </c>
      <c r="AC258" s="9">
        <f t="shared" si="74"/>
        <v>-0.50172080063281499</v>
      </c>
      <c r="AD258" s="15">
        <f t="shared" si="75"/>
        <v>-999</v>
      </c>
      <c r="AE258" s="3">
        <f t="shared" si="76"/>
        <v>749.97159999999974</v>
      </c>
      <c r="AF258" s="2">
        <f t="shared" si="77"/>
        <v>0.25</v>
      </c>
      <c r="AG258" s="9">
        <f t="shared" si="78"/>
        <v>-0.20393669169122325</v>
      </c>
      <c r="AH258" s="2">
        <f t="shared" si="63"/>
        <v>-9.8683903771256052</v>
      </c>
    </row>
    <row r="259" spans="1:34">
      <c r="A259" s="1">
        <f>Raw!A259</f>
        <v>246</v>
      </c>
      <c r="B259" s="14">
        <f>Raw!B259</f>
        <v>0.71769675925925924</v>
      </c>
      <c r="C259" s="15">
        <f>Raw!C259</f>
        <v>0.2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0.155306</v>
      </c>
      <c r="F259" s="9">
        <f>IF(Raw!$G259&gt;$C$8,IF(Raw!$Q259&gt;$C$8,IF(Raw!$N259&gt;$C$9,IF(Raw!$N259&lt;$A$9,IF(Raw!$X259&gt;$C$9,IF(Raw!$X259&lt;$A$9,Raw!I259,-999),-999),-999),-999),-999),-999)</f>
        <v>0.21725900000000001</v>
      </c>
      <c r="G259" s="9">
        <f>Raw!G259</f>
        <v>0.92780499999999999</v>
      </c>
      <c r="H259" s="9">
        <f>IF(Raw!$G259&gt;$C$8,IF(Raw!$Q259&gt;$C$8,IF(Raw!$N259&gt;$C$9,IF(Raw!$N259&lt;$A$9,IF(Raw!$X259&gt;$C$9,IF(Raw!$X259&lt;$A$9,Raw!L259,-999),-999),-999),-999),-999),-999)</f>
        <v>638.4</v>
      </c>
      <c r="I259" s="9">
        <f>IF(Raw!$G259&gt;$C$8,IF(Raw!$Q259&gt;$C$8,IF(Raw!$N259&gt;$C$9,IF(Raw!$N259&lt;$A$9,IF(Raw!$X259&gt;$C$9,IF(Raw!$X259&lt;$A$9,Raw!M259,-999),-999),-999),-999),-999),-999)</f>
        <v>3.9999999999999998E-6</v>
      </c>
      <c r="J259" s="9">
        <f>IF(Raw!$G259&gt;$C$8,IF(Raw!$Q259&gt;$C$8,IF(Raw!$N259&gt;$C$9,IF(Raw!$N259&lt;$A$9,IF(Raw!$X259&gt;$C$9,IF(Raw!$X259&lt;$A$9,Raw!N259,-999),-999),-999),-999),-999),-999)</f>
        <v>1241</v>
      </c>
      <c r="K259" s="9">
        <f>IF(Raw!$G259&gt;$C$8,IF(Raw!$Q259&gt;$C$8,IF(Raw!$N259&gt;$C$9,IF(Raw!$N259&lt;$A$9,IF(Raw!$X259&gt;$C$9,IF(Raw!$X259&lt;$A$9,Raw!R259,-999),-999),-999),-999),-999),-999)</f>
        <v>0.10752100000000001</v>
      </c>
      <c r="L259" s="9">
        <f>IF(Raw!$G259&gt;$C$8,IF(Raw!$Q259&gt;$C$8,IF(Raw!$N259&gt;$C$9,IF(Raw!$N259&lt;$A$9,IF(Raw!$X259&gt;$C$9,IF(Raw!$X259&lt;$A$9,Raw!S259,-999),-999),-999),-999),-999),-999)</f>
        <v>0.15140300000000001</v>
      </c>
      <c r="M259" s="9">
        <f>Raw!Q259</f>
        <v>0.82763500000000001</v>
      </c>
      <c r="N259" s="9">
        <f>IF(Raw!$G259&gt;$C$8,IF(Raw!$Q259&gt;$C$8,IF(Raw!$N259&gt;$C$9,IF(Raw!$N259&lt;$A$9,IF(Raw!$X259&gt;$C$9,IF(Raw!$X259&lt;$A$9,Raw!V259,-999),-999),-999),-999),-999),-999)</f>
        <v>685.3</v>
      </c>
      <c r="O259" s="9">
        <f>IF(Raw!$G259&gt;$C$8,IF(Raw!$Q259&gt;$C$8,IF(Raw!$N259&gt;$C$9,IF(Raw!$N259&lt;$A$9,IF(Raw!$X259&gt;$C$9,IF(Raw!$X259&lt;$A$9,Raw!W259,-999),-999),-999),-999),-999),-999)</f>
        <v>0.32215700000000003</v>
      </c>
      <c r="P259" s="9">
        <f>IF(Raw!$G259&gt;$C$8,IF(Raw!$Q259&gt;$C$8,IF(Raw!$N259&gt;$C$9,IF(Raw!$N259&lt;$A$9,IF(Raw!$X259&gt;$C$9,IF(Raw!$X259&lt;$A$9,Raw!X259,-999),-999),-999),-999),-999),-999)</f>
        <v>748</v>
      </c>
      <c r="R259" s="9">
        <f t="shared" si="64"/>
        <v>6.1953000000000008E-2</v>
      </c>
      <c r="S259" s="9">
        <f t="shared" si="65"/>
        <v>0.28515734676123894</v>
      </c>
      <c r="T259" s="9">
        <f t="shared" si="66"/>
        <v>4.3882000000000004E-2</v>
      </c>
      <c r="U259" s="9">
        <f t="shared" si="67"/>
        <v>0.28983573641209226</v>
      </c>
      <c r="V259" s="15">
        <f t="shared" si="68"/>
        <v>0.1227424121</v>
      </c>
      <c r="X259" s="11">
        <f t="shared" si="69"/>
        <v>-6.0139799999999993E+20</v>
      </c>
      <c r="Y259" s="11">
        <f t="shared" si="70"/>
        <v>6.3839999999999993E-18</v>
      </c>
      <c r="Z259" s="11">
        <f t="shared" si="71"/>
        <v>1.2409999999999999E-3</v>
      </c>
      <c r="AA259" s="16">
        <f t="shared" si="72"/>
        <v>1.2656323215709515</v>
      </c>
      <c r="AB259" s="9">
        <f t="shared" si="73"/>
        <v>0.16305947753517652</v>
      </c>
      <c r="AC259" s="9">
        <f t="shared" si="74"/>
        <v>-0.2656323215709519</v>
      </c>
      <c r="AD259" s="15">
        <f t="shared" si="75"/>
        <v>-999</v>
      </c>
      <c r="AE259" s="3">
        <f t="shared" si="76"/>
        <v>768.63359999999966</v>
      </c>
      <c r="AF259" s="2">
        <f t="shared" si="77"/>
        <v>0.25</v>
      </c>
      <c r="AG259" s="9">
        <f t="shared" si="78"/>
        <v>-0.22272761590436935</v>
      </c>
      <c r="AH259" s="2">
        <f t="shared" si="63"/>
        <v>-10.77767342052749</v>
      </c>
    </row>
    <row r="260" spans="1:34">
      <c r="A260" s="1">
        <f>Raw!A260</f>
        <v>247</v>
      </c>
      <c r="B260" s="14">
        <f>Raw!B260</f>
        <v>0.71775462962962966</v>
      </c>
      <c r="C260" s="15">
        <f>Raw!C260</f>
        <v>0.2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0.29898799999999998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0.14532400000000001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0.71780092592592604</v>
      </c>
      <c r="C261" s="15">
        <f>Raw!C261</f>
        <v>0.2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1.025E-2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0.19211600000000001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0.71785879629629623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8.0268000000000006E-2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0.12764900000000001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0.71791666666666665</v>
      </c>
      <c r="C263" s="15">
        <f>Raw!C263</f>
        <v>0.2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0.17305599999999999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6.5047999999999995E-2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0.71797453703703706</v>
      </c>
      <c r="C264" s="15">
        <f>Raw!C264</f>
        <v>0.2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1.7939E-2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6.0434000000000002E-2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0.71802083333333344</v>
      </c>
      <c r="C265" s="15">
        <f>Raw!C265</f>
        <v>0.2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0.246422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8.1997E-2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0.71807870370370364</v>
      </c>
      <c r="C266" s="15">
        <f>Raw!C266</f>
        <v>0.2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0.26074700000000001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0.18554499999999999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0.71813657407407405</v>
      </c>
      <c r="C267" s="15">
        <f>Raw!C267</f>
        <v>0.2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4.6959000000000001E-2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4.3484000000000002E-2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0.71819444444444447</v>
      </c>
      <c r="C268" s="15">
        <f>Raw!C268</f>
        <v>0.2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0.34328199999999998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4.5201999999999999E-2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0.71824074074074085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0.29265200000000002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8.3920999999999996E-2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0.71829861111111104</v>
      </c>
      <c r="C270" s="15">
        <f>Raw!C270</f>
        <v>0.2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0.103245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5.5287999999999997E-2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0.71835648148148146</v>
      </c>
      <c r="C271" s="15">
        <f>Raw!C271</f>
        <v>0.2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0.44425199999999998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0.39680199999999999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0.71841435185185187</v>
      </c>
      <c r="C272" s="15">
        <f>Raw!C272</f>
        <v>0.2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4.6873999999999999E-2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2.716E-2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0.71846064814814825</v>
      </c>
      <c r="C273" s="15">
        <f>Raw!C273</f>
        <v>0.2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1.5398E-2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1.6069999999999999E-3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0.71851851851851845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3.0019000000000001E-2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3.1161000000000001E-2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0.71857638888888886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3.2200000000000002E-4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6.6699999999999997E-3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0.71863425925925928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2.2110000000000001E-2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1.5911999999999999E-2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0.71868055555555566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2.9228000000000001E-2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2.8118000000000001E-2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0.71873842592592585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3.7248999999999997E-2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6.8329999999999997E-3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0.71879629629629627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1.4803999999999999E-2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1.4477E-2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0.71885416666666668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2.8764000000000001E-2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5.8630000000000002E-2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80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0.79900000000000004</v>
      </c>
      <c r="S6" s="17">
        <v>0.79900000000000004</v>
      </c>
      <c r="T6" s="17">
        <v>0.79900000000000004</v>
      </c>
      <c r="U6" s="17">
        <v>0.79900000000000004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0.70417824074074076</v>
      </c>
      <c r="C13" s="17">
        <v>-1</v>
      </c>
      <c r="D13" s="17">
        <v>0</v>
      </c>
      <c r="E13" s="17">
        <v>0</v>
      </c>
      <c r="F13" s="17">
        <v>0</v>
      </c>
      <c r="G13" s="17">
        <v>6.4172000000000007E-2</v>
      </c>
      <c r="H13" s="17">
        <v>3.0336999999999999E-2</v>
      </c>
      <c r="I13" s="17">
        <v>3.628E-2</v>
      </c>
      <c r="J13" s="17">
        <v>5.9439999999999996E-3</v>
      </c>
      <c r="K13" s="17">
        <v>0.163825</v>
      </c>
      <c r="L13" s="17">
        <v>458.6</v>
      </c>
      <c r="M13" s="17">
        <v>1.5E-5</v>
      </c>
      <c r="N13" s="17">
        <v>1525</v>
      </c>
      <c r="O13" s="17">
        <v>0</v>
      </c>
      <c r="P13" s="17">
        <v>0</v>
      </c>
      <c r="Q13" s="17">
        <v>5.7190000000000001E-3</v>
      </c>
      <c r="R13" s="17">
        <v>3.3288999999999999E-2</v>
      </c>
      <c r="S13" s="17">
        <v>4.0714E-2</v>
      </c>
      <c r="T13" s="17">
        <v>7.4250000000000002E-3</v>
      </c>
      <c r="U13" s="17">
        <v>0.18237600000000001</v>
      </c>
      <c r="V13" s="17">
        <v>496.2</v>
      </c>
      <c r="W13" s="17">
        <v>0.59999899999999995</v>
      </c>
      <c r="X13" s="17">
        <v>1207</v>
      </c>
      <c r="Y13" s="17">
        <v>0</v>
      </c>
      <c r="Z13" s="17">
        <v>0</v>
      </c>
    </row>
    <row r="14" spans="1:31">
      <c r="A14" s="17">
        <v>1</v>
      </c>
      <c r="B14" s="19">
        <v>0.70422453703703702</v>
      </c>
      <c r="C14" s="17">
        <v>-1</v>
      </c>
      <c r="D14" s="17">
        <v>52.8</v>
      </c>
      <c r="E14" s="17">
        <v>1.1109000000000001E-2</v>
      </c>
      <c r="F14" s="17">
        <v>0.53800000000000003</v>
      </c>
      <c r="G14" s="17">
        <v>2.0732E-2</v>
      </c>
      <c r="H14" s="17">
        <v>2.8957E-2</v>
      </c>
      <c r="I14" s="17">
        <v>3.6815000000000001E-2</v>
      </c>
      <c r="J14" s="17">
        <v>7.8580000000000004E-3</v>
      </c>
      <c r="K14" s="17">
        <v>0.21343899999999999</v>
      </c>
      <c r="L14" s="17">
        <v>220.8</v>
      </c>
      <c r="M14" s="17">
        <v>0.59999899999999995</v>
      </c>
      <c r="N14" s="17">
        <v>1890</v>
      </c>
      <c r="O14" s="17">
        <v>0</v>
      </c>
      <c r="P14" s="17">
        <v>0</v>
      </c>
      <c r="Q14" s="17">
        <v>4.1194000000000001E-2</v>
      </c>
      <c r="R14" s="17">
        <v>3.4783000000000001E-2</v>
      </c>
      <c r="S14" s="17">
        <v>4.5360999999999999E-2</v>
      </c>
      <c r="T14" s="17">
        <v>1.0579E-2</v>
      </c>
      <c r="U14" s="17">
        <v>0.233208</v>
      </c>
      <c r="V14" s="17">
        <v>100</v>
      </c>
      <c r="W14" s="17">
        <v>0.14163899999999999</v>
      </c>
      <c r="X14" s="17">
        <v>955</v>
      </c>
      <c r="Y14" s="17">
        <v>0</v>
      </c>
      <c r="Z14" s="17">
        <v>0</v>
      </c>
      <c r="AA14" s="17">
        <v>0.35878199999999999</v>
      </c>
      <c r="AB14" s="17">
        <v>0.117052</v>
      </c>
      <c r="AC14" s="17">
        <v>3.6020999999999997E-2</v>
      </c>
      <c r="AD14" s="17">
        <v>0.25</v>
      </c>
      <c r="AE14" s="17">
        <v>3762</v>
      </c>
    </row>
    <row r="15" spans="1:31">
      <c r="A15" s="17">
        <v>2</v>
      </c>
      <c r="B15" s="19">
        <v>0.70428240740740744</v>
      </c>
      <c r="C15" s="17">
        <v>-1</v>
      </c>
      <c r="D15" s="17">
        <v>52.8</v>
      </c>
      <c r="E15" s="17">
        <v>1.3442000000000001E-2</v>
      </c>
      <c r="F15" s="17">
        <v>0.65</v>
      </c>
      <c r="G15" s="17">
        <v>2.5038000000000001E-2</v>
      </c>
      <c r="H15" s="17">
        <v>2.9218000000000001E-2</v>
      </c>
      <c r="I15" s="17">
        <v>3.4955E-2</v>
      </c>
      <c r="J15" s="17">
        <v>5.7369999999999999E-3</v>
      </c>
      <c r="K15" s="17">
        <v>0.16411600000000001</v>
      </c>
      <c r="L15" s="17">
        <v>608.6</v>
      </c>
      <c r="M15" s="17">
        <v>0.59999899999999995</v>
      </c>
      <c r="N15" s="17">
        <v>5084</v>
      </c>
      <c r="O15" s="17">
        <v>0</v>
      </c>
      <c r="P15" s="17">
        <v>0</v>
      </c>
      <c r="Q15" s="17">
        <v>2.2727000000000001E-2</v>
      </c>
      <c r="R15" s="17">
        <v>3.3250000000000002E-2</v>
      </c>
      <c r="S15" s="17">
        <v>4.0510999999999998E-2</v>
      </c>
      <c r="T15" s="17">
        <v>7.2610000000000001E-3</v>
      </c>
      <c r="U15" s="17">
        <v>0.17923600000000001</v>
      </c>
      <c r="V15" s="17">
        <v>900</v>
      </c>
      <c r="W15" s="17">
        <v>5.0000000000000004E-6</v>
      </c>
      <c r="X15" s="17">
        <v>1799</v>
      </c>
      <c r="Y15" s="17">
        <v>0</v>
      </c>
      <c r="Z15" s="17">
        <v>0</v>
      </c>
      <c r="AA15" s="17">
        <v>0.27574799999999999</v>
      </c>
      <c r="AB15" s="17">
        <v>0.49571300000000001</v>
      </c>
      <c r="AC15" s="17">
        <v>3.6848899999999997E-2</v>
      </c>
      <c r="AD15" s="17">
        <v>0.25</v>
      </c>
      <c r="AE15" s="17">
        <v>1364.7</v>
      </c>
    </row>
    <row r="16" spans="1:31">
      <c r="A16" s="17">
        <v>3</v>
      </c>
      <c r="B16" s="19">
        <v>0.70434027777777775</v>
      </c>
      <c r="C16" s="17">
        <v>-1</v>
      </c>
      <c r="D16" s="17">
        <v>55.4</v>
      </c>
      <c r="E16" s="17">
        <v>4.1510999999999999E-2</v>
      </c>
      <c r="F16" s="17">
        <v>2.0089999999999999</v>
      </c>
      <c r="G16" s="17">
        <v>5.4775999999999998E-2</v>
      </c>
      <c r="H16" s="17">
        <v>3.1364999999999997E-2</v>
      </c>
      <c r="I16" s="17">
        <v>3.5174999999999998E-2</v>
      </c>
      <c r="J16" s="17">
        <v>3.81E-3</v>
      </c>
      <c r="K16" s="17">
        <v>0.108321</v>
      </c>
      <c r="L16" s="17">
        <v>900</v>
      </c>
      <c r="M16" s="17">
        <v>9.9999999999999995E-7</v>
      </c>
      <c r="N16" s="17">
        <v>2505</v>
      </c>
      <c r="O16" s="17">
        <v>0</v>
      </c>
      <c r="P16" s="17">
        <v>0</v>
      </c>
      <c r="Q16" s="17">
        <v>6.4840000000000002E-3</v>
      </c>
      <c r="R16" s="17">
        <v>3.0102E-2</v>
      </c>
      <c r="S16" s="17">
        <v>4.394E-2</v>
      </c>
      <c r="T16" s="17">
        <v>1.3838E-2</v>
      </c>
      <c r="U16" s="17">
        <v>0.31492799999999999</v>
      </c>
      <c r="V16" s="17">
        <v>100</v>
      </c>
      <c r="W16" s="17">
        <v>0.45835900000000002</v>
      </c>
      <c r="X16" s="17">
        <v>1670</v>
      </c>
      <c r="Y16" s="17">
        <v>0</v>
      </c>
      <c r="Z16" s="17">
        <v>0</v>
      </c>
      <c r="AA16" s="17">
        <v>0.48450500000000002</v>
      </c>
      <c r="AB16" s="17">
        <v>0.42920399999999997</v>
      </c>
      <c r="AC16" s="17">
        <v>3.6041700000000003E-2</v>
      </c>
      <c r="AD16" s="17">
        <v>0.25</v>
      </c>
      <c r="AE16" s="17">
        <v>922.9</v>
      </c>
    </row>
    <row r="17" spans="1:31">
      <c r="A17" s="17">
        <v>4</v>
      </c>
      <c r="B17" s="19">
        <v>0.70439814814814816</v>
      </c>
      <c r="C17" s="17">
        <v>-1</v>
      </c>
      <c r="D17" s="17">
        <v>52.8</v>
      </c>
      <c r="E17" s="17">
        <v>3.0664E-2</v>
      </c>
      <c r="F17" s="17">
        <v>1.484</v>
      </c>
      <c r="G17" s="17">
        <v>2.3976000000000001E-2</v>
      </c>
      <c r="H17" s="17">
        <v>2.8653000000000001E-2</v>
      </c>
      <c r="I17" s="17">
        <v>3.5567000000000001E-2</v>
      </c>
      <c r="J17" s="17">
        <v>6.914E-3</v>
      </c>
      <c r="K17" s="17">
        <v>0.194386</v>
      </c>
      <c r="L17" s="17">
        <v>900</v>
      </c>
      <c r="M17" s="17">
        <v>9.9999999999999995E-7</v>
      </c>
      <c r="N17" s="17">
        <v>1314</v>
      </c>
      <c r="O17" s="17">
        <v>0</v>
      </c>
      <c r="P17" s="17">
        <v>0</v>
      </c>
      <c r="Q17" s="17">
        <v>1.8148000000000001E-2</v>
      </c>
      <c r="R17" s="17">
        <v>3.3869000000000003E-2</v>
      </c>
      <c r="S17" s="17">
        <v>4.1907E-2</v>
      </c>
      <c r="T17" s="17">
        <v>8.038E-3</v>
      </c>
      <c r="U17" s="17">
        <v>0.1918</v>
      </c>
      <c r="V17" s="17">
        <v>900</v>
      </c>
      <c r="W17" s="17">
        <v>9.9999999999999995E-7</v>
      </c>
      <c r="X17" s="17">
        <v>4912</v>
      </c>
      <c r="Y17" s="17">
        <v>0</v>
      </c>
      <c r="Z17" s="17">
        <v>0</v>
      </c>
      <c r="AA17" s="17">
        <v>0.29507699999999998</v>
      </c>
      <c r="AB17" s="17">
        <v>0.27305600000000002</v>
      </c>
      <c r="AC17" s="17">
        <v>3.6064199999999998E-2</v>
      </c>
      <c r="AD17" s="17">
        <v>0.25</v>
      </c>
      <c r="AE17" s="17">
        <v>922.9</v>
      </c>
    </row>
    <row r="18" spans="1:31">
      <c r="A18" s="17">
        <v>5</v>
      </c>
      <c r="B18" s="19">
        <v>0.70444444444444443</v>
      </c>
      <c r="C18" s="17">
        <v>-1</v>
      </c>
      <c r="D18" s="17">
        <v>55.4</v>
      </c>
      <c r="E18" s="17">
        <v>1.4576E-2</v>
      </c>
      <c r="F18" s="17">
        <v>0.70499999999999996</v>
      </c>
      <c r="G18" s="17">
        <v>3.934E-3</v>
      </c>
      <c r="H18" s="17">
        <v>3.0928000000000001E-2</v>
      </c>
      <c r="I18" s="17">
        <v>3.5895000000000003E-2</v>
      </c>
      <c r="J18" s="17">
        <v>4.9670000000000001E-3</v>
      </c>
      <c r="K18" s="17">
        <v>0.138379</v>
      </c>
      <c r="L18" s="17">
        <v>295</v>
      </c>
      <c r="M18" s="17">
        <v>0.599993</v>
      </c>
      <c r="N18" s="17">
        <v>1283</v>
      </c>
      <c r="O18" s="17">
        <v>0</v>
      </c>
      <c r="P18" s="17">
        <v>0</v>
      </c>
      <c r="Q18" s="17">
        <v>9.3550000000000005E-3</v>
      </c>
      <c r="R18" s="17">
        <v>3.2660000000000002E-2</v>
      </c>
      <c r="S18" s="17">
        <v>4.1706E-2</v>
      </c>
      <c r="T18" s="17">
        <v>9.0460000000000002E-3</v>
      </c>
      <c r="U18" s="17">
        <v>0.21689700000000001</v>
      </c>
      <c r="V18" s="17">
        <v>619.6</v>
      </c>
      <c r="W18" s="17">
        <v>0.59999899999999995</v>
      </c>
      <c r="X18" s="17">
        <v>2545</v>
      </c>
      <c r="Y18" s="17">
        <v>0</v>
      </c>
      <c r="Z18" s="17">
        <v>0</v>
      </c>
      <c r="AA18" s="17">
        <v>0.33368700000000001</v>
      </c>
      <c r="AB18" s="17">
        <v>0.11208</v>
      </c>
      <c r="AC18" s="17">
        <v>3.36744E-2</v>
      </c>
      <c r="AD18" s="17">
        <v>0.25</v>
      </c>
      <c r="AE18" s="17">
        <v>2815.8</v>
      </c>
    </row>
    <row r="19" spans="1:31">
      <c r="A19" s="17">
        <v>6</v>
      </c>
      <c r="B19" s="19">
        <v>0.70450231481481485</v>
      </c>
      <c r="C19" s="17">
        <v>-1</v>
      </c>
      <c r="D19" s="17">
        <v>57.2</v>
      </c>
      <c r="E19" s="17">
        <v>1.3613E-2</v>
      </c>
      <c r="F19" s="17">
        <v>0.65900000000000003</v>
      </c>
      <c r="G19" s="17">
        <v>2.581E-3</v>
      </c>
      <c r="H19" s="17">
        <v>3.0696000000000001E-2</v>
      </c>
      <c r="I19" s="17">
        <v>3.5291000000000003E-2</v>
      </c>
      <c r="J19" s="17">
        <v>4.5950000000000001E-3</v>
      </c>
      <c r="K19" s="17">
        <v>0.13021099999999999</v>
      </c>
      <c r="L19" s="17">
        <v>293</v>
      </c>
      <c r="M19" s="17">
        <v>0.6</v>
      </c>
      <c r="N19" s="17">
        <v>1422</v>
      </c>
      <c r="O19" s="17">
        <v>0</v>
      </c>
      <c r="P19" s="17">
        <v>0</v>
      </c>
      <c r="Q19" s="17">
        <v>2.8443E-2</v>
      </c>
      <c r="R19" s="17">
        <v>3.3950000000000001E-2</v>
      </c>
      <c r="S19" s="17">
        <v>4.2472999999999997E-2</v>
      </c>
      <c r="T19" s="17">
        <v>8.5229999999999993E-3</v>
      </c>
      <c r="U19" s="17">
        <v>0.20066300000000001</v>
      </c>
      <c r="V19" s="17">
        <v>252.2</v>
      </c>
      <c r="W19" s="17">
        <v>0.37081900000000001</v>
      </c>
      <c r="X19" s="17">
        <v>6789</v>
      </c>
      <c r="Y19" s="17">
        <v>0</v>
      </c>
      <c r="Z19" s="17">
        <v>0</v>
      </c>
      <c r="AA19" s="17">
        <v>0.30871199999999999</v>
      </c>
      <c r="AB19" s="17">
        <v>0.12537400000000001</v>
      </c>
      <c r="AC19" s="17">
        <v>3.5018500000000001E-2</v>
      </c>
      <c r="AD19" s="17">
        <v>0.25</v>
      </c>
      <c r="AE19" s="17">
        <v>2834.7</v>
      </c>
    </row>
    <row r="20" spans="1:31">
      <c r="A20" s="17">
        <v>7</v>
      </c>
      <c r="B20" s="19">
        <v>0.70456018518518526</v>
      </c>
      <c r="C20" s="17">
        <v>-1</v>
      </c>
      <c r="D20" s="17">
        <v>58.9</v>
      </c>
      <c r="E20" s="17">
        <v>1.9387000000000001E-2</v>
      </c>
      <c r="F20" s="17">
        <v>0.93799999999999994</v>
      </c>
      <c r="G20" s="17">
        <v>2.1475000000000001E-2</v>
      </c>
      <c r="H20" s="17">
        <v>2.6324E-2</v>
      </c>
      <c r="I20" s="17">
        <v>3.5845000000000002E-2</v>
      </c>
      <c r="J20" s="17">
        <v>9.5209999999999999E-3</v>
      </c>
      <c r="K20" s="17">
        <v>0.265625</v>
      </c>
      <c r="L20" s="17">
        <v>900</v>
      </c>
      <c r="M20" s="17">
        <v>0.37081399999999998</v>
      </c>
      <c r="N20" s="17">
        <v>5377</v>
      </c>
      <c r="O20" s="17">
        <v>0</v>
      </c>
      <c r="P20" s="17">
        <v>0</v>
      </c>
      <c r="Q20" s="17">
        <v>2.7309999999999999E-3</v>
      </c>
      <c r="R20" s="17">
        <v>3.3135999999999999E-2</v>
      </c>
      <c r="S20" s="17">
        <v>4.2181999999999997E-2</v>
      </c>
      <c r="T20" s="17">
        <v>9.0460000000000002E-3</v>
      </c>
      <c r="U20" s="17">
        <v>0.21446200000000001</v>
      </c>
      <c r="V20" s="17">
        <v>900</v>
      </c>
      <c r="W20" s="17">
        <v>9.0000000000000002E-6</v>
      </c>
      <c r="X20" s="17">
        <v>2088</v>
      </c>
      <c r="Y20" s="17">
        <v>0</v>
      </c>
      <c r="Z20" s="17">
        <v>0</v>
      </c>
      <c r="AA20" s="17">
        <v>0.32994200000000001</v>
      </c>
      <c r="AB20" s="17">
        <v>0.63190800000000003</v>
      </c>
      <c r="AC20" s="17">
        <v>3.8852100000000001E-2</v>
      </c>
      <c r="AD20" s="17">
        <v>0.25</v>
      </c>
      <c r="AE20" s="17">
        <v>922.9</v>
      </c>
    </row>
    <row r="21" spans="1:31">
      <c r="A21" s="17">
        <v>8</v>
      </c>
      <c r="B21" s="19">
        <v>0.70461805555555557</v>
      </c>
      <c r="C21" s="17">
        <v>-1</v>
      </c>
      <c r="D21" s="17">
        <v>59.8</v>
      </c>
      <c r="E21" s="17">
        <v>2.3970000000000002E-2</v>
      </c>
      <c r="F21" s="17">
        <v>1.1599999999999999</v>
      </c>
      <c r="G21" s="17">
        <v>2.3196999999999999E-2</v>
      </c>
      <c r="H21" s="17">
        <v>3.1028E-2</v>
      </c>
      <c r="I21" s="17">
        <v>3.5208000000000003E-2</v>
      </c>
      <c r="J21" s="17">
        <v>4.1799999999999997E-3</v>
      </c>
      <c r="K21" s="17">
        <v>0.118737</v>
      </c>
      <c r="L21" s="17">
        <v>728.2</v>
      </c>
      <c r="M21" s="17">
        <v>0.54589699999999997</v>
      </c>
      <c r="N21" s="17">
        <v>2485</v>
      </c>
      <c r="O21" s="17">
        <v>0</v>
      </c>
      <c r="P21" s="17">
        <v>0</v>
      </c>
      <c r="Q21" s="17">
        <v>4.1342999999999998E-2</v>
      </c>
      <c r="R21" s="17">
        <v>3.4362999999999998E-2</v>
      </c>
      <c r="S21" s="17">
        <v>4.2756000000000002E-2</v>
      </c>
      <c r="T21" s="17">
        <v>8.3920000000000002E-3</v>
      </c>
      <c r="U21" s="17">
        <v>0.19628399999999999</v>
      </c>
      <c r="V21" s="17">
        <v>100</v>
      </c>
      <c r="W21" s="17">
        <v>8.7488999999999997E-2</v>
      </c>
      <c r="X21" s="17">
        <v>1508</v>
      </c>
      <c r="Y21" s="17">
        <v>0</v>
      </c>
      <c r="Z21" s="17">
        <v>0</v>
      </c>
      <c r="AA21" s="17">
        <v>0.30197600000000002</v>
      </c>
      <c r="AB21" s="17">
        <v>0.39447599999999999</v>
      </c>
      <c r="AC21" s="17">
        <v>3.76738E-2</v>
      </c>
      <c r="AD21" s="17">
        <v>0.25</v>
      </c>
      <c r="AE21" s="17">
        <v>1140.5999999999999</v>
      </c>
    </row>
    <row r="22" spans="1:31">
      <c r="A22" s="17">
        <v>9</v>
      </c>
      <c r="B22" s="19">
        <v>0.70466435185185183</v>
      </c>
      <c r="C22" s="17">
        <v>-1</v>
      </c>
      <c r="D22" s="17">
        <v>33.4</v>
      </c>
      <c r="E22" s="17">
        <v>6.587E-3</v>
      </c>
      <c r="F22" s="17">
        <v>0.31900000000000001</v>
      </c>
      <c r="G22" s="17">
        <v>2.5600999999999999E-2</v>
      </c>
      <c r="H22" s="17">
        <v>2.9905000000000001E-2</v>
      </c>
      <c r="I22" s="17">
        <v>3.4605999999999998E-2</v>
      </c>
      <c r="J22" s="17">
        <v>4.7010000000000003E-3</v>
      </c>
      <c r="K22" s="17">
        <v>0.13583899999999999</v>
      </c>
      <c r="L22" s="17">
        <v>267</v>
      </c>
      <c r="M22" s="17">
        <v>0.6</v>
      </c>
      <c r="N22" s="17">
        <v>1321</v>
      </c>
      <c r="O22" s="17">
        <v>0</v>
      </c>
      <c r="P22" s="17">
        <v>0</v>
      </c>
      <c r="Q22" s="17">
        <v>4.5317000000000003E-2</v>
      </c>
      <c r="R22" s="17">
        <v>3.2857999999999998E-2</v>
      </c>
      <c r="S22" s="17">
        <v>3.9621999999999997E-2</v>
      </c>
      <c r="T22" s="17">
        <v>6.7650000000000002E-3</v>
      </c>
      <c r="U22" s="17">
        <v>0.17072599999999999</v>
      </c>
      <c r="V22" s="17">
        <v>583.6</v>
      </c>
      <c r="W22" s="17">
        <v>0.6</v>
      </c>
      <c r="X22" s="17">
        <v>1295</v>
      </c>
      <c r="Y22" s="17">
        <v>0</v>
      </c>
      <c r="Z22" s="17">
        <v>0</v>
      </c>
      <c r="AA22" s="17">
        <v>0.262656</v>
      </c>
      <c r="AB22" s="17">
        <v>6.6237299999999999E-2</v>
      </c>
      <c r="AC22" s="17">
        <v>3.3305700000000001E-2</v>
      </c>
      <c r="AD22" s="17">
        <v>0.25</v>
      </c>
      <c r="AE22" s="17">
        <v>3111.1</v>
      </c>
    </row>
    <row r="23" spans="1:31">
      <c r="A23" s="17">
        <v>10</v>
      </c>
      <c r="B23" s="19">
        <v>0.70472222222222225</v>
      </c>
      <c r="C23" s="17">
        <v>-1</v>
      </c>
      <c r="D23" s="17">
        <v>66</v>
      </c>
      <c r="E23" s="17">
        <v>1.6705999999999999E-2</v>
      </c>
      <c r="F23" s="17">
        <v>0.80800000000000005</v>
      </c>
      <c r="G23" s="17">
        <v>3.3785000000000003E-2</v>
      </c>
      <c r="H23" s="17">
        <v>2.8346E-2</v>
      </c>
      <c r="I23" s="17">
        <v>3.4491000000000001E-2</v>
      </c>
      <c r="J23" s="17">
        <v>6.1440000000000002E-3</v>
      </c>
      <c r="K23" s="17">
        <v>0.17814099999999999</v>
      </c>
      <c r="L23" s="17">
        <v>251.8</v>
      </c>
      <c r="M23" s="17">
        <v>0.22917699999999999</v>
      </c>
      <c r="N23" s="17">
        <v>1675</v>
      </c>
      <c r="O23" s="17">
        <v>0</v>
      </c>
      <c r="P23" s="17">
        <v>0</v>
      </c>
      <c r="Q23" s="17">
        <v>8.6268999999999998E-2</v>
      </c>
      <c r="R23" s="17">
        <v>3.0075000000000001E-2</v>
      </c>
      <c r="S23" s="17">
        <v>4.0289999999999999E-2</v>
      </c>
      <c r="T23" s="17">
        <v>1.0215E-2</v>
      </c>
      <c r="U23" s="17">
        <v>0.25353599999999998</v>
      </c>
      <c r="V23" s="17">
        <v>175</v>
      </c>
      <c r="W23" s="17">
        <v>6.9999999999999999E-6</v>
      </c>
      <c r="X23" s="17">
        <v>11854</v>
      </c>
      <c r="Y23" s="17">
        <v>0</v>
      </c>
      <c r="Z23" s="17">
        <v>0</v>
      </c>
      <c r="AA23" s="17">
        <v>0.39005600000000001</v>
      </c>
      <c r="AB23" s="17">
        <v>0.14346900000000001</v>
      </c>
      <c r="AC23" s="17">
        <v>3.1540699999999998E-2</v>
      </c>
      <c r="AD23" s="17">
        <v>0.25</v>
      </c>
      <c r="AE23" s="17">
        <v>3297.9</v>
      </c>
    </row>
    <row r="24" spans="1:31">
      <c r="A24" s="17">
        <v>11</v>
      </c>
      <c r="B24" s="19">
        <v>0.70478009259259267</v>
      </c>
      <c r="C24" s="17">
        <v>-1</v>
      </c>
      <c r="D24" s="17">
        <v>84.4</v>
      </c>
      <c r="E24" s="17">
        <v>4.5775999999999997E-2</v>
      </c>
      <c r="F24" s="17">
        <v>2.2149999999999999</v>
      </c>
      <c r="G24" s="17">
        <v>2.1406000000000001E-2</v>
      </c>
      <c r="H24" s="17">
        <v>2.7910999999999998E-2</v>
      </c>
      <c r="I24" s="17">
        <v>3.4223999999999997E-2</v>
      </c>
      <c r="J24" s="17">
        <v>6.3140000000000002E-3</v>
      </c>
      <c r="K24" s="17">
        <v>0.184478</v>
      </c>
      <c r="L24" s="17">
        <v>900</v>
      </c>
      <c r="M24" s="17">
        <v>1.9999999999999999E-6</v>
      </c>
      <c r="N24" s="17">
        <v>1659</v>
      </c>
      <c r="O24" s="17">
        <v>0</v>
      </c>
      <c r="P24" s="17">
        <v>0</v>
      </c>
      <c r="Q24" s="17">
        <v>2.2076999999999999E-2</v>
      </c>
      <c r="R24" s="17">
        <v>2.9742000000000001E-2</v>
      </c>
      <c r="S24" s="17">
        <v>3.8565000000000002E-2</v>
      </c>
      <c r="T24" s="17">
        <v>8.8229999999999992E-3</v>
      </c>
      <c r="U24" s="17">
        <v>0.228794</v>
      </c>
      <c r="V24" s="17">
        <v>900</v>
      </c>
      <c r="W24" s="17">
        <v>1.9000000000000001E-5</v>
      </c>
      <c r="X24" s="17">
        <v>1558</v>
      </c>
      <c r="Y24" s="17">
        <v>0</v>
      </c>
      <c r="Z24" s="17">
        <v>0</v>
      </c>
      <c r="AA24" s="17">
        <v>0.35199000000000003</v>
      </c>
      <c r="AB24" s="17">
        <v>0.431423</v>
      </c>
      <c r="AC24" s="17">
        <v>3.35482E-2</v>
      </c>
      <c r="AD24" s="17">
        <v>0.25</v>
      </c>
      <c r="AE24" s="17">
        <v>922.9</v>
      </c>
    </row>
    <row r="25" spans="1:31">
      <c r="A25" s="17">
        <v>12</v>
      </c>
      <c r="B25" s="19">
        <v>0.70482638888888882</v>
      </c>
      <c r="C25" s="17">
        <v>-1</v>
      </c>
      <c r="D25" s="17">
        <v>80</v>
      </c>
      <c r="E25" s="17">
        <v>1.3883E-2</v>
      </c>
      <c r="F25" s="17">
        <v>0.67200000000000004</v>
      </c>
      <c r="G25" s="17">
        <v>5.2601000000000002E-2</v>
      </c>
      <c r="H25" s="17">
        <v>3.0360999999999999E-2</v>
      </c>
      <c r="I25" s="17">
        <v>3.6107E-2</v>
      </c>
      <c r="J25" s="17">
        <v>5.7460000000000002E-3</v>
      </c>
      <c r="K25" s="17">
        <v>0.15912899999999999</v>
      </c>
      <c r="L25" s="17">
        <v>251.4</v>
      </c>
      <c r="M25" s="17">
        <v>0.37081599999999998</v>
      </c>
      <c r="N25" s="17">
        <v>4359</v>
      </c>
      <c r="O25" s="17">
        <v>0</v>
      </c>
      <c r="P25" s="17">
        <v>0</v>
      </c>
      <c r="Q25" s="17">
        <v>1.7233999999999999E-2</v>
      </c>
      <c r="R25" s="17">
        <v>2.8468E-2</v>
      </c>
      <c r="S25" s="17">
        <v>3.6859000000000003E-2</v>
      </c>
      <c r="T25" s="17">
        <v>8.3920000000000002E-3</v>
      </c>
      <c r="U25" s="17">
        <v>0.22766800000000001</v>
      </c>
      <c r="V25" s="17">
        <v>900</v>
      </c>
      <c r="W25" s="17">
        <v>0.6</v>
      </c>
      <c r="X25" s="17">
        <v>24899</v>
      </c>
      <c r="Y25" s="17">
        <v>0</v>
      </c>
      <c r="Z25" s="17">
        <v>0</v>
      </c>
      <c r="AA25" s="17">
        <v>0.35025800000000001</v>
      </c>
      <c r="AB25" s="17">
        <v>0.345524</v>
      </c>
      <c r="AC25" s="17">
        <v>3.1367199999999998E-2</v>
      </c>
      <c r="AD25" s="17">
        <v>0.25</v>
      </c>
      <c r="AE25" s="17">
        <v>3303.9</v>
      </c>
    </row>
    <row r="26" spans="1:31">
      <c r="A26" s="17">
        <v>13</v>
      </c>
      <c r="B26" s="19">
        <v>0.70488425925925924</v>
      </c>
      <c r="C26" s="17">
        <v>-1</v>
      </c>
      <c r="D26" s="17">
        <v>105.5</v>
      </c>
      <c r="E26" s="17">
        <v>0</v>
      </c>
      <c r="F26" s="17">
        <v>0</v>
      </c>
      <c r="G26" s="17">
        <v>4.26E-4</v>
      </c>
      <c r="H26" s="17">
        <v>2.8733999999999999E-2</v>
      </c>
      <c r="I26" s="17">
        <v>3.3265999999999997E-2</v>
      </c>
      <c r="J26" s="17">
        <v>4.5319999999999996E-3</v>
      </c>
      <c r="K26" s="17">
        <v>0.13623399999999999</v>
      </c>
      <c r="L26" s="17">
        <v>900</v>
      </c>
      <c r="M26" s="17">
        <v>1.0000000000000001E-5</v>
      </c>
      <c r="N26" s="17">
        <v>0</v>
      </c>
      <c r="O26" s="17">
        <v>0</v>
      </c>
      <c r="P26" s="17">
        <v>0</v>
      </c>
      <c r="Q26" s="17">
        <v>0.10532999999999999</v>
      </c>
      <c r="R26" s="17">
        <v>2.8544E-2</v>
      </c>
      <c r="S26" s="17">
        <v>3.6912E-2</v>
      </c>
      <c r="T26" s="17">
        <v>8.3680000000000004E-3</v>
      </c>
      <c r="U26" s="17">
        <v>0.22670199999999999</v>
      </c>
      <c r="V26" s="17">
        <v>900</v>
      </c>
      <c r="W26" s="17">
        <v>0.14163899999999999</v>
      </c>
      <c r="X26" s="17">
        <v>7078</v>
      </c>
      <c r="Y26" s="17">
        <v>0</v>
      </c>
      <c r="Z26" s="17">
        <v>0</v>
      </c>
    </row>
    <row r="27" spans="1:31">
      <c r="A27" s="17">
        <v>14</v>
      </c>
      <c r="B27" s="19">
        <v>0.70494212962962965</v>
      </c>
      <c r="C27" s="17">
        <v>-1</v>
      </c>
      <c r="D27" s="17">
        <v>101.1</v>
      </c>
      <c r="E27" s="17">
        <v>2.6356000000000001E-2</v>
      </c>
      <c r="F27" s="17">
        <v>1.2749999999999999</v>
      </c>
      <c r="G27" s="17">
        <v>1.0491E-2</v>
      </c>
      <c r="H27" s="17">
        <v>2.9305000000000001E-2</v>
      </c>
      <c r="I27" s="17">
        <v>3.4562000000000002E-2</v>
      </c>
      <c r="J27" s="17">
        <v>5.2570000000000004E-3</v>
      </c>
      <c r="K27" s="17">
        <v>0.15210699999999999</v>
      </c>
      <c r="L27" s="17">
        <v>900</v>
      </c>
      <c r="M27" s="17">
        <v>0</v>
      </c>
      <c r="N27" s="17">
        <v>2637</v>
      </c>
      <c r="O27" s="17">
        <v>0</v>
      </c>
      <c r="P27" s="17">
        <v>0</v>
      </c>
      <c r="Q27" s="17">
        <v>6.6397999999999999E-2</v>
      </c>
      <c r="R27" s="17">
        <v>3.0085000000000001E-2</v>
      </c>
      <c r="S27" s="17">
        <v>3.5513999999999997E-2</v>
      </c>
      <c r="T27" s="17">
        <v>5.4289999999999998E-3</v>
      </c>
      <c r="U27" s="17">
        <v>0.15285899999999999</v>
      </c>
      <c r="V27" s="17">
        <v>569.1</v>
      </c>
      <c r="W27" s="17">
        <v>0.59998899999999999</v>
      </c>
      <c r="X27" s="17">
        <v>3238</v>
      </c>
      <c r="Y27" s="17">
        <v>0</v>
      </c>
      <c r="Z27" s="17">
        <v>0</v>
      </c>
      <c r="AA27" s="17">
        <v>0.23516799999999999</v>
      </c>
      <c r="AB27" s="17">
        <v>0.59097200000000005</v>
      </c>
      <c r="AC27" s="17">
        <v>3.3293400000000001E-2</v>
      </c>
      <c r="AD27" s="17">
        <v>0.25</v>
      </c>
      <c r="AE27" s="17">
        <v>922.8</v>
      </c>
    </row>
    <row r="28" spans="1:31">
      <c r="A28" s="17">
        <v>15</v>
      </c>
      <c r="B28" s="19">
        <v>0.70500000000000007</v>
      </c>
      <c r="C28" s="17">
        <v>-1</v>
      </c>
      <c r="D28" s="17">
        <v>106.4</v>
      </c>
      <c r="E28" s="17">
        <v>3.2205999999999999E-2</v>
      </c>
      <c r="F28" s="17">
        <v>1.5580000000000001</v>
      </c>
      <c r="G28" s="17">
        <v>2.7729999999999999E-3</v>
      </c>
      <c r="H28" s="17">
        <v>2.7720000000000002E-2</v>
      </c>
      <c r="I28" s="17">
        <v>3.3869000000000003E-2</v>
      </c>
      <c r="J28" s="17">
        <v>6.149E-3</v>
      </c>
      <c r="K28" s="17">
        <v>0.18155499999999999</v>
      </c>
      <c r="L28" s="17">
        <v>313.5</v>
      </c>
      <c r="M28" s="17">
        <v>0.59999899999999995</v>
      </c>
      <c r="N28" s="17">
        <v>1463</v>
      </c>
      <c r="O28" s="17">
        <v>0</v>
      </c>
      <c r="P28" s="17">
        <v>0</v>
      </c>
      <c r="Q28" s="17">
        <v>4.7482000000000003E-2</v>
      </c>
      <c r="R28" s="17">
        <v>2.7026999999999999E-2</v>
      </c>
      <c r="S28" s="17">
        <v>3.7006999999999998E-2</v>
      </c>
      <c r="T28" s="17">
        <v>9.9799999999999993E-3</v>
      </c>
      <c r="U28" s="17">
        <v>0.269677</v>
      </c>
      <c r="V28" s="17">
        <v>124.8</v>
      </c>
      <c r="W28" s="17">
        <v>0.22917399999999999</v>
      </c>
      <c r="X28" s="17">
        <v>1536</v>
      </c>
      <c r="Y28" s="17">
        <v>0</v>
      </c>
      <c r="Z28" s="17">
        <v>0</v>
      </c>
      <c r="AA28" s="17">
        <v>0.41488799999999998</v>
      </c>
      <c r="AB28" s="17">
        <v>0.227078</v>
      </c>
      <c r="AC28" s="17">
        <v>2.9293300000000001E-2</v>
      </c>
      <c r="AD28" s="17">
        <v>0.25</v>
      </c>
      <c r="AE28" s="17">
        <v>2649.1</v>
      </c>
    </row>
    <row r="29" spans="1:31">
      <c r="A29" s="17">
        <v>16</v>
      </c>
      <c r="B29" s="19">
        <v>0.70504629629629623</v>
      </c>
      <c r="C29" s="17">
        <v>-1</v>
      </c>
      <c r="D29" s="17">
        <v>94.1</v>
      </c>
      <c r="E29" s="17">
        <v>7.1892999999999999E-2</v>
      </c>
      <c r="F29" s="17">
        <v>3.4790000000000001</v>
      </c>
      <c r="G29" s="17">
        <v>0.99433199999999999</v>
      </c>
      <c r="H29" s="17">
        <v>0.53110599999999997</v>
      </c>
      <c r="I29" s="17">
        <v>0.78765200000000002</v>
      </c>
      <c r="J29" s="17">
        <v>0.256546</v>
      </c>
      <c r="K29" s="17">
        <v>0.32571</v>
      </c>
      <c r="L29" s="17">
        <v>525.4</v>
      </c>
      <c r="M29" s="17">
        <v>0.16627900000000001</v>
      </c>
      <c r="N29" s="17">
        <v>480</v>
      </c>
      <c r="O29" s="17">
        <v>0</v>
      </c>
      <c r="P29" s="17">
        <v>0</v>
      </c>
      <c r="Q29" s="17">
        <v>0.99374099999999999</v>
      </c>
      <c r="R29" s="17">
        <v>0.51440300000000005</v>
      </c>
      <c r="S29" s="17">
        <v>0.80227700000000002</v>
      </c>
      <c r="T29" s="17">
        <v>0.28787400000000002</v>
      </c>
      <c r="U29" s="17">
        <v>0.358821</v>
      </c>
      <c r="V29" s="17">
        <v>522.9</v>
      </c>
      <c r="W29" s="17">
        <v>8.1237000000000004E-2</v>
      </c>
      <c r="X29" s="17">
        <v>397</v>
      </c>
      <c r="Y29" s="17">
        <v>0</v>
      </c>
      <c r="Z29" s="17">
        <v>0</v>
      </c>
      <c r="AA29" s="17">
        <v>0.552033</v>
      </c>
      <c r="AB29" s="17">
        <v>0.124929</v>
      </c>
      <c r="AC29" s="17">
        <v>0.55036700000000005</v>
      </c>
      <c r="AD29" s="17">
        <v>0.25</v>
      </c>
      <c r="AE29" s="17">
        <v>1580.8</v>
      </c>
    </row>
    <row r="30" spans="1:31">
      <c r="A30" s="17">
        <v>17</v>
      </c>
      <c r="B30" s="19">
        <v>0.70510416666666664</v>
      </c>
      <c r="C30" s="17">
        <v>1.5</v>
      </c>
      <c r="D30" s="17">
        <v>29</v>
      </c>
      <c r="E30" s="17">
        <v>2.3868E-2</v>
      </c>
      <c r="F30" s="17">
        <v>1.155</v>
      </c>
      <c r="G30" s="17">
        <v>0.99530099999999999</v>
      </c>
      <c r="H30" s="17">
        <v>0.53334300000000001</v>
      </c>
      <c r="I30" s="17">
        <v>0.80743799999999999</v>
      </c>
      <c r="J30" s="17">
        <v>0.27409499999999998</v>
      </c>
      <c r="K30" s="17">
        <v>0.33946199999999999</v>
      </c>
      <c r="L30" s="17">
        <v>497.4</v>
      </c>
      <c r="M30" s="17">
        <v>0.104437</v>
      </c>
      <c r="N30" s="17">
        <v>399</v>
      </c>
      <c r="O30" s="17">
        <v>0</v>
      </c>
      <c r="P30" s="17">
        <v>0</v>
      </c>
      <c r="Q30" s="17">
        <v>0.99548700000000001</v>
      </c>
      <c r="R30" s="17">
        <v>0.51736300000000002</v>
      </c>
      <c r="S30" s="17">
        <v>0.82045999999999997</v>
      </c>
      <c r="T30" s="17">
        <v>0.30309799999999998</v>
      </c>
      <c r="U30" s="17">
        <v>0.36942399999999997</v>
      </c>
      <c r="V30" s="17">
        <v>512.79999999999995</v>
      </c>
      <c r="W30" s="17">
        <v>4.6143999999999998E-2</v>
      </c>
      <c r="X30" s="17">
        <v>453</v>
      </c>
      <c r="Y30" s="17">
        <v>0</v>
      </c>
      <c r="Z30" s="17">
        <v>0</v>
      </c>
      <c r="AA30" s="17">
        <v>0.56834499999999999</v>
      </c>
      <c r="AB30" s="17">
        <v>3.3541000000000001E-2</v>
      </c>
      <c r="AC30" s="17">
        <v>0.52752900000000003</v>
      </c>
      <c r="AD30" s="17">
        <v>0.25</v>
      </c>
      <c r="AE30" s="17">
        <v>1669.8</v>
      </c>
    </row>
    <row r="31" spans="1:31">
      <c r="A31" s="17">
        <v>18</v>
      </c>
      <c r="B31" s="19">
        <v>0.70516203703703706</v>
      </c>
      <c r="C31" s="17">
        <v>2.9</v>
      </c>
      <c r="D31" s="17">
        <v>22</v>
      </c>
      <c r="E31" s="17">
        <v>1.7555999999999999E-2</v>
      </c>
      <c r="F31" s="17">
        <v>0.85</v>
      </c>
      <c r="G31" s="17">
        <v>0.99677300000000002</v>
      </c>
      <c r="H31" s="17">
        <v>0.529335</v>
      </c>
      <c r="I31" s="17">
        <v>0.81508899999999995</v>
      </c>
      <c r="J31" s="17">
        <v>0.28575499999999998</v>
      </c>
      <c r="K31" s="17">
        <v>0.35058099999999998</v>
      </c>
      <c r="L31" s="17">
        <v>493.3</v>
      </c>
      <c r="M31" s="17">
        <v>5.4101999999999997E-2</v>
      </c>
      <c r="N31" s="17">
        <v>522</v>
      </c>
      <c r="O31" s="17">
        <v>0</v>
      </c>
      <c r="P31" s="17">
        <v>0</v>
      </c>
      <c r="Q31" s="17">
        <v>0.99315100000000001</v>
      </c>
      <c r="R31" s="17">
        <v>0.51987000000000005</v>
      </c>
      <c r="S31" s="17">
        <v>0.81415800000000005</v>
      </c>
      <c r="T31" s="17">
        <v>0.29428799999999999</v>
      </c>
      <c r="U31" s="17">
        <v>0.36146299999999998</v>
      </c>
      <c r="V31" s="17">
        <v>510.2</v>
      </c>
      <c r="W31" s="17">
        <v>4.9221000000000001E-2</v>
      </c>
      <c r="X31" s="17">
        <v>423</v>
      </c>
      <c r="Y31" s="17">
        <v>0</v>
      </c>
      <c r="Z31" s="17">
        <v>0</v>
      </c>
      <c r="AA31" s="17">
        <v>0.55609699999999995</v>
      </c>
      <c r="AB31" s="17">
        <v>3.2975200000000003E-2</v>
      </c>
      <c r="AC31" s="17">
        <v>0.52957399999999999</v>
      </c>
      <c r="AD31" s="17">
        <v>0.25</v>
      </c>
      <c r="AE31" s="17">
        <v>1683.7</v>
      </c>
    </row>
    <row r="32" spans="1:31">
      <c r="A32" s="17">
        <v>19</v>
      </c>
      <c r="B32" s="19">
        <v>0.70521990740740748</v>
      </c>
      <c r="C32" s="17">
        <v>3.3</v>
      </c>
      <c r="D32" s="17">
        <v>21.1</v>
      </c>
      <c r="E32" s="17">
        <v>1.7760999999999999E-2</v>
      </c>
      <c r="F32" s="17">
        <v>0.85899999999999999</v>
      </c>
      <c r="G32" s="17">
        <v>0.99521700000000002</v>
      </c>
      <c r="H32" s="17">
        <v>0.536053</v>
      </c>
      <c r="I32" s="17">
        <v>0.82773300000000005</v>
      </c>
      <c r="J32" s="17">
        <v>0.29167999999999999</v>
      </c>
      <c r="K32" s="17">
        <v>0.35238399999999998</v>
      </c>
      <c r="L32" s="17">
        <v>502.4</v>
      </c>
      <c r="M32" s="17">
        <v>3.354E-2</v>
      </c>
      <c r="N32" s="17">
        <v>355</v>
      </c>
      <c r="O32" s="17">
        <v>0</v>
      </c>
      <c r="P32" s="17">
        <v>0</v>
      </c>
      <c r="Q32" s="17">
        <v>0.99686300000000005</v>
      </c>
      <c r="R32" s="17">
        <v>0.50529100000000005</v>
      </c>
      <c r="S32" s="17">
        <v>0.801867</v>
      </c>
      <c r="T32" s="17">
        <v>0.29657600000000001</v>
      </c>
      <c r="U32" s="17">
        <v>0.36985699999999999</v>
      </c>
      <c r="V32" s="17">
        <v>522.5</v>
      </c>
      <c r="W32" s="17">
        <v>4.5768000000000003E-2</v>
      </c>
      <c r="X32" s="17">
        <v>555</v>
      </c>
      <c r="Y32" s="17">
        <v>0</v>
      </c>
      <c r="Z32" s="17">
        <v>0</v>
      </c>
      <c r="AA32" s="17">
        <v>0.56901100000000004</v>
      </c>
      <c r="AB32" s="17">
        <v>2.21558E-2</v>
      </c>
      <c r="AC32" s="17">
        <v>0.51186200000000004</v>
      </c>
      <c r="AD32" s="17">
        <v>0.25</v>
      </c>
      <c r="AE32" s="17">
        <v>1653.1</v>
      </c>
    </row>
    <row r="33" spans="1:31">
      <c r="A33" s="17">
        <v>20</v>
      </c>
      <c r="B33" s="19">
        <v>0.70526620370370363</v>
      </c>
      <c r="C33" s="17">
        <v>3.6</v>
      </c>
      <c r="D33" s="17">
        <v>19.3</v>
      </c>
      <c r="E33" s="17">
        <v>1.5769999999999999E-2</v>
      </c>
      <c r="F33" s="17">
        <v>0.76300000000000001</v>
      </c>
      <c r="G33" s="17">
        <v>0.99466699999999997</v>
      </c>
      <c r="H33" s="17">
        <v>0.54254000000000002</v>
      </c>
      <c r="I33" s="17">
        <v>0.83774499999999996</v>
      </c>
      <c r="J33" s="17">
        <v>0.295205</v>
      </c>
      <c r="K33" s="17">
        <v>0.352381</v>
      </c>
      <c r="L33" s="17">
        <v>483.8</v>
      </c>
      <c r="M33" s="17">
        <v>1.2999999999999999E-5</v>
      </c>
      <c r="N33" s="17">
        <v>490</v>
      </c>
      <c r="O33" s="17">
        <v>0</v>
      </c>
      <c r="P33" s="17">
        <v>0</v>
      </c>
      <c r="Q33" s="17">
        <v>0.99449200000000004</v>
      </c>
      <c r="R33" s="17">
        <v>0.52512499999999995</v>
      </c>
      <c r="S33" s="17">
        <v>0.83866499999999999</v>
      </c>
      <c r="T33" s="17">
        <v>0.31353999999999999</v>
      </c>
      <c r="U33" s="17">
        <v>0.37385600000000002</v>
      </c>
      <c r="V33" s="17">
        <v>479.2</v>
      </c>
      <c r="W33" s="17">
        <v>1.2E-5</v>
      </c>
      <c r="X33" s="17">
        <v>644</v>
      </c>
      <c r="Y33" s="17">
        <v>0</v>
      </c>
      <c r="Z33" s="17">
        <v>0</v>
      </c>
      <c r="AA33" s="17">
        <v>0.57516299999999998</v>
      </c>
      <c r="AB33" s="17">
        <v>2.6847200000000002E-2</v>
      </c>
      <c r="AC33" s="17">
        <v>0.53354299999999999</v>
      </c>
      <c r="AD33" s="17">
        <v>0.25</v>
      </c>
      <c r="AE33" s="17">
        <v>1716.9</v>
      </c>
    </row>
    <row r="34" spans="1:31">
      <c r="A34" s="17">
        <v>21</v>
      </c>
      <c r="B34" s="19">
        <v>0.70532407407407405</v>
      </c>
      <c r="C34" s="17">
        <v>5.0999999999999996</v>
      </c>
      <c r="D34" s="17">
        <v>15.8</v>
      </c>
      <c r="E34" s="17">
        <v>1.2857E-2</v>
      </c>
      <c r="F34" s="17">
        <v>0.622</v>
      </c>
      <c r="G34" s="17">
        <v>0.995143</v>
      </c>
      <c r="H34" s="17">
        <v>0.55291000000000001</v>
      </c>
      <c r="I34" s="17">
        <v>0.85227600000000003</v>
      </c>
      <c r="J34" s="17">
        <v>0.29936600000000002</v>
      </c>
      <c r="K34" s="17">
        <v>0.35125400000000001</v>
      </c>
      <c r="L34" s="17">
        <v>489.3</v>
      </c>
      <c r="M34" s="17">
        <v>7.45E-3</v>
      </c>
      <c r="N34" s="17">
        <v>482</v>
      </c>
      <c r="O34" s="17">
        <v>0</v>
      </c>
      <c r="P34" s="17">
        <v>0</v>
      </c>
      <c r="Q34" s="17">
        <v>0.99475400000000003</v>
      </c>
      <c r="R34" s="17">
        <v>0.53393100000000004</v>
      </c>
      <c r="S34" s="17">
        <v>0.84281600000000001</v>
      </c>
      <c r="T34" s="17">
        <v>0.30888399999999999</v>
      </c>
      <c r="U34" s="17">
        <v>0.36649100000000001</v>
      </c>
      <c r="V34" s="17">
        <v>474.2</v>
      </c>
      <c r="W34" s="17">
        <v>5.7813000000000003E-2</v>
      </c>
      <c r="X34" s="17">
        <v>399</v>
      </c>
      <c r="Y34" s="17">
        <v>0</v>
      </c>
      <c r="Z34" s="17">
        <v>0</v>
      </c>
      <c r="AA34" s="17">
        <v>0.563832</v>
      </c>
      <c r="AB34" s="17">
        <v>2.1998E-2</v>
      </c>
      <c r="AC34" s="17">
        <v>0.54072600000000004</v>
      </c>
      <c r="AD34" s="17">
        <v>0.25</v>
      </c>
      <c r="AE34" s="17">
        <v>1697.5</v>
      </c>
    </row>
    <row r="35" spans="1:31">
      <c r="A35" s="17">
        <v>22</v>
      </c>
      <c r="B35" s="19">
        <v>0.70538194444444446</v>
      </c>
      <c r="C35" s="17">
        <v>5.8</v>
      </c>
      <c r="D35" s="17">
        <v>14.1</v>
      </c>
      <c r="E35" s="17">
        <v>1.1655E-2</v>
      </c>
      <c r="F35" s="17">
        <v>0.56399999999999995</v>
      </c>
      <c r="G35" s="17">
        <v>0.99613499999999999</v>
      </c>
      <c r="H35" s="17">
        <v>0.58767000000000003</v>
      </c>
      <c r="I35" s="17">
        <v>0.91064299999999998</v>
      </c>
      <c r="J35" s="17">
        <v>0.32297300000000001</v>
      </c>
      <c r="K35" s="17">
        <v>0.35466500000000001</v>
      </c>
      <c r="L35" s="17">
        <v>495</v>
      </c>
      <c r="M35" s="17">
        <v>1.8E-5</v>
      </c>
      <c r="N35" s="17">
        <v>595</v>
      </c>
      <c r="O35" s="17">
        <v>0</v>
      </c>
      <c r="P35" s="17">
        <v>0</v>
      </c>
      <c r="Q35" s="17">
        <v>0.99660000000000004</v>
      </c>
      <c r="R35" s="17">
        <v>0.54396800000000001</v>
      </c>
      <c r="S35" s="17">
        <v>0.86392999999999998</v>
      </c>
      <c r="T35" s="17">
        <v>0.319961</v>
      </c>
      <c r="U35" s="17">
        <v>0.37035600000000002</v>
      </c>
      <c r="V35" s="17">
        <v>499.8</v>
      </c>
      <c r="W35" s="17">
        <v>3.8999999999999999E-5</v>
      </c>
      <c r="X35" s="17">
        <v>539</v>
      </c>
      <c r="Y35" s="17">
        <v>0</v>
      </c>
      <c r="Z35" s="17">
        <v>0</v>
      </c>
      <c r="AA35" s="17">
        <v>0.56977800000000001</v>
      </c>
      <c r="AB35" s="17">
        <v>2.43343E-2</v>
      </c>
      <c r="AC35" s="17">
        <v>0.55175399999999997</v>
      </c>
      <c r="AD35" s="17">
        <v>0.25</v>
      </c>
      <c r="AE35" s="17">
        <v>1678.1</v>
      </c>
    </row>
    <row r="36" spans="1:31">
      <c r="A36" s="17">
        <v>23</v>
      </c>
      <c r="B36" s="19">
        <v>0.70542824074074073</v>
      </c>
      <c r="C36" s="17">
        <v>6.6</v>
      </c>
      <c r="D36" s="17">
        <v>13.2</v>
      </c>
      <c r="E36" s="17">
        <v>1.1501000000000001E-2</v>
      </c>
      <c r="F36" s="17">
        <v>0.55700000000000005</v>
      </c>
      <c r="G36" s="17">
        <v>0.99685999999999997</v>
      </c>
      <c r="H36" s="17">
        <v>0.62483999999999995</v>
      </c>
      <c r="I36" s="17">
        <v>0.96563900000000003</v>
      </c>
      <c r="J36" s="17">
        <v>0.34079799999999999</v>
      </c>
      <c r="K36" s="17">
        <v>0.35292499999999999</v>
      </c>
      <c r="L36" s="17">
        <v>513</v>
      </c>
      <c r="M36" s="17">
        <v>6.3999999999999997E-5</v>
      </c>
      <c r="N36" s="17">
        <v>473</v>
      </c>
      <c r="O36" s="17">
        <v>0</v>
      </c>
      <c r="P36" s="17">
        <v>0</v>
      </c>
      <c r="Q36" s="17">
        <v>0.99765599999999999</v>
      </c>
      <c r="R36" s="17">
        <v>0.59364799999999995</v>
      </c>
      <c r="S36" s="17">
        <v>0.94837700000000003</v>
      </c>
      <c r="T36" s="17">
        <v>0.35472900000000002</v>
      </c>
      <c r="U36" s="17">
        <v>0.37403799999999998</v>
      </c>
      <c r="V36" s="17">
        <v>510.7</v>
      </c>
      <c r="W36" s="17">
        <v>5.4101999999999997E-2</v>
      </c>
      <c r="X36" s="17">
        <v>525</v>
      </c>
      <c r="Y36" s="17">
        <v>0</v>
      </c>
      <c r="Z36" s="17">
        <v>0</v>
      </c>
      <c r="AA36" s="17">
        <v>0.57544300000000004</v>
      </c>
      <c r="AB36" s="17">
        <v>1.8906699999999999E-2</v>
      </c>
      <c r="AC36" s="17">
        <v>0.60035400000000005</v>
      </c>
      <c r="AD36" s="17">
        <v>0.25</v>
      </c>
      <c r="AE36" s="17">
        <v>1619</v>
      </c>
    </row>
    <row r="37" spans="1:31">
      <c r="A37" s="17">
        <v>24</v>
      </c>
      <c r="B37" s="19">
        <v>0.70548611111111104</v>
      </c>
      <c r="C37" s="17">
        <v>7.5</v>
      </c>
      <c r="D37" s="17">
        <v>11.4</v>
      </c>
      <c r="E37" s="17">
        <v>9.724E-3</v>
      </c>
      <c r="F37" s="17">
        <v>0.47099999999999997</v>
      </c>
      <c r="G37" s="17">
        <v>0.99499899999999997</v>
      </c>
      <c r="H37" s="17">
        <v>0.64468599999999998</v>
      </c>
      <c r="I37" s="17">
        <v>0.98777300000000001</v>
      </c>
      <c r="J37" s="17">
        <v>0.343088</v>
      </c>
      <c r="K37" s="17">
        <v>0.34733399999999998</v>
      </c>
      <c r="L37" s="17">
        <v>505.1</v>
      </c>
      <c r="M37" s="17">
        <v>1.6563000000000001E-2</v>
      </c>
      <c r="N37" s="17">
        <v>561</v>
      </c>
      <c r="O37" s="17">
        <v>0</v>
      </c>
      <c r="P37" s="17">
        <v>0</v>
      </c>
      <c r="Q37" s="17">
        <v>0.99407800000000002</v>
      </c>
      <c r="R37" s="17">
        <v>0.617892</v>
      </c>
      <c r="S37" s="17">
        <v>0.98185500000000003</v>
      </c>
      <c r="T37" s="17">
        <v>0.36396400000000001</v>
      </c>
      <c r="U37" s="17">
        <v>0.37069000000000002</v>
      </c>
      <c r="V37" s="17">
        <v>523.79999999999995</v>
      </c>
      <c r="W37" s="17">
        <v>2.5104000000000001E-2</v>
      </c>
      <c r="X37" s="17">
        <v>567</v>
      </c>
      <c r="Y37" s="17">
        <v>0</v>
      </c>
      <c r="Z37" s="17">
        <v>0</v>
      </c>
      <c r="AA37" s="17">
        <v>0.57029200000000002</v>
      </c>
      <c r="AB37" s="17">
        <v>1.9115199999999999E-2</v>
      </c>
      <c r="AC37" s="17">
        <v>0.62484899999999999</v>
      </c>
      <c r="AD37" s="17">
        <v>0.25</v>
      </c>
      <c r="AE37" s="17">
        <v>1644.3</v>
      </c>
    </row>
    <row r="38" spans="1:31">
      <c r="A38" s="17">
        <v>25</v>
      </c>
      <c r="B38" s="19">
        <v>0.70554398148148145</v>
      </c>
      <c r="C38" s="17">
        <v>8.9</v>
      </c>
      <c r="D38" s="17">
        <v>8.8000000000000007</v>
      </c>
      <c r="E38" s="17">
        <v>7.6730000000000001E-3</v>
      </c>
      <c r="F38" s="17">
        <v>0.371</v>
      </c>
      <c r="G38" s="17">
        <v>0.99632100000000001</v>
      </c>
      <c r="H38" s="17">
        <v>0.65107400000000004</v>
      </c>
      <c r="I38" s="17">
        <v>0.99894899999999998</v>
      </c>
      <c r="J38" s="17">
        <v>0.34787499999999999</v>
      </c>
      <c r="K38" s="17">
        <v>0.34824100000000002</v>
      </c>
      <c r="L38" s="17">
        <v>506.7</v>
      </c>
      <c r="M38" s="17">
        <v>6.0999999999999999E-5</v>
      </c>
      <c r="N38" s="17">
        <v>413</v>
      </c>
      <c r="O38" s="17">
        <v>0</v>
      </c>
      <c r="P38" s="17">
        <v>0</v>
      </c>
      <c r="Q38" s="17">
        <v>0.99543000000000004</v>
      </c>
      <c r="R38" s="17">
        <v>0.62200500000000003</v>
      </c>
      <c r="S38" s="17">
        <v>0.99673400000000001</v>
      </c>
      <c r="T38" s="17">
        <v>0.37472800000000001</v>
      </c>
      <c r="U38" s="17">
        <v>0.37595600000000001</v>
      </c>
      <c r="V38" s="17">
        <v>519</v>
      </c>
      <c r="W38" s="17">
        <v>2.4000000000000001E-5</v>
      </c>
      <c r="X38" s="17">
        <v>519</v>
      </c>
      <c r="Y38" s="17">
        <v>0</v>
      </c>
      <c r="Z38" s="17">
        <v>0</v>
      </c>
      <c r="AA38" s="17">
        <v>0.57839399999999996</v>
      </c>
      <c r="AB38" s="17">
        <v>1.0959399999999999E-2</v>
      </c>
      <c r="AC38" s="17">
        <v>0.626112</v>
      </c>
      <c r="AD38" s="17">
        <v>0.25</v>
      </c>
      <c r="AE38" s="17">
        <v>1639.3</v>
      </c>
    </row>
    <row r="39" spans="1:31">
      <c r="A39" s="17">
        <v>26</v>
      </c>
      <c r="B39" s="19">
        <v>0.70560185185185187</v>
      </c>
      <c r="C39" s="17">
        <v>9.6999999999999993</v>
      </c>
      <c r="D39" s="17">
        <v>8.8000000000000007</v>
      </c>
      <c r="E39" s="17">
        <v>7.8539999999999999E-3</v>
      </c>
      <c r="F39" s="17">
        <v>0.38</v>
      </c>
      <c r="G39" s="17">
        <v>0.99648999999999999</v>
      </c>
      <c r="H39" s="17">
        <v>0.65149500000000005</v>
      </c>
      <c r="I39" s="17">
        <v>1.002311</v>
      </c>
      <c r="J39" s="17">
        <v>0.35081600000000002</v>
      </c>
      <c r="K39" s="17">
        <v>0.35000799999999999</v>
      </c>
      <c r="L39" s="17">
        <v>517.70000000000005</v>
      </c>
      <c r="M39" s="17">
        <v>9.2136999999999997E-2</v>
      </c>
      <c r="N39" s="17">
        <v>515</v>
      </c>
      <c r="O39" s="17">
        <v>0</v>
      </c>
      <c r="P39" s="17">
        <v>0</v>
      </c>
      <c r="Q39" s="17">
        <v>0.99729699999999999</v>
      </c>
      <c r="R39" s="17">
        <v>0.63152600000000003</v>
      </c>
      <c r="S39" s="17">
        <v>1.0149779999999999</v>
      </c>
      <c r="T39" s="17">
        <v>0.38345200000000002</v>
      </c>
      <c r="U39" s="17">
        <v>0.37779299999999999</v>
      </c>
      <c r="V39" s="17">
        <v>512.29999999999995</v>
      </c>
      <c r="W39" s="17">
        <v>6.4999999999999994E-5</v>
      </c>
      <c r="X39" s="17">
        <v>506</v>
      </c>
      <c r="Y39" s="17">
        <v>0</v>
      </c>
      <c r="Z39" s="17">
        <v>0</v>
      </c>
      <c r="AA39" s="17">
        <v>0.58121999999999996</v>
      </c>
      <c r="AB39" s="17">
        <v>1.3915500000000001E-2</v>
      </c>
      <c r="AC39" s="17">
        <v>0.63686200000000004</v>
      </c>
      <c r="AD39" s="17">
        <v>0.25</v>
      </c>
      <c r="AE39" s="17">
        <v>1604.5</v>
      </c>
    </row>
    <row r="40" spans="1:31">
      <c r="A40" s="17">
        <v>27</v>
      </c>
      <c r="B40" s="19">
        <v>0.70564814814814814</v>
      </c>
      <c r="C40" s="17">
        <v>10.199999999999999</v>
      </c>
      <c r="D40" s="17">
        <v>7.9</v>
      </c>
      <c r="E40" s="17">
        <v>7.0299999999999998E-3</v>
      </c>
      <c r="F40" s="17">
        <v>0.34</v>
      </c>
      <c r="G40" s="17">
        <v>0.99710299999999996</v>
      </c>
      <c r="H40" s="17">
        <v>0.663524</v>
      </c>
      <c r="I40" s="17">
        <v>1.0195209999999999</v>
      </c>
      <c r="J40" s="17">
        <v>0.35599700000000001</v>
      </c>
      <c r="K40" s="17">
        <v>0.34917999999999999</v>
      </c>
      <c r="L40" s="17">
        <v>526.79999999999995</v>
      </c>
      <c r="M40" s="17">
        <v>7.0931999999999995E-2</v>
      </c>
      <c r="N40" s="17">
        <v>572</v>
      </c>
      <c r="O40" s="17">
        <v>0</v>
      </c>
      <c r="P40" s="17">
        <v>0</v>
      </c>
      <c r="Q40" s="17">
        <v>0.995533</v>
      </c>
      <c r="R40" s="17">
        <v>0.64681200000000005</v>
      </c>
      <c r="S40" s="17">
        <v>1.0255380000000001</v>
      </c>
      <c r="T40" s="17">
        <v>0.37872600000000001</v>
      </c>
      <c r="U40" s="17">
        <v>0.36929400000000001</v>
      </c>
      <c r="V40" s="17">
        <v>524.6</v>
      </c>
      <c r="W40" s="17">
        <v>1.8E-5</v>
      </c>
      <c r="X40" s="17">
        <v>492</v>
      </c>
      <c r="Y40" s="17">
        <v>0</v>
      </c>
      <c r="Z40" s="17">
        <v>0</v>
      </c>
      <c r="AA40" s="17">
        <v>0.56814500000000001</v>
      </c>
      <c r="AB40" s="17">
        <v>1.41469E-2</v>
      </c>
      <c r="AC40" s="17">
        <v>0.65217000000000003</v>
      </c>
      <c r="AD40" s="17">
        <v>0.25</v>
      </c>
      <c r="AE40" s="17">
        <v>1576.8</v>
      </c>
    </row>
    <row r="41" spans="1:31">
      <c r="A41" s="17">
        <v>28</v>
      </c>
      <c r="B41" s="19">
        <v>0.70570601851851855</v>
      </c>
      <c r="C41" s="17">
        <v>11.5</v>
      </c>
      <c r="D41" s="17">
        <v>7</v>
      </c>
      <c r="E41" s="17">
        <v>6.2950000000000002E-3</v>
      </c>
      <c r="F41" s="17">
        <v>0.30499999999999999</v>
      </c>
      <c r="G41" s="17">
        <v>0.99482599999999999</v>
      </c>
      <c r="H41" s="17">
        <v>0.67170200000000002</v>
      </c>
      <c r="I41" s="17">
        <v>1.0314730000000001</v>
      </c>
      <c r="J41" s="17">
        <v>0.35977100000000001</v>
      </c>
      <c r="K41" s="17">
        <v>0.34879399999999999</v>
      </c>
      <c r="L41" s="17">
        <v>536.29999999999995</v>
      </c>
      <c r="M41" s="17">
        <v>3.6999999999999998E-5</v>
      </c>
      <c r="N41" s="17">
        <v>442</v>
      </c>
      <c r="O41" s="17">
        <v>0</v>
      </c>
      <c r="P41" s="17">
        <v>0</v>
      </c>
      <c r="Q41" s="17">
        <v>0.99589099999999997</v>
      </c>
      <c r="R41" s="17">
        <v>0.66205499999999995</v>
      </c>
      <c r="S41" s="17">
        <v>1.0407200000000001</v>
      </c>
      <c r="T41" s="17">
        <v>0.37866499999999997</v>
      </c>
      <c r="U41" s="17">
        <v>0.36384899999999998</v>
      </c>
      <c r="V41" s="17">
        <v>538.29999999999995</v>
      </c>
      <c r="W41" s="17">
        <v>1.7E-5</v>
      </c>
      <c r="X41" s="17">
        <v>495</v>
      </c>
      <c r="Y41" s="17">
        <v>0</v>
      </c>
      <c r="Z41" s="17">
        <v>0</v>
      </c>
      <c r="AA41" s="17">
        <v>0.55976800000000004</v>
      </c>
      <c r="AB41" s="17">
        <v>9.93724E-3</v>
      </c>
      <c r="AC41" s="17">
        <v>0.66581800000000002</v>
      </c>
      <c r="AD41" s="17">
        <v>0.25</v>
      </c>
      <c r="AE41" s="17">
        <v>1548.6</v>
      </c>
    </row>
    <row r="42" spans="1:31">
      <c r="A42" s="17">
        <v>29</v>
      </c>
      <c r="B42" s="19">
        <v>0.70576388888888886</v>
      </c>
      <c r="C42" s="17">
        <v>12.4</v>
      </c>
      <c r="D42" s="17">
        <v>7</v>
      </c>
      <c r="E42" s="17">
        <v>6.3410000000000003E-3</v>
      </c>
      <c r="F42" s="17">
        <v>0.307</v>
      </c>
      <c r="G42" s="17">
        <v>0.99657499999999999</v>
      </c>
      <c r="H42" s="17">
        <v>0.66376999999999997</v>
      </c>
      <c r="I42" s="17">
        <v>1.0174099999999999</v>
      </c>
      <c r="J42" s="17">
        <v>0.35364000000000001</v>
      </c>
      <c r="K42" s="17">
        <v>0.34758800000000001</v>
      </c>
      <c r="L42" s="17">
        <v>544.4</v>
      </c>
      <c r="M42" s="17">
        <v>5.5959000000000002E-2</v>
      </c>
      <c r="N42" s="17">
        <v>516</v>
      </c>
      <c r="O42" s="17">
        <v>0</v>
      </c>
      <c r="P42" s="17">
        <v>0</v>
      </c>
      <c r="Q42" s="17">
        <v>0.99515100000000001</v>
      </c>
      <c r="R42" s="17">
        <v>0.67432899999999996</v>
      </c>
      <c r="S42" s="17">
        <v>1.0565880000000001</v>
      </c>
      <c r="T42" s="17">
        <v>0.38225900000000002</v>
      </c>
      <c r="U42" s="17">
        <v>0.361786</v>
      </c>
      <c r="V42" s="17">
        <v>542.79999999999995</v>
      </c>
      <c r="W42" s="17">
        <v>4.2210999999999999E-2</v>
      </c>
      <c r="X42" s="17">
        <v>402</v>
      </c>
      <c r="Y42" s="17">
        <v>0</v>
      </c>
      <c r="Z42" s="17">
        <v>0</v>
      </c>
      <c r="AA42" s="17">
        <v>0.55659400000000003</v>
      </c>
      <c r="AB42" s="17">
        <v>1.1760700000000001E-2</v>
      </c>
      <c r="AC42" s="17">
        <v>0.67882500000000001</v>
      </c>
      <c r="AD42" s="17">
        <v>0.25</v>
      </c>
      <c r="AE42" s="17">
        <v>1525.8</v>
      </c>
    </row>
    <row r="43" spans="1:31">
      <c r="A43" s="17">
        <v>30</v>
      </c>
      <c r="B43" s="19">
        <v>0.70582175925925927</v>
      </c>
      <c r="C43" s="17">
        <v>13.1</v>
      </c>
      <c r="D43" s="17">
        <v>6.2</v>
      </c>
      <c r="E43" s="17">
        <v>5.4809999999999998E-3</v>
      </c>
      <c r="F43" s="17">
        <v>0.26500000000000001</v>
      </c>
      <c r="G43" s="17">
        <v>0.99586399999999997</v>
      </c>
      <c r="H43" s="17">
        <v>0.66871400000000003</v>
      </c>
      <c r="I43" s="17">
        <v>1.0209010000000001</v>
      </c>
      <c r="J43" s="17">
        <v>0.352188</v>
      </c>
      <c r="K43" s="17">
        <v>0.34497699999999998</v>
      </c>
      <c r="L43" s="17">
        <v>541</v>
      </c>
      <c r="M43" s="17">
        <v>2.5000000000000001E-5</v>
      </c>
      <c r="N43" s="17">
        <v>494</v>
      </c>
      <c r="O43" s="17">
        <v>0</v>
      </c>
      <c r="P43" s="17">
        <v>0</v>
      </c>
      <c r="Q43" s="17">
        <v>0.99602599999999997</v>
      </c>
      <c r="R43" s="17">
        <v>0.68326200000000004</v>
      </c>
      <c r="S43" s="17">
        <v>1.065766</v>
      </c>
      <c r="T43" s="17">
        <v>0.38250400000000001</v>
      </c>
      <c r="U43" s="17">
        <v>0.3589</v>
      </c>
      <c r="V43" s="17">
        <v>560.1</v>
      </c>
      <c r="W43" s="17">
        <v>2.5000000000000001E-5</v>
      </c>
      <c r="X43" s="17">
        <v>379</v>
      </c>
      <c r="Y43" s="17">
        <v>0</v>
      </c>
      <c r="Z43" s="17">
        <v>0</v>
      </c>
      <c r="AA43" s="17">
        <v>0.55215499999999995</v>
      </c>
      <c r="AB43" s="17">
        <v>9.8157000000000001E-3</v>
      </c>
      <c r="AC43" s="17">
        <v>0.68701699999999999</v>
      </c>
      <c r="AD43" s="17">
        <v>0.25</v>
      </c>
      <c r="AE43" s="17">
        <v>1535.3</v>
      </c>
    </row>
    <row r="44" spans="1:31">
      <c r="A44" s="17">
        <v>31</v>
      </c>
      <c r="B44" s="19">
        <v>0.70586805555555554</v>
      </c>
      <c r="C44" s="17">
        <v>14</v>
      </c>
      <c r="D44" s="17">
        <v>5.3</v>
      </c>
      <c r="E44" s="17">
        <v>4.7130000000000002E-3</v>
      </c>
      <c r="F44" s="17">
        <v>0.22800000000000001</v>
      </c>
      <c r="G44" s="17">
        <v>0.99654299999999996</v>
      </c>
      <c r="H44" s="17">
        <v>0.71799000000000002</v>
      </c>
      <c r="I44" s="17">
        <v>1.0937520000000001</v>
      </c>
      <c r="J44" s="17">
        <v>0.37576199999999998</v>
      </c>
      <c r="K44" s="17">
        <v>0.343553</v>
      </c>
      <c r="L44" s="17">
        <v>544.29999999999995</v>
      </c>
      <c r="M44" s="17">
        <v>1.2E-5</v>
      </c>
      <c r="N44" s="17">
        <v>713</v>
      </c>
      <c r="O44" s="17">
        <v>0</v>
      </c>
      <c r="P44" s="17">
        <v>0</v>
      </c>
      <c r="Q44" s="17">
        <v>0.99548300000000001</v>
      </c>
      <c r="R44" s="17">
        <v>0.71335400000000004</v>
      </c>
      <c r="S44" s="17">
        <v>1.1123499999999999</v>
      </c>
      <c r="T44" s="17">
        <v>0.39899600000000002</v>
      </c>
      <c r="U44" s="17">
        <v>0.35869600000000001</v>
      </c>
      <c r="V44" s="17">
        <v>569.9</v>
      </c>
      <c r="W44" s="17">
        <v>1.5E-5</v>
      </c>
      <c r="X44" s="17">
        <v>489</v>
      </c>
      <c r="Y44" s="17">
        <v>0</v>
      </c>
      <c r="Z44" s="17">
        <v>0</v>
      </c>
      <c r="AA44" s="17">
        <v>0.55184100000000003</v>
      </c>
      <c r="AB44" s="17">
        <v>1.21861E-2</v>
      </c>
      <c r="AC44" s="17">
        <v>0.71821599999999997</v>
      </c>
      <c r="AD44" s="17">
        <v>0.25</v>
      </c>
      <c r="AE44" s="17">
        <v>1525.9</v>
      </c>
    </row>
    <row r="45" spans="1:31">
      <c r="A45" s="17">
        <v>32</v>
      </c>
      <c r="B45" s="19">
        <v>0.70592592592592596</v>
      </c>
      <c r="C45" s="17">
        <v>14.9</v>
      </c>
      <c r="D45" s="17">
        <v>5.3</v>
      </c>
      <c r="E45" s="17">
        <v>4.7520000000000001E-3</v>
      </c>
      <c r="F45" s="17">
        <v>0.23</v>
      </c>
      <c r="G45" s="17">
        <v>0.99604599999999999</v>
      </c>
      <c r="H45" s="17">
        <v>0.743483</v>
      </c>
      <c r="I45" s="17">
        <v>1.1344129999999999</v>
      </c>
      <c r="J45" s="17">
        <v>0.39093</v>
      </c>
      <c r="K45" s="17">
        <v>0.34461000000000003</v>
      </c>
      <c r="L45" s="17">
        <v>553.29999999999995</v>
      </c>
      <c r="M45" s="17">
        <v>1.2E-5</v>
      </c>
      <c r="N45" s="17">
        <v>442</v>
      </c>
      <c r="O45" s="17">
        <v>0</v>
      </c>
      <c r="P45" s="17">
        <v>0</v>
      </c>
      <c r="Q45" s="17">
        <v>0.99623600000000001</v>
      </c>
      <c r="R45" s="17">
        <v>0.72814000000000001</v>
      </c>
      <c r="S45" s="17">
        <v>1.12748</v>
      </c>
      <c r="T45" s="17">
        <v>0.39933999999999997</v>
      </c>
      <c r="U45" s="17">
        <v>0.354188</v>
      </c>
      <c r="V45" s="17">
        <v>558.79999999999995</v>
      </c>
      <c r="W45" s="17">
        <v>4.1E-5</v>
      </c>
      <c r="X45" s="17">
        <v>444</v>
      </c>
      <c r="Y45" s="17">
        <v>0</v>
      </c>
      <c r="Z45" s="17">
        <v>0</v>
      </c>
      <c r="AA45" s="17">
        <v>0.54490499999999997</v>
      </c>
      <c r="AB45" s="17">
        <v>7.7147800000000001E-3</v>
      </c>
      <c r="AC45" s="17">
        <v>0.73122100000000001</v>
      </c>
      <c r="AD45" s="17">
        <v>0.25</v>
      </c>
      <c r="AE45" s="17">
        <v>1501</v>
      </c>
    </row>
    <row r="46" spans="1:31">
      <c r="A46" s="17">
        <v>33</v>
      </c>
      <c r="B46" s="19">
        <v>0.70598379629629626</v>
      </c>
      <c r="C46" s="17">
        <v>16</v>
      </c>
      <c r="D46" s="17">
        <v>4.4000000000000004</v>
      </c>
      <c r="E46" s="17">
        <v>3.967E-3</v>
      </c>
      <c r="F46" s="17">
        <v>0.192</v>
      </c>
      <c r="G46" s="17">
        <v>0.99737100000000001</v>
      </c>
      <c r="H46" s="17">
        <v>0.75532699999999997</v>
      </c>
      <c r="I46" s="17">
        <v>1.1461399999999999</v>
      </c>
      <c r="J46" s="17">
        <v>0.39081300000000002</v>
      </c>
      <c r="K46" s="17">
        <v>0.34098200000000001</v>
      </c>
      <c r="L46" s="17">
        <v>553.1</v>
      </c>
      <c r="M46" s="17">
        <v>2.4466999999999999E-2</v>
      </c>
      <c r="N46" s="17">
        <v>508</v>
      </c>
      <c r="O46" s="17">
        <v>0</v>
      </c>
      <c r="P46" s="17">
        <v>0</v>
      </c>
      <c r="Q46" s="17">
        <v>0.99668800000000002</v>
      </c>
      <c r="R46" s="17">
        <v>0.74480299999999999</v>
      </c>
      <c r="S46" s="17">
        <v>1.1543369999999999</v>
      </c>
      <c r="T46" s="17">
        <v>0.40953400000000001</v>
      </c>
      <c r="U46" s="17">
        <v>0.35477900000000001</v>
      </c>
      <c r="V46" s="17">
        <v>561.29999999999995</v>
      </c>
      <c r="W46" s="17">
        <v>9.7870000000000006E-3</v>
      </c>
      <c r="X46" s="17">
        <v>627</v>
      </c>
      <c r="Y46" s="17">
        <v>0</v>
      </c>
      <c r="Z46" s="17">
        <v>0</v>
      </c>
      <c r="AA46" s="17">
        <v>0.54581299999999999</v>
      </c>
      <c r="AB46" s="17">
        <v>7.3815900000000004E-3</v>
      </c>
      <c r="AC46" s="17">
        <v>0.74782599999999999</v>
      </c>
      <c r="AD46" s="17">
        <v>0.25</v>
      </c>
      <c r="AE46" s="17">
        <v>1501.6</v>
      </c>
    </row>
    <row r="47" spans="1:31">
      <c r="A47" s="17">
        <v>34</v>
      </c>
      <c r="B47" s="19">
        <v>0.70604166666666668</v>
      </c>
      <c r="C47" s="17">
        <v>16.8</v>
      </c>
      <c r="D47" s="17">
        <v>4.4000000000000004</v>
      </c>
      <c r="E47" s="17">
        <v>4.1510000000000002E-3</v>
      </c>
      <c r="F47" s="17">
        <v>0.20100000000000001</v>
      </c>
      <c r="G47" s="17">
        <v>0.99655400000000005</v>
      </c>
      <c r="H47" s="17">
        <v>0.76026199999999999</v>
      </c>
      <c r="I47" s="17">
        <v>1.1625289999999999</v>
      </c>
      <c r="J47" s="17">
        <v>0.40226699999999999</v>
      </c>
      <c r="K47" s="17">
        <v>0.34602699999999997</v>
      </c>
      <c r="L47" s="17">
        <v>575.29999999999995</v>
      </c>
      <c r="M47" s="17">
        <v>2.9826999999999999E-2</v>
      </c>
      <c r="N47" s="17">
        <v>475</v>
      </c>
      <c r="O47" s="17">
        <v>0</v>
      </c>
      <c r="P47" s="17">
        <v>0</v>
      </c>
      <c r="Q47" s="17">
        <v>0.99634199999999995</v>
      </c>
      <c r="R47" s="17">
        <v>0.76036099999999995</v>
      </c>
      <c r="S47" s="17">
        <v>1.182226</v>
      </c>
      <c r="T47" s="17">
        <v>0.42186499999999999</v>
      </c>
      <c r="U47" s="17">
        <v>0.35683900000000002</v>
      </c>
      <c r="V47" s="17">
        <v>570.4</v>
      </c>
      <c r="W47" s="17">
        <v>2.0999999999999999E-5</v>
      </c>
      <c r="X47" s="17">
        <v>514</v>
      </c>
      <c r="Y47" s="17">
        <v>0</v>
      </c>
      <c r="Z47" s="17">
        <v>0</v>
      </c>
      <c r="AA47" s="17">
        <v>0.54898400000000003</v>
      </c>
      <c r="AB47" s="17">
        <v>7.1760399999999998E-3</v>
      </c>
      <c r="AC47" s="17">
        <v>0.76338899999999998</v>
      </c>
      <c r="AD47" s="17">
        <v>0.25</v>
      </c>
      <c r="AE47" s="17">
        <v>1443.6</v>
      </c>
    </row>
    <row r="48" spans="1:31">
      <c r="A48" s="17">
        <v>35</v>
      </c>
      <c r="B48" s="19">
        <v>0.70608796296296295</v>
      </c>
      <c r="C48" s="17">
        <v>17.7</v>
      </c>
      <c r="D48" s="17">
        <v>3.5</v>
      </c>
      <c r="E48" s="17">
        <v>3.274E-3</v>
      </c>
      <c r="F48" s="17">
        <v>0.158</v>
      </c>
      <c r="G48" s="17">
        <v>0.99600299999999997</v>
      </c>
      <c r="H48" s="17">
        <v>0.78375700000000004</v>
      </c>
      <c r="I48" s="17">
        <v>1.1843729999999999</v>
      </c>
      <c r="J48" s="17">
        <v>0.40061600000000003</v>
      </c>
      <c r="K48" s="17">
        <v>0.338252</v>
      </c>
      <c r="L48" s="17">
        <v>565.4</v>
      </c>
      <c r="M48" s="17">
        <v>7.3783000000000001E-2</v>
      </c>
      <c r="N48" s="17">
        <v>482</v>
      </c>
      <c r="O48" s="17">
        <v>0</v>
      </c>
      <c r="P48" s="17">
        <v>0</v>
      </c>
      <c r="Q48" s="17">
        <v>0.996004</v>
      </c>
      <c r="R48" s="17">
        <v>0.77249100000000004</v>
      </c>
      <c r="S48" s="17">
        <v>1.2023520000000001</v>
      </c>
      <c r="T48" s="17">
        <v>0.42986099999999999</v>
      </c>
      <c r="U48" s="17">
        <v>0.35751699999999997</v>
      </c>
      <c r="V48" s="17">
        <v>591.29999999999995</v>
      </c>
      <c r="W48" s="17">
        <v>8.6940000000000003E-3</v>
      </c>
      <c r="X48" s="17">
        <v>371</v>
      </c>
      <c r="Y48" s="17">
        <v>0</v>
      </c>
      <c r="Z48" s="17">
        <v>0</v>
      </c>
      <c r="AA48" s="17">
        <v>0.55002600000000001</v>
      </c>
      <c r="AB48" s="17">
        <v>5.7357600000000003E-3</v>
      </c>
      <c r="AC48" s="17">
        <v>0.77495599999999998</v>
      </c>
      <c r="AD48" s="17">
        <v>0.25</v>
      </c>
      <c r="AE48" s="17">
        <v>1468.9</v>
      </c>
    </row>
    <row r="49" spans="1:31">
      <c r="A49" s="17">
        <v>36</v>
      </c>
      <c r="B49" s="19">
        <v>0.70614583333333336</v>
      </c>
      <c r="C49" s="17">
        <v>18.8</v>
      </c>
      <c r="D49" s="17">
        <v>3.5</v>
      </c>
      <c r="E49" s="17">
        <v>3.3409999999999998E-3</v>
      </c>
      <c r="F49" s="17">
        <v>0.16200000000000001</v>
      </c>
      <c r="G49" s="17">
        <v>0.99724100000000004</v>
      </c>
      <c r="H49" s="17">
        <v>0.77460700000000005</v>
      </c>
      <c r="I49" s="17">
        <v>1.1894769999999999</v>
      </c>
      <c r="J49" s="17">
        <v>0.41487000000000002</v>
      </c>
      <c r="K49" s="17">
        <v>0.34878300000000001</v>
      </c>
      <c r="L49" s="17">
        <v>567.70000000000005</v>
      </c>
      <c r="M49" s="17">
        <v>1.7646999999999999E-2</v>
      </c>
      <c r="N49" s="17">
        <v>522</v>
      </c>
      <c r="O49" s="17">
        <v>0</v>
      </c>
      <c r="P49" s="17">
        <v>0</v>
      </c>
      <c r="Q49" s="17">
        <v>0.99707800000000002</v>
      </c>
      <c r="R49" s="17">
        <v>0.76244400000000001</v>
      </c>
      <c r="S49" s="17">
        <v>1.197835</v>
      </c>
      <c r="T49" s="17">
        <v>0.43539099999999997</v>
      </c>
      <c r="U49" s="17">
        <v>0.36348200000000003</v>
      </c>
      <c r="V49" s="17">
        <v>602.70000000000005</v>
      </c>
      <c r="W49" s="17">
        <v>8.8769999999999995E-3</v>
      </c>
      <c r="X49" s="17">
        <v>424</v>
      </c>
      <c r="Y49" s="17">
        <v>0</v>
      </c>
      <c r="Z49" s="17">
        <v>0</v>
      </c>
      <c r="AA49" s="17">
        <v>0.55920300000000001</v>
      </c>
      <c r="AB49" s="17">
        <v>6.2428600000000002E-3</v>
      </c>
      <c r="AC49" s="17">
        <v>0.76516200000000001</v>
      </c>
      <c r="AD49" s="17">
        <v>0.25</v>
      </c>
      <c r="AE49" s="17">
        <v>1462.9</v>
      </c>
    </row>
    <row r="50" spans="1:31">
      <c r="A50" s="17">
        <v>37</v>
      </c>
      <c r="B50" s="19">
        <v>0.70620370370370367</v>
      </c>
      <c r="C50" s="17">
        <v>19.5</v>
      </c>
      <c r="D50" s="17">
        <v>3.5</v>
      </c>
      <c r="E50" s="17">
        <v>3.4680000000000002E-3</v>
      </c>
      <c r="F50" s="17">
        <v>0.16800000000000001</v>
      </c>
      <c r="G50" s="17">
        <v>0.99561299999999997</v>
      </c>
      <c r="H50" s="17">
        <v>0.76500000000000001</v>
      </c>
      <c r="I50" s="17">
        <v>1.1843969999999999</v>
      </c>
      <c r="J50" s="17">
        <v>0.41939700000000002</v>
      </c>
      <c r="K50" s="17">
        <v>0.35410199999999997</v>
      </c>
      <c r="L50" s="17">
        <v>591.9</v>
      </c>
      <c r="M50" s="17">
        <v>6.0378000000000001E-2</v>
      </c>
      <c r="N50" s="17">
        <v>630</v>
      </c>
      <c r="O50" s="17">
        <v>0</v>
      </c>
      <c r="P50" s="17">
        <v>0</v>
      </c>
      <c r="Q50" s="17">
        <v>0.99541299999999999</v>
      </c>
      <c r="R50" s="17">
        <v>0.76104799999999995</v>
      </c>
      <c r="S50" s="17">
        <v>1.193875</v>
      </c>
      <c r="T50" s="17">
        <v>0.43282599999999999</v>
      </c>
      <c r="U50" s="17">
        <v>0.362539</v>
      </c>
      <c r="V50" s="17">
        <v>596.9</v>
      </c>
      <c r="W50" s="17">
        <v>6.0010000000000003E-3</v>
      </c>
      <c r="X50" s="17">
        <v>531</v>
      </c>
      <c r="Y50" s="17">
        <v>0</v>
      </c>
      <c r="Z50" s="17">
        <v>0</v>
      </c>
      <c r="AA50" s="17">
        <v>0.55775300000000005</v>
      </c>
      <c r="AB50" s="17">
        <v>7.8333299999999995E-3</v>
      </c>
      <c r="AC50" s="17">
        <v>0.76443899999999998</v>
      </c>
      <c r="AD50" s="17">
        <v>0.25</v>
      </c>
      <c r="AE50" s="17">
        <v>1403.2</v>
      </c>
    </row>
    <row r="51" spans="1:31">
      <c r="A51" s="17">
        <v>38</v>
      </c>
      <c r="B51" s="19">
        <v>0.70626157407407408</v>
      </c>
      <c r="C51" s="17">
        <v>20</v>
      </c>
      <c r="D51" s="17">
        <v>3.5</v>
      </c>
      <c r="E51" s="17">
        <v>3.5140000000000002E-3</v>
      </c>
      <c r="F51" s="17">
        <v>0.17</v>
      </c>
      <c r="G51" s="17">
        <v>0.99655700000000003</v>
      </c>
      <c r="H51" s="17">
        <v>0.78433299999999995</v>
      </c>
      <c r="I51" s="17">
        <v>1.220952</v>
      </c>
      <c r="J51" s="17">
        <v>0.43661800000000001</v>
      </c>
      <c r="K51" s="17">
        <v>0.35760500000000001</v>
      </c>
      <c r="L51" s="17">
        <v>594.4</v>
      </c>
      <c r="M51" s="17">
        <v>5.8534000000000003E-2</v>
      </c>
      <c r="N51" s="17">
        <v>569</v>
      </c>
      <c r="O51" s="17">
        <v>0</v>
      </c>
      <c r="P51" s="17">
        <v>0</v>
      </c>
      <c r="Q51" s="17">
        <v>0.99621499999999996</v>
      </c>
      <c r="R51" s="17">
        <v>0.76114199999999999</v>
      </c>
      <c r="S51" s="17">
        <v>1.199581</v>
      </c>
      <c r="T51" s="17">
        <v>0.43843900000000002</v>
      </c>
      <c r="U51" s="17">
        <v>0.36549300000000001</v>
      </c>
      <c r="V51" s="17">
        <v>611.9</v>
      </c>
      <c r="W51" s="17">
        <v>5.4101999999999997E-2</v>
      </c>
      <c r="X51" s="17">
        <v>398</v>
      </c>
      <c r="Y51" s="17">
        <v>0</v>
      </c>
      <c r="Z51" s="17">
        <v>0</v>
      </c>
      <c r="AA51" s="17">
        <v>0.56229799999999996</v>
      </c>
      <c r="AB51" s="17">
        <v>7.1107899999999996E-3</v>
      </c>
      <c r="AC51" s="17">
        <v>0.76426000000000005</v>
      </c>
      <c r="AD51" s="17">
        <v>0.25</v>
      </c>
      <c r="AE51" s="17">
        <v>1397.3</v>
      </c>
    </row>
    <row r="52" spans="1:31">
      <c r="A52" s="17">
        <v>39</v>
      </c>
      <c r="B52" s="19">
        <v>0.70630787037037035</v>
      </c>
      <c r="C52" s="17">
        <v>21.1</v>
      </c>
      <c r="D52" s="17">
        <v>2.6</v>
      </c>
      <c r="E52" s="17">
        <v>2.7320000000000001E-3</v>
      </c>
      <c r="F52" s="17">
        <v>0.13200000000000001</v>
      </c>
      <c r="G52" s="17">
        <v>0.99612500000000004</v>
      </c>
      <c r="H52" s="17">
        <v>0.79897399999999996</v>
      </c>
      <c r="I52" s="17">
        <v>1.226664</v>
      </c>
      <c r="J52" s="17">
        <v>0.42769000000000001</v>
      </c>
      <c r="K52" s="17">
        <v>0.348661</v>
      </c>
      <c r="L52" s="17">
        <v>610</v>
      </c>
      <c r="M52" s="17">
        <v>8.6315000000000003E-2</v>
      </c>
      <c r="N52" s="17">
        <v>551</v>
      </c>
      <c r="O52" s="17">
        <v>0</v>
      </c>
      <c r="P52" s="17">
        <v>0</v>
      </c>
      <c r="Q52" s="17">
        <v>0.99652300000000005</v>
      </c>
      <c r="R52" s="17">
        <v>0.78238200000000002</v>
      </c>
      <c r="S52" s="17">
        <v>1.2388980000000001</v>
      </c>
      <c r="T52" s="17">
        <v>0.45651599999999998</v>
      </c>
      <c r="U52" s="17">
        <v>0.36848500000000001</v>
      </c>
      <c r="V52" s="17">
        <v>614.6</v>
      </c>
      <c r="W52" s="17">
        <v>7.0140000000000003E-3</v>
      </c>
      <c r="X52" s="17">
        <v>417</v>
      </c>
      <c r="Y52" s="17">
        <v>0</v>
      </c>
      <c r="Z52" s="17">
        <v>0</v>
      </c>
      <c r="AA52" s="17">
        <v>0.56690099999999999</v>
      </c>
      <c r="AB52" s="17">
        <v>5.3097200000000004E-3</v>
      </c>
      <c r="AC52" s="17">
        <v>0.784806</v>
      </c>
      <c r="AD52" s="17">
        <v>0.25</v>
      </c>
      <c r="AE52" s="17">
        <v>1361.6</v>
      </c>
    </row>
    <row r="53" spans="1:31">
      <c r="A53" s="17">
        <v>40</v>
      </c>
      <c r="B53" s="19">
        <v>0.70636574074074077</v>
      </c>
      <c r="C53" s="17">
        <v>22.2</v>
      </c>
      <c r="D53" s="17">
        <v>2.6</v>
      </c>
      <c r="E53" s="17">
        <v>2.588E-3</v>
      </c>
      <c r="F53" s="17">
        <v>0.125</v>
      </c>
      <c r="G53" s="17">
        <v>0.99696499999999999</v>
      </c>
      <c r="H53" s="17">
        <v>0.83269499999999996</v>
      </c>
      <c r="I53" s="17">
        <v>1.2820929999999999</v>
      </c>
      <c r="J53" s="17">
        <v>0.44939800000000002</v>
      </c>
      <c r="K53" s="17">
        <v>0.35051900000000002</v>
      </c>
      <c r="L53" s="17">
        <v>590</v>
      </c>
      <c r="M53" s="17">
        <v>7.3879E-2</v>
      </c>
      <c r="N53" s="17">
        <v>437</v>
      </c>
      <c r="O53" s="17">
        <v>0</v>
      </c>
      <c r="P53" s="17">
        <v>0</v>
      </c>
      <c r="Q53" s="17">
        <v>0.99674600000000002</v>
      </c>
      <c r="R53" s="17">
        <v>0.80569199999999996</v>
      </c>
      <c r="S53" s="17">
        <v>1.2597929999999999</v>
      </c>
      <c r="T53" s="17">
        <v>0.45410099999999998</v>
      </c>
      <c r="U53" s="17">
        <v>0.36045700000000003</v>
      </c>
      <c r="V53" s="17">
        <v>589.5</v>
      </c>
      <c r="W53" s="17">
        <v>2.6988999999999999E-2</v>
      </c>
      <c r="X53" s="17">
        <v>372</v>
      </c>
      <c r="Y53" s="17">
        <v>0</v>
      </c>
      <c r="Z53" s="17">
        <v>0</v>
      </c>
      <c r="AA53" s="17">
        <v>0.55454899999999996</v>
      </c>
      <c r="AB53" s="17">
        <v>4.0764299999999998E-3</v>
      </c>
      <c r="AC53" s="17">
        <v>0.80754300000000001</v>
      </c>
      <c r="AD53" s="17">
        <v>0.25</v>
      </c>
      <c r="AE53" s="17">
        <v>1407.8</v>
      </c>
    </row>
    <row r="54" spans="1:31">
      <c r="A54" s="17">
        <v>41</v>
      </c>
      <c r="B54" s="19">
        <v>0.70642361111111107</v>
      </c>
      <c r="C54" s="17">
        <v>22.9</v>
      </c>
      <c r="D54" s="17">
        <v>2.6</v>
      </c>
      <c r="E54" s="17">
        <v>2.748E-3</v>
      </c>
      <c r="F54" s="17">
        <v>0.13300000000000001</v>
      </c>
      <c r="G54" s="17">
        <v>0.99637699999999996</v>
      </c>
      <c r="H54" s="17">
        <v>0.83621500000000004</v>
      </c>
      <c r="I54" s="17">
        <v>1.289283</v>
      </c>
      <c r="J54" s="17">
        <v>0.45306800000000003</v>
      </c>
      <c r="K54" s="17">
        <v>0.35141099999999997</v>
      </c>
      <c r="L54" s="17">
        <v>613.70000000000005</v>
      </c>
      <c r="M54" s="17">
        <v>0.10578700000000001</v>
      </c>
      <c r="N54" s="17">
        <v>531</v>
      </c>
      <c r="O54" s="17">
        <v>0</v>
      </c>
      <c r="P54" s="17">
        <v>0</v>
      </c>
      <c r="Q54" s="17">
        <v>0.99675499999999995</v>
      </c>
      <c r="R54" s="17">
        <v>0.812921</v>
      </c>
      <c r="S54" s="17">
        <v>1.28708</v>
      </c>
      <c r="T54" s="17">
        <v>0.474159</v>
      </c>
      <c r="U54" s="17">
        <v>0.36839899999999998</v>
      </c>
      <c r="V54" s="17">
        <v>607.79999999999995</v>
      </c>
      <c r="W54" s="17">
        <v>9.4240000000000004E-2</v>
      </c>
      <c r="X54" s="17">
        <v>438</v>
      </c>
      <c r="Y54" s="17">
        <v>0</v>
      </c>
      <c r="Z54" s="17">
        <v>0</v>
      </c>
      <c r="AA54" s="17">
        <v>0.56676800000000005</v>
      </c>
      <c r="AB54" s="17">
        <v>5.1498400000000001E-3</v>
      </c>
      <c r="AC54" s="17">
        <v>0.81536299999999995</v>
      </c>
      <c r="AD54" s="17">
        <v>0.25</v>
      </c>
      <c r="AE54" s="17">
        <v>1353.3</v>
      </c>
    </row>
    <row r="55" spans="1:31">
      <c r="A55" s="17">
        <v>42</v>
      </c>
      <c r="B55" s="19">
        <v>0.70648148148148149</v>
      </c>
      <c r="C55" s="17">
        <v>23.9</v>
      </c>
      <c r="D55" s="17">
        <v>2.6</v>
      </c>
      <c r="E55" s="17">
        <v>2.8289999999999999E-3</v>
      </c>
      <c r="F55" s="17">
        <v>0.13700000000000001</v>
      </c>
      <c r="G55" s="17">
        <v>0.99649500000000002</v>
      </c>
      <c r="H55" s="17">
        <v>0.90327299999999999</v>
      </c>
      <c r="I55" s="17">
        <v>1.393032</v>
      </c>
      <c r="J55" s="17">
        <v>0.489759</v>
      </c>
      <c r="K55" s="17">
        <v>0.351578</v>
      </c>
      <c r="L55" s="17">
        <v>644.9</v>
      </c>
      <c r="M55" s="17">
        <v>0.131609</v>
      </c>
      <c r="N55" s="17">
        <v>418</v>
      </c>
      <c r="O55" s="17">
        <v>0</v>
      </c>
      <c r="P55" s="17">
        <v>0</v>
      </c>
      <c r="Q55" s="17">
        <v>0.994834</v>
      </c>
      <c r="R55" s="17">
        <v>0.84579599999999999</v>
      </c>
      <c r="S55" s="17">
        <v>1.3227260000000001</v>
      </c>
      <c r="T55" s="17">
        <v>0.47693000000000002</v>
      </c>
      <c r="U55" s="17">
        <v>0.360566</v>
      </c>
      <c r="V55" s="17">
        <v>617.29999999999995</v>
      </c>
      <c r="W55" s="17">
        <v>1.8911000000000001E-2</v>
      </c>
      <c r="X55" s="17">
        <v>447</v>
      </c>
      <c r="Y55" s="17">
        <v>0</v>
      </c>
      <c r="Z55" s="17">
        <v>0</v>
      </c>
      <c r="AA55" s="17">
        <v>0.55471700000000002</v>
      </c>
      <c r="AB55" s="17">
        <v>4.2617799999999997E-3</v>
      </c>
      <c r="AC55" s="17">
        <v>0.84782800000000003</v>
      </c>
      <c r="AD55" s="17">
        <v>0.25</v>
      </c>
      <c r="AE55" s="17">
        <v>1287.8</v>
      </c>
    </row>
    <row r="56" spans="1:31">
      <c r="A56" s="17">
        <v>43</v>
      </c>
      <c r="B56" s="19">
        <v>0.70652777777777775</v>
      </c>
      <c r="C56" s="17">
        <v>25</v>
      </c>
      <c r="D56" s="17">
        <v>1.8</v>
      </c>
      <c r="E56" s="17">
        <v>1.882E-3</v>
      </c>
      <c r="F56" s="17">
        <v>9.0999999999999998E-2</v>
      </c>
      <c r="G56" s="17">
        <v>0.99659200000000003</v>
      </c>
      <c r="H56" s="17">
        <v>0.91224499999999997</v>
      </c>
      <c r="I56" s="17">
        <v>1.405405</v>
      </c>
      <c r="J56" s="17">
        <v>0.49315999999999999</v>
      </c>
      <c r="K56" s="17">
        <v>0.35090199999999999</v>
      </c>
      <c r="L56" s="17">
        <v>634.4</v>
      </c>
      <c r="M56" s="17">
        <v>0.12640399999999999</v>
      </c>
      <c r="N56" s="17">
        <v>520</v>
      </c>
      <c r="O56" s="17">
        <v>0</v>
      </c>
      <c r="P56" s="17">
        <v>0</v>
      </c>
      <c r="Q56" s="17">
        <v>0.99677800000000005</v>
      </c>
      <c r="R56" s="17">
        <v>0.85675699999999999</v>
      </c>
      <c r="S56" s="17">
        <v>1.3503719999999999</v>
      </c>
      <c r="T56" s="17">
        <v>0.49361500000000003</v>
      </c>
      <c r="U56" s="17">
        <v>0.36553999999999998</v>
      </c>
      <c r="V56" s="17">
        <v>611.1</v>
      </c>
      <c r="W56" s="17">
        <v>5.7697999999999999E-2</v>
      </c>
      <c r="X56" s="17">
        <v>452</v>
      </c>
      <c r="Y56" s="17">
        <v>0</v>
      </c>
      <c r="Z56" s="17">
        <v>0</v>
      </c>
      <c r="AA56" s="17">
        <v>0.56236900000000001</v>
      </c>
      <c r="AB56" s="17">
        <v>3.47796E-3</v>
      </c>
      <c r="AC56" s="17">
        <v>0.85847399999999996</v>
      </c>
      <c r="AD56" s="17">
        <v>0.25</v>
      </c>
      <c r="AE56" s="17">
        <v>1309.2</v>
      </c>
    </row>
    <row r="57" spans="1:31">
      <c r="A57" s="17">
        <v>44</v>
      </c>
      <c r="B57" s="19">
        <v>0.70658564814814817</v>
      </c>
      <c r="C57" s="17">
        <v>25.9</v>
      </c>
      <c r="D57" s="17">
        <v>1.8</v>
      </c>
      <c r="E57" s="17">
        <v>1.993E-3</v>
      </c>
      <c r="F57" s="17">
        <v>9.6000000000000002E-2</v>
      </c>
      <c r="G57" s="17">
        <v>0.995116</v>
      </c>
      <c r="H57" s="17">
        <v>0.92542899999999995</v>
      </c>
      <c r="I57" s="17">
        <v>1.43357</v>
      </c>
      <c r="J57" s="17">
        <v>0.50814099999999995</v>
      </c>
      <c r="K57" s="17">
        <v>0.354458</v>
      </c>
      <c r="L57" s="17">
        <v>658.1</v>
      </c>
      <c r="M57" s="17">
        <v>0.123275</v>
      </c>
      <c r="N57" s="17">
        <v>508</v>
      </c>
      <c r="O57" s="17">
        <v>0</v>
      </c>
      <c r="P57" s="17">
        <v>0</v>
      </c>
      <c r="Q57" s="17">
        <v>0.99668900000000005</v>
      </c>
      <c r="R57" s="17">
        <v>0.88555300000000003</v>
      </c>
      <c r="S57" s="17">
        <v>1.412647</v>
      </c>
      <c r="T57" s="17">
        <v>0.52709399999999995</v>
      </c>
      <c r="U57" s="17">
        <v>0.37312499999999998</v>
      </c>
      <c r="V57" s="17">
        <v>639.6</v>
      </c>
      <c r="W57" s="17">
        <v>2.6999999999999999E-5</v>
      </c>
      <c r="X57" s="17">
        <v>576</v>
      </c>
      <c r="Y57" s="17">
        <v>0</v>
      </c>
      <c r="Z57" s="17">
        <v>0</v>
      </c>
      <c r="AA57" s="17">
        <v>0.57403800000000005</v>
      </c>
      <c r="AB57" s="17">
        <v>3.5288099999999998E-3</v>
      </c>
      <c r="AC57" s="17">
        <v>0.88741400000000004</v>
      </c>
      <c r="AD57" s="17">
        <v>0.25</v>
      </c>
      <c r="AE57" s="17">
        <v>1262</v>
      </c>
    </row>
    <row r="58" spans="1:31">
      <c r="A58" s="17">
        <v>45</v>
      </c>
      <c r="B58" s="19">
        <v>0.70664351851851848</v>
      </c>
      <c r="C58" s="17">
        <v>26.4</v>
      </c>
      <c r="D58" s="17">
        <v>1.8</v>
      </c>
      <c r="E58" s="17">
        <v>1.9659999999999999E-3</v>
      </c>
      <c r="F58" s="17">
        <v>9.5000000000000001E-2</v>
      </c>
      <c r="G58" s="17">
        <v>0.99590500000000004</v>
      </c>
      <c r="H58" s="17">
        <v>0.90226300000000004</v>
      </c>
      <c r="I58" s="17">
        <v>1.3948240000000001</v>
      </c>
      <c r="J58" s="17">
        <v>0.49256100000000003</v>
      </c>
      <c r="K58" s="17">
        <v>0.35313499999999998</v>
      </c>
      <c r="L58" s="17">
        <v>660.8</v>
      </c>
      <c r="M58" s="17">
        <v>0.106029</v>
      </c>
      <c r="N58" s="17">
        <v>475</v>
      </c>
      <c r="O58" s="17">
        <v>0</v>
      </c>
      <c r="P58" s="17">
        <v>0</v>
      </c>
      <c r="Q58" s="17">
        <v>0.99691700000000005</v>
      </c>
      <c r="R58" s="17">
        <v>0.914686</v>
      </c>
      <c r="S58" s="17">
        <v>1.4439960000000001</v>
      </c>
      <c r="T58" s="17">
        <v>0.52930999999999995</v>
      </c>
      <c r="U58" s="17">
        <v>0.36655900000000002</v>
      </c>
      <c r="V58" s="17">
        <v>650.29999999999995</v>
      </c>
      <c r="W58" s="17">
        <v>8.3126000000000005E-2</v>
      </c>
      <c r="X58" s="17">
        <v>345</v>
      </c>
      <c r="Y58" s="17">
        <v>0</v>
      </c>
      <c r="Z58" s="17">
        <v>0</v>
      </c>
      <c r="AA58" s="17">
        <v>0.56393700000000002</v>
      </c>
      <c r="AB58" s="17">
        <v>3.3146400000000002E-3</v>
      </c>
      <c r="AC58" s="17">
        <v>0.91644000000000003</v>
      </c>
      <c r="AD58" s="17">
        <v>0.25</v>
      </c>
      <c r="AE58" s="17">
        <v>1257</v>
      </c>
    </row>
    <row r="59" spans="1:31">
      <c r="A59" s="17">
        <v>46</v>
      </c>
      <c r="B59" s="19">
        <v>0.70670138888888889</v>
      </c>
      <c r="C59" s="17">
        <v>27.9</v>
      </c>
      <c r="D59" s="17">
        <v>1.8</v>
      </c>
      <c r="E59" s="17">
        <v>1.9849999999999998E-3</v>
      </c>
      <c r="F59" s="17">
        <v>9.6000000000000002E-2</v>
      </c>
      <c r="G59" s="17">
        <v>0.994251</v>
      </c>
      <c r="H59" s="17">
        <v>0.94184199999999996</v>
      </c>
      <c r="I59" s="17">
        <v>1.4795739999999999</v>
      </c>
      <c r="J59" s="17">
        <v>0.53773199999999999</v>
      </c>
      <c r="K59" s="17">
        <v>0.36343700000000001</v>
      </c>
      <c r="L59" s="17">
        <v>668.9</v>
      </c>
      <c r="M59" s="17">
        <v>9.9154000000000006E-2</v>
      </c>
      <c r="N59" s="17">
        <v>489</v>
      </c>
      <c r="O59" s="17">
        <v>0</v>
      </c>
      <c r="P59" s="17">
        <v>0</v>
      </c>
      <c r="Q59" s="17">
        <v>0.99602000000000002</v>
      </c>
      <c r="R59" s="17">
        <v>0.94980699999999996</v>
      </c>
      <c r="S59" s="17">
        <v>1.4973939999999999</v>
      </c>
      <c r="T59" s="17">
        <v>0.54758700000000005</v>
      </c>
      <c r="U59" s="17">
        <v>0.36569299999999999</v>
      </c>
      <c r="V59" s="17">
        <v>662.5</v>
      </c>
      <c r="W59" s="17">
        <v>7.1440000000000003E-2</v>
      </c>
      <c r="X59" s="17">
        <v>439</v>
      </c>
      <c r="Y59" s="17">
        <v>0</v>
      </c>
      <c r="Z59" s="17">
        <v>0</v>
      </c>
      <c r="AA59" s="17">
        <v>0.56260500000000002</v>
      </c>
      <c r="AB59" s="17">
        <v>3.4538899999999998E-3</v>
      </c>
      <c r="AC59" s="17">
        <v>0.95169800000000004</v>
      </c>
      <c r="AD59" s="17">
        <v>0.25</v>
      </c>
      <c r="AE59" s="17">
        <v>1241.8</v>
      </c>
    </row>
    <row r="60" spans="1:31">
      <c r="A60" s="17">
        <v>47</v>
      </c>
      <c r="B60" s="19">
        <v>0.70674768518518516</v>
      </c>
      <c r="C60" s="17">
        <v>28</v>
      </c>
      <c r="D60" s="17">
        <v>1.8</v>
      </c>
      <c r="E60" s="17">
        <v>2.0500000000000002E-3</v>
      </c>
      <c r="F60" s="17">
        <v>9.9000000000000005E-2</v>
      </c>
      <c r="G60" s="17">
        <v>0.99416400000000005</v>
      </c>
      <c r="H60" s="17">
        <v>0.90694300000000005</v>
      </c>
      <c r="I60" s="17">
        <v>1.425665</v>
      </c>
      <c r="J60" s="17">
        <v>0.51872200000000002</v>
      </c>
      <c r="K60" s="17">
        <v>0.363846</v>
      </c>
      <c r="L60" s="17">
        <v>682.6</v>
      </c>
      <c r="M60" s="17">
        <v>6.4108999999999999E-2</v>
      </c>
      <c r="N60" s="17">
        <v>598</v>
      </c>
      <c r="O60" s="17">
        <v>0</v>
      </c>
      <c r="P60" s="17">
        <v>0</v>
      </c>
      <c r="Q60" s="17">
        <v>0.99517299999999997</v>
      </c>
      <c r="R60" s="17">
        <v>0.94101900000000005</v>
      </c>
      <c r="S60" s="17">
        <v>1.4943120000000001</v>
      </c>
      <c r="T60" s="17">
        <v>0.55329300000000003</v>
      </c>
      <c r="U60" s="17">
        <v>0.37026599999999998</v>
      </c>
      <c r="V60" s="17">
        <v>659.6</v>
      </c>
      <c r="W60" s="17">
        <v>0.10097200000000001</v>
      </c>
      <c r="X60" s="17">
        <v>489</v>
      </c>
      <c r="Y60" s="17">
        <v>0</v>
      </c>
      <c r="Z60" s="17">
        <v>0</v>
      </c>
      <c r="AA60" s="17">
        <v>0.56964000000000004</v>
      </c>
      <c r="AB60" s="17">
        <v>4.3054599999999997E-3</v>
      </c>
      <c r="AC60" s="17">
        <v>0.94340100000000005</v>
      </c>
      <c r="AD60" s="17">
        <v>0.25</v>
      </c>
      <c r="AE60" s="17">
        <v>1216.7</v>
      </c>
    </row>
    <row r="61" spans="1:31">
      <c r="A61" s="17">
        <v>48</v>
      </c>
      <c r="B61" s="19">
        <v>0.70680555555555558</v>
      </c>
      <c r="C61" s="17">
        <v>29.5</v>
      </c>
      <c r="D61" s="17">
        <v>1.8</v>
      </c>
      <c r="E61" s="17">
        <v>2.0249999999999999E-3</v>
      </c>
      <c r="F61" s="17">
        <v>9.8000000000000004E-2</v>
      </c>
      <c r="G61" s="17">
        <v>0.99549399999999999</v>
      </c>
      <c r="H61" s="17">
        <v>0.947079</v>
      </c>
      <c r="I61" s="17">
        <v>1.484413</v>
      </c>
      <c r="J61" s="17">
        <v>0.53733500000000001</v>
      </c>
      <c r="K61" s="17">
        <v>0.36198399999999997</v>
      </c>
      <c r="L61" s="17">
        <v>681.7</v>
      </c>
      <c r="M61" s="17">
        <v>0.110779</v>
      </c>
      <c r="N61" s="17">
        <v>615</v>
      </c>
      <c r="O61" s="17">
        <v>0</v>
      </c>
      <c r="P61" s="17">
        <v>0</v>
      </c>
      <c r="Q61" s="17">
        <v>0.99531499999999995</v>
      </c>
      <c r="R61" s="17">
        <v>0.93836900000000001</v>
      </c>
      <c r="S61" s="17">
        <v>1.480637</v>
      </c>
      <c r="T61" s="17">
        <v>0.54226799999999997</v>
      </c>
      <c r="U61" s="17">
        <v>0.36624000000000001</v>
      </c>
      <c r="V61" s="17">
        <v>649.4</v>
      </c>
      <c r="W61" s="17">
        <v>0.11762499999999999</v>
      </c>
      <c r="X61" s="17">
        <v>443</v>
      </c>
      <c r="Y61" s="17">
        <v>0</v>
      </c>
      <c r="Z61" s="17">
        <v>0</v>
      </c>
      <c r="AA61" s="17">
        <v>0.56344499999999997</v>
      </c>
      <c r="AB61" s="17">
        <v>4.4188999999999999E-3</v>
      </c>
      <c r="AC61" s="17">
        <v>0.94076599999999999</v>
      </c>
      <c r="AD61" s="17">
        <v>0.25</v>
      </c>
      <c r="AE61" s="17">
        <v>1218.4000000000001</v>
      </c>
    </row>
    <row r="62" spans="1:31">
      <c r="A62" s="17">
        <v>49</v>
      </c>
      <c r="B62" s="19">
        <v>0.70686342592592588</v>
      </c>
      <c r="C62" s="17">
        <v>30.2</v>
      </c>
      <c r="D62" s="17">
        <v>0.9</v>
      </c>
      <c r="E62" s="17">
        <v>1.077E-3</v>
      </c>
      <c r="F62" s="17">
        <v>5.1999999999999998E-2</v>
      </c>
      <c r="G62" s="17">
        <v>0.99354699999999996</v>
      </c>
      <c r="H62" s="17">
        <v>0.94426500000000002</v>
      </c>
      <c r="I62" s="17">
        <v>1.4775769999999999</v>
      </c>
      <c r="J62" s="17">
        <v>0.53331200000000001</v>
      </c>
      <c r="K62" s="17">
        <v>0.36093700000000001</v>
      </c>
      <c r="L62" s="17">
        <v>706.3</v>
      </c>
      <c r="M62" s="17">
        <v>0.16647200000000001</v>
      </c>
      <c r="N62" s="17">
        <v>517</v>
      </c>
      <c r="O62" s="17">
        <v>0</v>
      </c>
      <c r="P62" s="17">
        <v>0</v>
      </c>
      <c r="Q62" s="17">
        <v>0.996058</v>
      </c>
      <c r="R62" s="17">
        <v>0.90264599999999995</v>
      </c>
      <c r="S62" s="17">
        <v>1.4447190000000001</v>
      </c>
      <c r="T62" s="17">
        <v>0.54207300000000003</v>
      </c>
      <c r="U62" s="17">
        <v>0.37520999999999999</v>
      </c>
      <c r="V62" s="17">
        <v>657.5</v>
      </c>
      <c r="W62" s="17">
        <v>8.0464999999999995E-2</v>
      </c>
      <c r="X62" s="17">
        <v>534</v>
      </c>
      <c r="Y62" s="17">
        <v>0</v>
      </c>
      <c r="Z62" s="17">
        <v>0</v>
      </c>
      <c r="AA62" s="17">
        <v>0.57724600000000004</v>
      </c>
      <c r="AB62" s="17">
        <v>1.92954E-3</v>
      </c>
      <c r="AC62" s="17">
        <v>0.90369200000000005</v>
      </c>
      <c r="AD62" s="17">
        <v>0.25</v>
      </c>
      <c r="AE62" s="17">
        <v>1175.9000000000001</v>
      </c>
    </row>
    <row r="63" spans="1:31">
      <c r="A63" s="17">
        <v>50</v>
      </c>
      <c r="B63" s="19">
        <v>0.7069212962962963</v>
      </c>
      <c r="C63" s="17">
        <v>31</v>
      </c>
      <c r="D63" s="17">
        <v>0.9</v>
      </c>
      <c r="E63" s="17">
        <v>1.0169999999999999E-3</v>
      </c>
      <c r="F63" s="17">
        <v>4.9000000000000002E-2</v>
      </c>
      <c r="G63" s="17">
        <v>0.99421599999999999</v>
      </c>
      <c r="H63" s="17">
        <v>0.927759</v>
      </c>
      <c r="I63" s="17">
        <v>1.478944</v>
      </c>
      <c r="J63" s="17">
        <v>0.55118500000000004</v>
      </c>
      <c r="K63" s="17">
        <v>0.37268800000000002</v>
      </c>
      <c r="L63" s="17">
        <v>683.3</v>
      </c>
      <c r="M63" s="17">
        <v>9.7251000000000004E-2</v>
      </c>
      <c r="N63" s="17">
        <v>468</v>
      </c>
      <c r="O63" s="17">
        <v>0</v>
      </c>
      <c r="P63" s="17">
        <v>0</v>
      </c>
      <c r="Q63" s="17">
        <v>0.99521400000000004</v>
      </c>
      <c r="R63" s="17">
        <v>0.88472399999999995</v>
      </c>
      <c r="S63" s="17">
        <v>1.3954960000000001</v>
      </c>
      <c r="T63" s="17">
        <v>0.51077300000000003</v>
      </c>
      <c r="U63" s="17">
        <v>0.36601499999999998</v>
      </c>
      <c r="V63" s="17">
        <v>660.1</v>
      </c>
      <c r="W63" s="17">
        <v>0.135604</v>
      </c>
      <c r="X63" s="17">
        <v>482</v>
      </c>
      <c r="Y63" s="17">
        <v>0</v>
      </c>
      <c r="Z63" s="17">
        <v>0</v>
      </c>
      <c r="AA63" s="17">
        <v>0.56310000000000004</v>
      </c>
      <c r="AB63" s="17">
        <v>1.68911E-3</v>
      </c>
      <c r="AC63" s="17">
        <v>0.88558599999999998</v>
      </c>
      <c r="AD63" s="17">
        <v>0.25</v>
      </c>
      <c r="AE63" s="17">
        <v>1215.5</v>
      </c>
    </row>
    <row r="64" spans="1:31">
      <c r="A64" s="17">
        <v>51</v>
      </c>
      <c r="B64" s="19">
        <v>0.70696759259259256</v>
      </c>
      <c r="C64" s="17">
        <v>32.200000000000003</v>
      </c>
      <c r="D64" s="17">
        <v>0.9</v>
      </c>
      <c r="E64" s="17">
        <v>1.0269999999999999E-3</v>
      </c>
      <c r="F64" s="17">
        <v>0.05</v>
      </c>
      <c r="G64" s="17">
        <v>0.99486399999999997</v>
      </c>
      <c r="H64" s="17">
        <v>0.92356099999999997</v>
      </c>
      <c r="I64" s="17">
        <v>1.4514469999999999</v>
      </c>
      <c r="J64" s="17">
        <v>0.527887</v>
      </c>
      <c r="K64" s="17">
        <v>0.36369699999999999</v>
      </c>
      <c r="L64" s="17">
        <v>683.7</v>
      </c>
      <c r="M64" s="17">
        <v>0.13064000000000001</v>
      </c>
      <c r="N64" s="17">
        <v>607</v>
      </c>
      <c r="O64" s="17">
        <v>0</v>
      </c>
      <c r="P64" s="17">
        <v>0</v>
      </c>
      <c r="Q64" s="17">
        <v>0.99672899999999998</v>
      </c>
      <c r="R64" s="17">
        <v>0.93301299999999998</v>
      </c>
      <c r="S64" s="17">
        <v>1.4801310000000001</v>
      </c>
      <c r="T64" s="17">
        <v>0.54711699999999996</v>
      </c>
      <c r="U64" s="17">
        <v>0.369641</v>
      </c>
      <c r="V64" s="17">
        <v>687.6</v>
      </c>
      <c r="W64" s="17">
        <v>8.5046999999999998E-2</v>
      </c>
      <c r="X64" s="17">
        <v>426</v>
      </c>
      <c r="Y64" s="17">
        <v>0</v>
      </c>
      <c r="Z64" s="17">
        <v>0</v>
      </c>
      <c r="AA64" s="17">
        <v>0.56867900000000005</v>
      </c>
      <c r="AB64" s="17">
        <v>2.1908499999999998E-3</v>
      </c>
      <c r="AC64" s="17">
        <v>0.93421200000000004</v>
      </c>
      <c r="AD64" s="17">
        <v>0.25</v>
      </c>
      <c r="AE64" s="17">
        <v>1214.8</v>
      </c>
    </row>
    <row r="65" spans="1:31">
      <c r="A65" s="17">
        <v>52</v>
      </c>
      <c r="B65" s="19">
        <v>0.70702546296296298</v>
      </c>
      <c r="C65" s="17">
        <v>33</v>
      </c>
      <c r="D65" s="17">
        <v>0.9</v>
      </c>
      <c r="E65" s="17">
        <v>1.0629999999999999E-3</v>
      </c>
      <c r="F65" s="17">
        <v>5.0999999999999997E-2</v>
      </c>
      <c r="G65" s="17">
        <v>0.99393600000000004</v>
      </c>
      <c r="H65" s="17">
        <v>0.85583500000000001</v>
      </c>
      <c r="I65" s="17">
        <v>1.3417209999999999</v>
      </c>
      <c r="J65" s="17">
        <v>0.48588599999999998</v>
      </c>
      <c r="K65" s="17">
        <v>0.36213600000000001</v>
      </c>
      <c r="L65" s="17">
        <v>701.7</v>
      </c>
      <c r="M65" s="17">
        <v>0.16186400000000001</v>
      </c>
      <c r="N65" s="17">
        <v>527</v>
      </c>
      <c r="O65" s="17">
        <v>0</v>
      </c>
      <c r="P65" s="17">
        <v>0</v>
      </c>
      <c r="Q65" s="17">
        <v>0.99447700000000006</v>
      </c>
      <c r="R65" s="17">
        <v>0.93207700000000004</v>
      </c>
      <c r="S65" s="17">
        <v>1.485816</v>
      </c>
      <c r="T65" s="17">
        <v>0.55373899999999998</v>
      </c>
      <c r="U65" s="17">
        <v>0.37268299999999999</v>
      </c>
      <c r="V65" s="17">
        <v>671.4</v>
      </c>
      <c r="W65" s="17">
        <v>7.5346999999999997E-2</v>
      </c>
      <c r="X65" s="17">
        <v>621</v>
      </c>
      <c r="Y65" s="17">
        <v>0</v>
      </c>
      <c r="Z65" s="17">
        <v>0</v>
      </c>
      <c r="AA65" s="17">
        <v>0.57335899999999995</v>
      </c>
      <c r="AB65" s="17">
        <v>1.9525199999999999E-3</v>
      </c>
      <c r="AC65" s="17">
        <v>0.93315800000000004</v>
      </c>
      <c r="AD65" s="17">
        <v>0.25</v>
      </c>
      <c r="AE65" s="17">
        <v>1183.7</v>
      </c>
    </row>
    <row r="66" spans="1:31">
      <c r="A66" s="17">
        <v>53</v>
      </c>
      <c r="B66" s="19">
        <v>0.70708333333333329</v>
      </c>
      <c r="C66" s="17">
        <v>33.9</v>
      </c>
      <c r="D66" s="17">
        <v>0.9</v>
      </c>
      <c r="E66" s="17">
        <v>1.029E-3</v>
      </c>
      <c r="F66" s="17">
        <v>0.05</v>
      </c>
      <c r="G66" s="17">
        <v>0.99438700000000002</v>
      </c>
      <c r="H66" s="17">
        <v>0.85026000000000002</v>
      </c>
      <c r="I66" s="17">
        <v>1.3540000000000001</v>
      </c>
      <c r="J66" s="17">
        <v>0.50373999999999997</v>
      </c>
      <c r="K66" s="17">
        <v>0.37203799999999998</v>
      </c>
      <c r="L66" s="17">
        <v>696.2</v>
      </c>
      <c r="M66" s="17">
        <v>0.11665</v>
      </c>
      <c r="N66" s="17">
        <v>636</v>
      </c>
      <c r="O66" s="17">
        <v>0</v>
      </c>
      <c r="P66" s="17">
        <v>0</v>
      </c>
      <c r="Q66" s="17">
        <v>0.99408099999999999</v>
      </c>
      <c r="R66" s="17">
        <v>0.908331</v>
      </c>
      <c r="S66" s="17">
        <v>1.4277519999999999</v>
      </c>
      <c r="T66" s="17">
        <v>0.51942100000000002</v>
      </c>
      <c r="U66" s="17">
        <v>0.36380299999999999</v>
      </c>
      <c r="V66" s="17">
        <v>682.8</v>
      </c>
      <c r="W66" s="17">
        <v>0.17277400000000001</v>
      </c>
      <c r="X66" s="17">
        <v>445</v>
      </c>
      <c r="Y66" s="17">
        <v>0</v>
      </c>
      <c r="Z66" s="17">
        <v>0</v>
      </c>
      <c r="AA66" s="17">
        <v>0.55969800000000003</v>
      </c>
      <c r="AB66" s="17">
        <v>2.34031E-3</v>
      </c>
      <c r="AC66" s="17">
        <v>0.90954699999999999</v>
      </c>
      <c r="AD66" s="17">
        <v>0.25</v>
      </c>
      <c r="AE66" s="17">
        <v>1193</v>
      </c>
    </row>
    <row r="67" spans="1:31">
      <c r="A67" s="17">
        <v>54</v>
      </c>
      <c r="B67" s="19">
        <v>0.7071412037037037</v>
      </c>
      <c r="C67" s="17">
        <v>34.799999999999997</v>
      </c>
      <c r="D67" s="17">
        <v>0.9</v>
      </c>
      <c r="E67" s="17">
        <v>1.0690000000000001E-3</v>
      </c>
      <c r="F67" s="17">
        <v>5.1999999999999998E-2</v>
      </c>
      <c r="G67" s="17">
        <v>0.99131499999999995</v>
      </c>
      <c r="H67" s="17">
        <v>0.88615999999999995</v>
      </c>
      <c r="I67" s="17">
        <v>1.4137329999999999</v>
      </c>
      <c r="J67" s="17">
        <v>0.52757299999999996</v>
      </c>
      <c r="K67" s="17">
        <v>0.37317699999999998</v>
      </c>
      <c r="L67" s="17">
        <v>715.8</v>
      </c>
      <c r="M67" s="17">
        <v>0.10251</v>
      </c>
      <c r="N67" s="17">
        <v>488</v>
      </c>
      <c r="O67" s="17">
        <v>0</v>
      </c>
      <c r="P67" s="17">
        <v>0</v>
      </c>
      <c r="Q67" s="17">
        <v>0.99278599999999995</v>
      </c>
      <c r="R67" s="17">
        <v>0.89664100000000002</v>
      </c>
      <c r="S67" s="17">
        <v>1.4170199999999999</v>
      </c>
      <c r="T67" s="17">
        <v>0.52037900000000004</v>
      </c>
      <c r="U67" s="17">
        <v>0.36723499999999998</v>
      </c>
      <c r="V67" s="17">
        <v>683.2</v>
      </c>
      <c r="W67" s="17">
        <v>0.14518700000000001</v>
      </c>
      <c r="X67" s="17">
        <v>511</v>
      </c>
      <c r="Y67" s="17">
        <v>0</v>
      </c>
      <c r="Z67" s="17">
        <v>0</v>
      </c>
      <c r="AA67" s="17">
        <v>0.56497699999999995</v>
      </c>
      <c r="AB67" s="17">
        <v>1.8455800000000001E-3</v>
      </c>
      <c r="AC67" s="17">
        <v>0.89760099999999998</v>
      </c>
      <c r="AD67" s="17">
        <v>0.25</v>
      </c>
      <c r="AE67" s="17">
        <v>1160.3</v>
      </c>
    </row>
    <row r="68" spans="1:31">
      <c r="A68" s="17">
        <v>55</v>
      </c>
      <c r="B68" s="19">
        <v>0.70718749999999997</v>
      </c>
      <c r="C68" s="17">
        <v>35.9</v>
      </c>
      <c r="D68" s="17">
        <v>0.9</v>
      </c>
      <c r="E68" s="17">
        <v>1.0870000000000001E-3</v>
      </c>
      <c r="F68" s="17">
        <v>5.2999999999999999E-2</v>
      </c>
      <c r="G68" s="17">
        <v>0.99503399999999997</v>
      </c>
      <c r="H68" s="17">
        <v>0.84142899999999998</v>
      </c>
      <c r="I68" s="17">
        <v>1.335858</v>
      </c>
      <c r="J68" s="17">
        <v>0.49442900000000001</v>
      </c>
      <c r="K68" s="17">
        <v>0.37012099999999998</v>
      </c>
      <c r="L68" s="17">
        <v>724.5</v>
      </c>
      <c r="M68" s="17">
        <v>0.16758200000000001</v>
      </c>
      <c r="N68" s="17">
        <v>455</v>
      </c>
      <c r="O68" s="17">
        <v>0</v>
      </c>
      <c r="P68" s="17">
        <v>0</v>
      </c>
      <c r="Q68" s="17">
        <v>0.99170000000000003</v>
      </c>
      <c r="R68" s="17">
        <v>0.91394799999999998</v>
      </c>
      <c r="S68" s="17">
        <v>1.448556</v>
      </c>
      <c r="T68" s="17">
        <v>0.534609</v>
      </c>
      <c r="U68" s="17">
        <v>0.36906299999999997</v>
      </c>
      <c r="V68" s="17">
        <v>700.5</v>
      </c>
      <c r="W68" s="17">
        <v>0.116676</v>
      </c>
      <c r="X68" s="17">
        <v>603</v>
      </c>
      <c r="Y68" s="17">
        <v>0</v>
      </c>
      <c r="Z68" s="17">
        <v>0</v>
      </c>
      <c r="AA68" s="17">
        <v>0.56778899999999999</v>
      </c>
      <c r="AB68" s="17">
        <v>1.74146E-3</v>
      </c>
      <c r="AC68" s="17">
        <v>0.914879</v>
      </c>
      <c r="AD68" s="17">
        <v>0.25</v>
      </c>
      <c r="AE68" s="17">
        <v>1146.3</v>
      </c>
    </row>
    <row r="69" spans="1:31">
      <c r="A69" s="17">
        <v>56</v>
      </c>
      <c r="B69" s="19">
        <v>0.70724537037037039</v>
      </c>
      <c r="C69" s="17">
        <v>36.4</v>
      </c>
      <c r="D69" s="17">
        <v>0.9</v>
      </c>
      <c r="E69" s="17">
        <v>1.072E-3</v>
      </c>
      <c r="F69" s="17">
        <v>5.1999999999999998E-2</v>
      </c>
      <c r="G69" s="17">
        <v>0.99439999999999995</v>
      </c>
      <c r="H69" s="17">
        <v>0.82522700000000004</v>
      </c>
      <c r="I69" s="17">
        <v>1.3049900000000001</v>
      </c>
      <c r="J69" s="17">
        <v>0.479763</v>
      </c>
      <c r="K69" s="17">
        <v>0.36763699999999999</v>
      </c>
      <c r="L69" s="17">
        <v>713.7</v>
      </c>
      <c r="M69" s="17">
        <v>0.18068899999999999</v>
      </c>
      <c r="N69" s="17">
        <v>420</v>
      </c>
      <c r="O69" s="17">
        <v>0</v>
      </c>
      <c r="P69" s="17">
        <v>0</v>
      </c>
      <c r="Q69" s="17">
        <v>0.99264799999999997</v>
      </c>
      <c r="R69" s="17">
        <v>0.82892200000000005</v>
      </c>
      <c r="S69" s="17">
        <v>1.3141290000000001</v>
      </c>
      <c r="T69" s="17">
        <v>0.485207</v>
      </c>
      <c r="U69" s="17">
        <v>0.36922300000000002</v>
      </c>
      <c r="V69" s="17">
        <v>694.3</v>
      </c>
      <c r="W69" s="17">
        <v>0.20702100000000001</v>
      </c>
      <c r="X69" s="17">
        <v>572</v>
      </c>
      <c r="Y69" s="17">
        <v>0</v>
      </c>
      <c r="Z69" s="17">
        <v>0</v>
      </c>
      <c r="AA69" s="17">
        <v>0.56803599999999999</v>
      </c>
      <c r="AB69" s="17">
        <v>1.58574E-3</v>
      </c>
      <c r="AC69" s="17">
        <v>0.82969099999999996</v>
      </c>
      <c r="AD69" s="17">
        <v>0.25</v>
      </c>
      <c r="AE69" s="17">
        <v>1163.7</v>
      </c>
    </row>
    <row r="70" spans="1:31">
      <c r="A70" s="17">
        <v>57</v>
      </c>
      <c r="B70" s="19">
        <v>0.70730324074074069</v>
      </c>
      <c r="C70" s="17">
        <v>37.700000000000003</v>
      </c>
      <c r="D70" s="17">
        <v>0.9</v>
      </c>
      <c r="E70" s="17">
        <v>1.0690000000000001E-3</v>
      </c>
      <c r="F70" s="17">
        <v>5.1999999999999998E-2</v>
      </c>
      <c r="G70" s="17">
        <v>0.99373599999999995</v>
      </c>
      <c r="H70" s="17">
        <v>0.81148500000000001</v>
      </c>
      <c r="I70" s="17">
        <v>1.284572</v>
      </c>
      <c r="J70" s="17">
        <v>0.47308800000000001</v>
      </c>
      <c r="K70" s="17">
        <v>0.368284</v>
      </c>
      <c r="L70" s="17">
        <v>704.6</v>
      </c>
      <c r="M70" s="17">
        <v>0.17541300000000001</v>
      </c>
      <c r="N70" s="17">
        <v>469</v>
      </c>
      <c r="O70" s="17">
        <v>0</v>
      </c>
      <c r="P70" s="17">
        <v>0</v>
      </c>
      <c r="Q70" s="17">
        <v>0.99368000000000001</v>
      </c>
      <c r="R70" s="17">
        <v>0.84447799999999995</v>
      </c>
      <c r="S70" s="17">
        <v>1.3472980000000001</v>
      </c>
      <c r="T70" s="17">
        <v>0.50282000000000004</v>
      </c>
      <c r="U70" s="17">
        <v>0.37320599999999998</v>
      </c>
      <c r="V70" s="17">
        <v>711.6</v>
      </c>
      <c r="W70" s="17">
        <v>0.17036499999999999</v>
      </c>
      <c r="X70" s="17">
        <v>597</v>
      </c>
      <c r="Y70" s="17">
        <v>0</v>
      </c>
      <c r="Z70" s="17">
        <v>0</v>
      </c>
      <c r="AA70" s="17">
        <v>0.57416299999999998</v>
      </c>
      <c r="AB70" s="17">
        <v>1.74683E-3</v>
      </c>
      <c r="AC70" s="17">
        <v>0.84535700000000003</v>
      </c>
      <c r="AD70" s="17">
        <v>0.25</v>
      </c>
      <c r="AE70" s="17">
        <v>1178.8</v>
      </c>
    </row>
    <row r="71" spans="1:31">
      <c r="A71" s="17">
        <v>58</v>
      </c>
      <c r="B71" s="19">
        <v>0.70734953703703696</v>
      </c>
      <c r="C71" s="17">
        <v>38.1</v>
      </c>
      <c r="D71" s="17">
        <v>0.9</v>
      </c>
      <c r="E71" s="17">
        <v>1.127E-3</v>
      </c>
      <c r="F71" s="17">
        <v>5.5E-2</v>
      </c>
      <c r="G71" s="17">
        <v>0.99068199999999995</v>
      </c>
      <c r="H71" s="17">
        <v>0.75105900000000003</v>
      </c>
      <c r="I71" s="17">
        <v>1.2027620000000001</v>
      </c>
      <c r="J71" s="17">
        <v>0.45170300000000002</v>
      </c>
      <c r="K71" s="17">
        <v>0.37555500000000003</v>
      </c>
      <c r="L71" s="17">
        <v>722.6</v>
      </c>
      <c r="M71" s="17">
        <v>0.15096899999999999</v>
      </c>
      <c r="N71" s="17">
        <v>644</v>
      </c>
      <c r="O71" s="17">
        <v>0</v>
      </c>
      <c r="P71" s="17">
        <v>0</v>
      </c>
      <c r="Q71" s="17">
        <v>0.98971200000000004</v>
      </c>
      <c r="R71" s="17">
        <v>0.76297199999999998</v>
      </c>
      <c r="S71" s="17">
        <v>1.2382610000000001</v>
      </c>
      <c r="T71" s="17">
        <v>0.47528900000000002</v>
      </c>
      <c r="U71" s="17">
        <v>0.38383600000000001</v>
      </c>
      <c r="V71" s="17">
        <v>697.6</v>
      </c>
      <c r="W71" s="17">
        <v>0.152169</v>
      </c>
      <c r="X71" s="17">
        <v>399</v>
      </c>
      <c r="Y71" s="17">
        <v>0</v>
      </c>
      <c r="Z71" s="17">
        <v>0</v>
      </c>
      <c r="AA71" s="17">
        <v>0.59051699999999996</v>
      </c>
      <c r="AB71" s="17">
        <v>2.4576200000000002E-3</v>
      </c>
      <c r="AC71" s="17">
        <v>0.76414000000000004</v>
      </c>
      <c r="AD71" s="17">
        <v>0.25</v>
      </c>
      <c r="AE71" s="17">
        <v>1149.4000000000001</v>
      </c>
    </row>
    <row r="72" spans="1:31">
      <c r="A72" s="17">
        <v>59</v>
      </c>
      <c r="B72" s="19">
        <v>0.70740740740740737</v>
      </c>
      <c r="C72" s="17">
        <v>39.5</v>
      </c>
      <c r="D72" s="17">
        <v>0.9</v>
      </c>
      <c r="E72" s="17">
        <v>1.1069999999999999E-3</v>
      </c>
      <c r="F72" s="17">
        <v>5.3999999999999999E-2</v>
      </c>
      <c r="G72" s="17">
        <v>0.99441199999999996</v>
      </c>
      <c r="H72" s="17">
        <v>0.74422299999999997</v>
      </c>
      <c r="I72" s="17">
        <v>1.195411</v>
      </c>
      <c r="J72" s="17">
        <v>0.451187</v>
      </c>
      <c r="K72" s="17">
        <v>0.37743300000000002</v>
      </c>
      <c r="L72" s="17">
        <v>709.9</v>
      </c>
      <c r="M72" s="17">
        <v>0.164549</v>
      </c>
      <c r="N72" s="17">
        <v>573</v>
      </c>
      <c r="O72" s="17">
        <v>0</v>
      </c>
      <c r="P72" s="17">
        <v>0</v>
      </c>
      <c r="Q72" s="17">
        <v>0.99249699999999996</v>
      </c>
      <c r="R72" s="17">
        <v>0.75437500000000002</v>
      </c>
      <c r="S72" s="17">
        <v>1.224315</v>
      </c>
      <c r="T72" s="17">
        <v>0.46994000000000002</v>
      </c>
      <c r="U72" s="17">
        <v>0.38383899999999999</v>
      </c>
      <c r="V72" s="17">
        <v>708.1</v>
      </c>
      <c r="W72" s="17">
        <v>0.18586800000000001</v>
      </c>
      <c r="X72" s="17">
        <v>407</v>
      </c>
      <c r="Y72" s="17">
        <v>0</v>
      </c>
      <c r="Z72" s="17">
        <v>0</v>
      </c>
      <c r="AA72" s="17">
        <v>0.59052199999999999</v>
      </c>
      <c r="AB72" s="17">
        <v>2.1497299999999999E-3</v>
      </c>
      <c r="AC72" s="17">
        <v>0.75538499999999997</v>
      </c>
      <c r="AD72" s="17">
        <v>0.25</v>
      </c>
      <c r="AE72" s="17">
        <v>1170</v>
      </c>
    </row>
    <row r="73" spans="1:31">
      <c r="A73" s="17">
        <v>60</v>
      </c>
      <c r="B73" s="19">
        <v>0.70746527777777779</v>
      </c>
      <c r="C73" s="17">
        <v>40.1</v>
      </c>
      <c r="D73" s="17">
        <v>0.9</v>
      </c>
      <c r="E73" s="17">
        <v>1.147E-3</v>
      </c>
      <c r="F73" s="17">
        <v>5.5E-2</v>
      </c>
      <c r="G73" s="17">
        <v>0.99224100000000004</v>
      </c>
      <c r="H73" s="17">
        <v>0.69978700000000005</v>
      </c>
      <c r="I73" s="17">
        <v>1.142414</v>
      </c>
      <c r="J73" s="17">
        <v>0.44262699999999999</v>
      </c>
      <c r="K73" s="17">
        <v>0.38744899999999999</v>
      </c>
      <c r="L73" s="17">
        <v>738.2</v>
      </c>
      <c r="M73" s="17">
        <v>0.16877</v>
      </c>
      <c r="N73" s="17">
        <v>456</v>
      </c>
      <c r="O73" s="17">
        <v>0</v>
      </c>
      <c r="P73" s="17">
        <v>0</v>
      </c>
      <c r="Q73" s="17">
        <v>0.99018799999999996</v>
      </c>
      <c r="R73" s="17">
        <v>0.66639099999999996</v>
      </c>
      <c r="S73" s="17">
        <v>1.078481</v>
      </c>
      <c r="T73" s="17">
        <v>0.41208899999999998</v>
      </c>
      <c r="U73" s="17">
        <v>0.382102</v>
      </c>
      <c r="V73" s="17">
        <v>703.2</v>
      </c>
      <c r="W73" s="17">
        <v>0.21282100000000001</v>
      </c>
      <c r="X73" s="17">
        <v>505</v>
      </c>
      <c r="Y73" s="17">
        <v>0</v>
      </c>
      <c r="Z73" s="17">
        <v>0</v>
      </c>
      <c r="AA73" s="17">
        <v>0.58784899999999995</v>
      </c>
      <c r="AB73" s="17">
        <v>1.7782200000000001E-3</v>
      </c>
      <c r="AC73" s="17">
        <v>0.66712400000000005</v>
      </c>
      <c r="AD73" s="17">
        <v>0.25</v>
      </c>
      <c r="AE73" s="17">
        <v>1125.0999999999999</v>
      </c>
    </row>
    <row r="74" spans="1:31">
      <c r="A74" s="17">
        <v>61</v>
      </c>
      <c r="B74" s="19">
        <v>0.7075231481481481</v>
      </c>
      <c r="C74" s="17">
        <v>41</v>
      </c>
      <c r="D74" s="17">
        <v>0.9</v>
      </c>
      <c r="E74" s="17">
        <v>1.132E-3</v>
      </c>
      <c r="F74" s="17">
        <v>5.5E-2</v>
      </c>
      <c r="G74" s="17">
        <v>0.99337699999999995</v>
      </c>
      <c r="H74" s="17">
        <v>0.62518799999999997</v>
      </c>
      <c r="I74" s="17">
        <v>1.022213</v>
      </c>
      <c r="J74" s="17">
        <v>0.39702500000000002</v>
      </c>
      <c r="K74" s="17">
        <v>0.38839800000000002</v>
      </c>
      <c r="L74" s="17">
        <v>705.6</v>
      </c>
      <c r="M74" s="17">
        <v>0.247532</v>
      </c>
      <c r="N74" s="17">
        <v>600</v>
      </c>
      <c r="O74" s="17">
        <v>0</v>
      </c>
      <c r="P74" s="17">
        <v>0</v>
      </c>
      <c r="Q74" s="17">
        <v>0.99228700000000003</v>
      </c>
      <c r="R74" s="17">
        <v>0.62124400000000002</v>
      </c>
      <c r="S74" s="17">
        <v>1.026518</v>
      </c>
      <c r="T74" s="17">
        <v>0.40527400000000002</v>
      </c>
      <c r="U74" s="17">
        <v>0.39480399999999999</v>
      </c>
      <c r="V74" s="17">
        <v>688.6</v>
      </c>
      <c r="W74" s="17">
        <v>0.20016</v>
      </c>
      <c r="X74" s="17">
        <v>563</v>
      </c>
      <c r="Y74" s="17">
        <v>0</v>
      </c>
      <c r="Z74" s="17">
        <v>0</v>
      </c>
      <c r="AA74" s="17">
        <v>0.60739100000000001</v>
      </c>
      <c r="AB74" s="17">
        <v>2.23625E-3</v>
      </c>
      <c r="AC74" s="17">
        <v>0.62214999999999998</v>
      </c>
      <c r="AD74" s="17">
        <v>0.25</v>
      </c>
      <c r="AE74" s="17">
        <v>1177.2</v>
      </c>
    </row>
    <row r="75" spans="1:31">
      <c r="A75" s="17">
        <v>62</v>
      </c>
      <c r="B75" s="19">
        <v>0.70756944444444436</v>
      </c>
      <c r="C75" s="17">
        <v>42.3</v>
      </c>
      <c r="D75" s="17">
        <v>0.9</v>
      </c>
      <c r="E75" s="17">
        <v>1.152E-3</v>
      </c>
      <c r="F75" s="17">
        <v>5.6000000000000001E-2</v>
      </c>
      <c r="G75" s="17">
        <v>0.99228000000000005</v>
      </c>
      <c r="H75" s="17">
        <v>0.59769000000000005</v>
      </c>
      <c r="I75" s="17">
        <v>0.99928899999999998</v>
      </c>
      <c r="J75" s="17">
        <v>0.40159899999999998</v>
      </c>
      <c r="K75" s="17">
        <v>0.40188499999999999</v>
      </c>
      <c r="L75" s="17">
        <v>704.6</v>
      </c>
      <c r="M75" s="17">
        <v>0.19758000000000001</v>
      </c>
      <c r="N75" s="17">
        <v>667</v>
      </c>
      <c r="O75" s="17">
        <v>0</v>
      </c>
      <c r="P75" s="17">
        <v>0</v>
      </c>
      <c r="Q75" s="17">
        <v>0.99135399999999996</v>
      </c>
      <c r="R75" s="17">
        <v>0.58691700000000002</v>
      </c>
      <c r="S75" s="17">
        <v>0.98244500000000001</v>
      </c>
      <c r="T75" s="17">
        <v>0.39552799999999999</v>
      </c>
      <c r="U75" s="17">
        <v>0.40259600000000001</v>
      </c>
      <c r="V75" s="17">
        <v>657.9</v>
      </c>
      <c r="W75" s="17">
        <v>0.16556799999999999</v>
      </c>
      <c r="X75" s="17">
        <v>559</v>
      </c>
      <c r="Y75" s="17">
        <v>0</v>
      </c>
      <c r="Z75" s="17">
        <v>0</v>
      </c>
      <c r="AA75" s="17">
        <v>0.61937799999999998</v>
      </c>
      <c r="AB75" s="17">
        <v>2.4803999999999998E-3</v>
      </c>
      <c r="AC75" s="17">
        <v>0.58789800000000003</v>
      </c>
      <c r="AD75" s="17">
        <v>0.25</v>
      </c>
      <c r="AE75" s="17">
        <v>1178.7</v>
      </c>
    </row>
    <row r="76" spans="1:31">
      <c r="A76" s="17">
        <v>63</v>
      </c>
      <c r="B76" s="19">
        <v>0.70762731481481478</v>
      </c>
      <c r="C76" s="17">
        <v>43</v>
      </c>
      <c r="D76" s="17">
        <v>0.9</v>
      </c>
      <c r="E76" s="17">
        <v>1.158E-3</v>
      </c>
      <c r="F76" s="17">
        <v>5.6000000000000001E-2</v>
      </c>
      <c r="G76" s="17">
        <v>0.993537</v>
      </c>
      <c r="H76" s="17">
        <v>0.56378799999999996</v>
      </c>
      <c r="I76" s="17">
        <v>0.94338299999999997</v>
      </c>
      <c r="J76" s="17">
        <v>0.37959500000000002</v>
      </c>
      <c r="K76" s="17">
        <v>0.40237600000000001</v>
      </c>
      <c r="L76" s="17">
        <v>698.1</v>
      </c>
      <c r="M76" s="17">
        <v>0.24967500000000001</v>
      </c>
      <c r="N76" s="17">
        <v>425</v>
      </c>
      <c r="O76" s="17">
        <v>0</v>
      </c>
      <c r="P76" s="17">
        <v>0</v>
      </c>
      <c r="Q76" s="17">
        <v>0.99048700000000001</v>
      </c>
      <c r="R76" s="17">
        <v>0.51965399999999995</v>
      </c>
      <c r="S76" s="17">
        <v>0.87772600000000001</v>
      </c>
      <c r="T76" s="17">
        <v>0.358072</v>
      </c>
      <c r="U76" s="17">
        <v>0.40795399999999998</v>
      </c>
      <c r="V76" s="17">
        <v>670.2</v>
      </c>
      <c r="W76" s="17">
        <v>0.18381800000000001</v>
      </c>
      <c r="X76" s="17">
        <v>399</v>
      </c>
      <c r="Y76" s="17">
        <v>0</v>
      </c>
      <c r="Z76" s="17">
        <v>0</v>
      </c>
      <c r="AA76" s="17">
        <v>0.62762099999999998</v>
      </c>
      <c r="AB76" s="17">
        <v>1.5673E-3</v>
      </c>
      <c r="AC76" s="17">
        <v>0.52021600000000001</v>
      </c>
      <c r="AD76" s="17">
        <v>0.25</v>
      </c>
      <c r="AE76" s="17">
        <v>1189.7</v>
      </c>
    </row>
    <row r="77" spans="1:31">
      <c r="A77" s="17">
        <v>64</v>
      </c>
      <c r="B77" s="19">
        <v>0.70768518518518519</v>
      </c>
      <c r="C77" s="17">
        <v>43.5</v>
      </c>
      <c r="D77" s="17">
        <v>0.9</v>
      </c>
      <c r="E77" s="17">
        <v>1.1509999999999999E-3</v>
      </c>
      <c r="F77" s="17">
        <v>5.6000000000000001E-2</v>
      </c>
      <c r="G77" s="17">
        <v>0.991452</v>
      </c>
      <c r="H77" s="17">
        <v>0.461754</v>
      </c>
      <c r="I77" s="17">
        <v>0.77142299999999997</v>
      </c>
      <c r="J77" s="17">
        <v>0.30966900000000003</v>
      </c>
      <c r="K77" s="17">
        <v>0.40142600000000001</v>
      </c>
      <c r="L77" s="17">
        <v>706.8</v>
      </c>
      <c r="M77" s="17">
        <v>0.21454200000000001</v>
      </c>
      <c r="N77" s="17">
        <v>504</v>
      </c>
      <c r="O77" s="17">
        <v>0</v>
      </c>
      <c r="P77" s="17">
        <v>0</v>
      </c>
      <c r="Q77" s="17">
        <v>0.99128000000000005</v>
      </c>
      <c r="R77" s="17">
        <v>0.49209799999999998</v>
      </c>
      <c r="S77" s="17">
        <v>0.82090399999999997</v>
      </c>
      <c r="T77" s="17">
        <v>0.32880599999999999</v>
      </c>
      <c r="U77" s="17">
        <v>0.40054099999999998</v>
      </c>
      <c r="V77" s="17">
        <v>673.2</v>
      </c>
      <c r="W77" s="17">
        <v>0.207091</v>
      </c>
      <c r="X77" s="17">
        <v>467</v>
      </c>
      <c r="Y77" s="17">
        <v>0</v>
      </c>
      <c r="Z77" s="17">
        <v>0</v>
      </c>
      <c r="AA77" s="17">
        <v>0.61621700000000001</v>
      </c>
      <c r="AB77" s="17">
        <v>1.88357E-3</v>
      </c>
      <c r="AC77" s="17">
        <v>0.49271700000000002</v>
      </c>
      <c r="AD77" s="17">
        <v>0.25</v>
      </c>
      <c r="AE77" s="17">
        <v>1175</v>
      </c>
    </row>
    <row r="78" spans="1:31">
      <c r="A78" s="17">
        <v>65</v>
      </c>
      <c r="B78" s="19">
        <v>0.7077430555555555</v>
      </c>
      <c r="C78" s="17">
        <v>44.6</v>
      </c>
      <c r="D78" s="17">
        <v>0.9</v>
      </c>
      <c r="E78" s="17">
        <v>1.16E-3</v>
      </c>
      <c r="F78" s="17">
        <v>5.6000000000000001E-2</v>
      </c>
      <c r="G78" s="17">
        <v>0.98836500000000005</v>
      </c>
      <c r="H78" s="17">
        <v>0.44334600000000002</v>
      </c>
      <c r="I78" s="17">
        <v>0.75642200000000004</v>
      </c>
      <c r="J78" s="17">
        <v>0.31307600000000002</v>
      </c>
      <c r="K78" s="17">
        <v>0.41388999999999998</v>
      </c>
      <c r="L78" s="17">
        <v>706.5</v>
      </c>
      <c r="M78" s="17">
        <v>0.16234599999999999</v>
      </c>
      <c r="N78" s="17">
        <v>563</v>
      </c>
      <c r="O78" s="17">
        <v>0</v>
      </c>
      <c r="P78" s="17">
        <v>0</v>
      </c>
      <c r="Q78" s="17">
        <v>0.99032900000000001</v>
      </c>
      <c r="R78" s="17">
        <v>0.44013000000000002</v>
      </c>
      <c r="S78" s="17">
        <v>0.73837399999999997</v>
      </c>
      <c r="T78" s="17">
        <v>0.29824400000000001</v>
      </c>
      <c r="U78" s="17">
        <v>0.40392</v>
      </c>
      <c r="V78" s="17">
        <v>670.4</v>
      </c>
      <c r="W78" s="17">
        <v>0.23675599999999999</v>
      </c>
      <c r="X78" s="17">
        <v>362</v>
      </c>
      <c r="Y78" s="17">
        <v>0</v>
      </c>
      <c r="Z78" s="17">
        <v>0</v>
      </c>
      <c r="AA78" s="17">
        <v>0.62141500000000005</v>
      </c>
      <c r="AB78" s="17">
        <v>2.09998E-3</v>
      </c>
      <c r="AC78" s="17">
        <v>0.44075599999999998</v>
      </c>
      <c r="AD78" s="17">
        <v>0.25</v>
      </c>
      <c r="AE78" s="17">
        <v>1175.5999999999999</v>
      </c>
    </row>
    <row r="79" spans="1:31">
      <c r="A79" s="17">
        <v>66</v>
      </c>
      <c r="B79" s="19">
        <v>0.70778935185185177</v>
      </c>
      <c r="C79" s="17">
        <v>45.9</v>
      </c>
      <c r="D79" s="17">
        <v>0.9</v>
      </c>
      <c r="E79" s="17">
        <v>1.175E-3</v>
      </c>
      <c r="F79" s="17">
        <v>5.7000000000000002E-2</v>
      </c>
      <c r="G79" s="17">
        <v>0.990873</v>
      </c>
      <c r="H79" s="17">
        <v>0.47144999999999998</v>
      </c>
      <c r="I79" s="17">
        <v>0.78882300000000005</v>
      </c>
      <c r="J79" s="17">
        <v>0.31737199999999999</v>
      </c>
      <c r="K79" s="17">
        <v>0.40233600000000003</v>
      </c>
      <c r="L79" s="17">
        <v>710.2</v>
      </c>
      <c r="M79" s="17">
        <v>0.26517600000000002</v>
      </c>
      <c r="N79" s="17">
        <v>798</v>
      </c>
      <c r="O79" s="17">
        <v>0</v>
      </c>
      <c r="P79" s="17">
        <v>0</v>
      </c>
      <c r="Q79" s="17">
        <v>0.99343499999999996</v>
      </c>
      <c r="R79" s="17">
        <v>0.44622800000000001</v>
      </c>
      <c r="S79" s="17">
        <v>0.75293299999999996</v>
      </c>
      <c r="T79" s="17">
        <v>0.30670500000000001</v>
      </c>
      <c r="U79" s="17">
        <v>0.40734700000000001</v>
      </c>
      <c r="V79" s="17">
        <v>669.1</v>
      </c>
      <c r="W79" s="17">
        <v>0.22563900000000001</v>
      </c>
      <c r="X79" s="17">
        <v>534</v>
      </c>
      <c r="Y79" s="17">
        <v>0</v>
      </c>
      <c r="Z79" s="17">
        <v>0</v>
      </c>
      <c r="AA79" s="17">
        <v>0.62668699999999999</v>
      </c>
      <c r="AB79" s="17">
        <v>2.98994E-3</v>
      </c>
      <c r="AC79" s="17">
        <v>0.44714500000000001</v>
      </c>
      <c r="AD79" s="17">
        <v>0.25</v>
      </c>
      <c r="AE79" s="17">
        <v>1169.5</v>
      </c>
    </row>
    <row r="80" spans="1:31">
      <c r="A80" s="17">
        <v>67</v>
      </c>
      <c r="B80" s="19">
        <v>0.70784722222222218</v>
      </c>
      <c r="C80" s="17">
        <v>46.1</v>
      </c>
      <c r="D80" s="17">
        <v>0.9</v>
      </c>
      <c r="E80" s="17">
        <v>1.176E-3</v>
      </c>
      <c r="F80" s="17">
        <v>5.7000000000000002E-2</v>
      </c>
      <c r="G80" s="17">
        <v>0.98424800000000001</v>
      </c>
      <c r="H80" s="17">
        <v>0.35439599999999999</v>
      </c>
      <c r="I80" s="17">
        <v>0.59492699999999998</v>
      </c>
      <c r="J80" s="17">
        <v>0.24052999999999999</v>
      </c>
      <c r="K80" s="17">
        <v>0.40430300000000002</v>
      </c>
      <c r="L80" s="17">
        <v>718.3</v>
      </c>
      <c r="M80" s="17">
        <v>0.25153999999999999</v>
      </c>
      <c r="N80" s="17">
        <v>616</v>
      </c>
      <c r="O80" s="17">
        <v>0</v>
      </c>
      <c r="P80" s="17">
        <v>0</v>
      </c>
      <c r="Q80" s="17">
        <v>0.98776600000000003</v>
      </c>
      <c r="R80" s="17">
        <v>0.39121499999999998</v>
      </c>
      <c r="S80" s="17">
        <v>0.65523600000000004</v>
      </c>
      <c r="T80" s="17">
        <v>0.26402100000000001</v>
      </c>
      <c r="U80" s="17">
        <v>0.40294000000000002</v>
      </c>
      <c r="V80" s="17">
        <v>692.2</v>
      </c>
      <c r="W80" s="17">
        <v>0.33123999999999998</v>
      </c>
      <c r="X80" s="17">
        <v>453</v>
      </c>
      <c r="Y80" s="17">
        <v>0</v>
      </c>
      <c r="Z80" s="17">
        <v>0</v>
      </c>
      <c r="AA80" s="17">
        <v>0.61990800000000001</v>
      </c>
      <c r="AB80" s="17">
        <v>2.3369300000000001E-3</v>
      </c>
      <c r="AC80" s="17">
        <v>0.39183200000000001</v>
      </c>
      <c r="AD80" s="17">
        <v>0.25</v>
      </c>
      <c r="AE80" s="17">
        <v>1156.4000000000001</v>
      </c>
    </row>
    <row r="81" spans="1:31">
      <c r="A81" s="17">
        <v>68</v>
      </c>
      <c r="B81" s="19">
        <v>0.7079050925925926</v>
      </c>
      <c r="C81" s="17">
        <v>47.4</v>
      </c>
      <c r="D81" s="17">
        <v>0.9</v>
      </c>
      <c r="E81" s="17">
        <v>1.163E-3</v>
      </c>
      <c r="F81" s="17">
        <v>5.6000000000000001E-2</v>
      </c>
      <c r="G81" s="17">
        <v>0.98700500000000002</v>
      </c>
      <c r="H81" s="17">
        <v>0.29853499999999999</v>
      </c>
      <c r="I81" s="17">
        <v>0.504687</v>
      </c>
      <c r="J81" s="17">
        <v>0.206152</v>
      </c>
      <c r="K81" s="17">
        <v>0.40847499999999998</v>
      </c>
      <c r="L81" s="17">
        <v>680.3</v>
      </c>
      <c r="M81" s="17">
        <v>0.27593200000000001</v>
      </c>
      <c r="N81" s="17">
        <v>460</v>
      </c>
      <c r="O81" s="17">
        <v>0</v>
      </c>
      <c r="P81" s="17">
        <v>0</v>
      </c>
      <c r="Q81" s="17">
        <v>0.99100699999999997</v>
      </c>
      <c r="R81" s="17">
        <v>0.33000200000000002</v>
      </c>
      <c r="S81" s="17">
        <v>0.56942700000000002</v>
      </c>
      <c r="T81" s="17">
        <v>0.239424</v>
      </c>
      <c r="U81" s="17">
        <v>0.42046600000000001</v>
      </c>
      <c r="V81" s="17">
        <v>684.6</v>
      </c>
      <c r="W81" s="17">
        <v>0.27789900000000001</v>
      </c>
      <c r="X81" s="17">
        <v>566</v>
      </c>
      <c r="Y81" s="17">
        <v>0</v>
      </c>
      <c r="Z81" s="17">
        <v>0</v>
      </c>
      <c r="AA81" s="17">
        <v>0.64686999999999995</v>
      </c>
      <c r="AB81" s="17">
        <v>1.6534399999999999E-3</v>
      </c>
      <c r="AC81" s="17">
        <v>0.33039800000000003</v>
      </c>
      <c r="AD81" s="17">
        <v>0.25</v>
      </c>
      <c r="AE81" s="17">
        <v>1220.9000000000001</v>
      </c>
    </row>
    <row r="82" spans="1:31">
      <c r="A82" s="17">
        <v>69</v>
      </c>
      <c r="B82" s="19">
        <v>0.70796296296296291</v>
      </c>
      <c r="C82" s="17">
        <v>47.9</v>
      </c>
      <c r="D82" s="17">
        <v>0.9</v>
      </c>
      <c r="E82" s="17">
        <v>1.1659999999999999E-3</v>
      </c>
      <c r="F82" s="17">
        <v>5.6000000000000001E-2</v>
      </c>
      <c r="G82" s="17">
        <v>0.98869300000000004</v>
      </c>
      <c r="H82" s="17">
        <v>0.27218700000000001</v>
      </c>
      <c r="I82" s="17">
        <v>0.461206</v>
      </c>
      <c r="J82" s="17">
        <v>0.18901899999999999</v>
      </c>
      <c r="K82" s="17">
        <v>0.40983599999999998</v>
      </c>
      <c r="L82" s="17">
        <v>683.6</v>
      </c>
      <c r="M82" s="17">
        <v>0.23342299999999999</v>
      </c>
      <c r="N82" s="17">
        <v>594</v>
      </c>
      <c r="O82" s="17">
        <v>0</v>
      </c>
      <c r="P82" s="17">
        <v>0</v>
      </c>
      <c r="Q82" s="17">
        <v>0.98893399999999998</v>
      </c>
      <c r="R82" s="17">
        <v>0.268955</v>
      </c>
      <c r="S82" s="17">
        <v>0.463449</v>
      </c>
      <c r="T82" s="17">
        <v>0.194494</v>
      </c>
      <c r="U82" s="17">
        <v>0.41966700000000001</v>
      </c>
      <c r="V82" s="17">
        <v>658.1</v>
      </c>
      <c r="W82" s="17">
        <v>0.24335000000000001</v>
      </c>
      <c r="X82" s="17">
        <v>499</v>
      </c>
      <c r="Y82" s="17">
        <v>0</v>
      </c>
      <c r="Z82" s="17">
        <v>0</v>
      </c>
      <c r="AA82" s="17">
        <v>0.64564200000000005</v>
      </c>
      <c r="AB82" s="17">
        <v>2.1462E-3</v>
      </c>
      <c r="AC82" s="17">
        <v>0.269372</v>
      </c>
      <c r="AD82" s="17">
        <v>0.25</v>
      </c>
      <c r="AE82" s="17">
        <v>1215.0999999999999</v>
      </c>
    </row>
    <row r="83" spans="1:31">
      <c r="A83" s="17">
        <v>70</v>
      </c>
      <c r="B83" s="19">
        <v>0.70800925925925917</v>
      </c>
      <c r="C83" s="17">
        <v>49.4</v>
      </c>
      <c r="D83" s="17">
        <v>0.9</v>
      </c>
      <c r="E83" s="17">
        <v>1.193E-3</v>
      </c>
      <c r="F83" s="17">
        <v>5.8000000000000003E-2</v>
      </c>
      <c r="G83" s="17">
        <v>0.98840899999999998</v>
      </c>
      <c r="H83" s="17">
        <v>0.25042700000000001</v>
      </c>
      <c r="I83" s="17">
        <v>0.42709599999999998</v>
      </c>
      <c r="J83" s="17">
        <v>0.17666999999999999</v>
      </c>
      <c r="K83" s="17">
        <v>0.41365299999999999</v>
      </c>
      <c r="L83" s="17">
        <v>698</v>
      </c>
      <c r="M83" s="17">
        <v>0.17177400000000001</v>
      </c>
      <c r="N83" s="17">
        <v>497</v>
      </c>
      <c r="O83" s="17">
        <v>0</v>
      </c>
      <c r="P83" s="17">
        <v>0</v>
      </c>
      <c r="Q83" s="17">
        <v>0.98187199999999997</v>
      </c>
      <c r="R83" s="17">
        <v>0.248115</v>
      </c>
      <c r="S83" s="17">
        <v>0.42814799999999997</v>
      </c>
      <c r="T83" s="17">
        <v>0.180034</v>
      </c>
      <c r="U83" s="17">
        <v>0.42049399999999998</v>
      </c>
      <c r="V83" s="17">
        <v>685.1</v>
      </c>
      <c r="W83" s="17">
        <v>0.25042199999999998</v>
      </c>
      <c r="X83" s="17">
        <v>588</v>
      </c>
      <c r="Y83" s="17">
        <v>0</v>
      </c>
      <c r="Z83" s="17">
        <v>0</v>
      </c>
      <c r="AA83" s="17">
        <v>0.64691299999999996</v>
      </c>
      <c r="AB83" s="17">
        <v>1.8337200000000001E-3</v>
      </c>
      <c r="AC83" s="17">
        <v>0.248445</v>
      </c>
      <c r="AD83" s="17">
        <v>0.25</v>
      </c>
      <c r="AE83" s="17">
        <v>1189.9000000000001</v>
      </c>
    </row>
    <row r="84" spans="1:31">
      <c r="A84" s="17">
        <v>71</v>
      </c>
      <c r="B84" s="19">
        <v>0.70806712962962959</v>
      </c>
      <c r="C84" s="17">
        <v>49.9</v>
      </c>
      <c r="D84" s="17">
        <v>0.9</v>
      </c>
      <c r="E84" s="17">
        <v>1.1659999999999999E-3</v>
      </c>
      <c r="F84" s="17">
        <v>5.6000000000000001E-2</v>
      </c>
      <c r="G84" s="17">
        <v>0.98512200000000005</v>
      </c>
      <c r="H84" s="17">
        <v>0.236872</v>
      </c>
      <c r="I84" s="17">
        <v>0.40467599999999998</v>
      </c>
      <c r="J84" s="17">
        <v>0.16780400000000001</v>
      </c>
      <c r="K84" s="17">
        <v>0.41466199999999998</v>
      </c>
      <c r="L84" s="17">
        <v>684.2</v>
      </c>
      <c r="M84" s="17">
        <v>0.31481500000000001</v>
      </c>
      <c r="N84" s="17">
        <v>499</v>
      </c>
      <c r="O84" s="17">
        <v>0</v>
      </c>
      <c r="P84" s="17">
        <v>0</v>
      </c>
      <c r="Q84" s="17">
        <v>0.97909199999999996</v>
      </c>
      <c r="R84" s="17">
        <v>0.24784800000000001</v>
      </c>
      <c r="S84" s="17">
        <v>0.42666999999999999</v>
      </c>
      <c r="T84" s="17">
        <v>0.17882100000000001</v>
      </c>
      <c r="U84" s="17">
        <v>0.41910999999999998</v>
      </c>
      <c r="V84" s="17">
        <v>678.1</v>
      </c>
      <c r="W84" s="17">
        <v>0.244007</v>
      </c>
      <c r="X84" s="17">
        <v>664</v>
      </c>
      <c r="Y84" s="17">
        <v>0</v>
      </c>
      <c r="Z84" s="17">
        <v>0</v>
      </c>
      <c r="AA84" s="17">
        <v>0.64478400000000002</v>
      </c>
      <c r="AB84" s="17">
        <v>1.8060400000000001E-3</v>
      </c>
      <c r="AC84" s="17">
        <v>0.248171</v>
      </c>
      <c r="AD84" s="17">
        <v>0.25</v>
      </c>
      <c r="AE84" s="17">
        <v>1214</v>
      </c>
    </row>
    <row r="85" spans="1:31">
      <c r="A85" s="17">
        <v>72</v>
      </c>
      <c r="B85" s="19">
        <v>0.708125</v>
      </c>
      <c r="C85" s="17">
        <v>51</v>
      </c>
      <c r="D85" s="17">
        <v>0.9</v>
      </c>
      <c r="E85" s="17">
        <v>1.1950000000000001E-3</v>
      </c>
      <c r="F85" s="17">
        <v>5.8000000000000003E-2</v>
      </c>
      <c r="G85" s="17">
        <v>0.98297500000000004</v>
      </c>
      <c r="H85" s="17">
        <v>0.231659</v>
      </c>
      <c r="I85" s="17">
        <v>0.40172099999999999</v>
      </c>
      <c r="J85" s="17">
        <v>0.17006199999999999</v>
      </c>
      <c r="K85" s="17">
        <v>0.42333399999999999</v>
      </c>
      <c r="L85" s="17">
        <v>709.6</v>
      </c>
      <c r="M85" s="17">
        <v>0.30655900000000003</v>
      </c>
      <c r="N85" s="17">
        <v>742</v>
      </c>
      <c r="O85" s="17">
        <v>0</v>
      </c>
      <c r="P85" s="17">
        <v>0</v>
      </c>
      <c r="Q85" s="17">
        <v>0.98050800000000005</v>
      </c>
      <c r="R85" s="17">
        <v>0.23014100000000001</v>
      </c>
      <c r="S85" s="17">
        <v>0.39315800000000001</v>
      </c>
      <c r="T85" s="17">
        <v>0.16301599999999999</v>
      </c>
      <c r="U85" s="17">
        <v>0.414634</v>
      </c>
      <c r="V85" s="17">
        <v>673.7</v>
      </c>
      <c r="W85" s="17">
        <v>0.18826899999999999</v>
      </c>
      <c r="X85" s="17">
        <v>548</v>
      </c>
      <c r="Y85" s="17">
        <v>0</v>
      </c>
      <c r="Z85" s="17">
        <v>0</v>
      </c>
      <c r="AA85" s="17">
        <v>0.63789799999999997</v>
      </c>
      <c r="AB85" s="17">
        <v>2.7787300000000001E-3</v>
      </c>
      <c r="AC85" s="17">
        <v>0.23059399999999999</v>
      </c>
      <c r="AD85" s="17">
        <v>0.25</v>
      </c>
      <c r="AE85" s="17">
        <v>1170.5</v>
      </c>
    </row>
    <row r="86" spans="1:31">
      <c r="A86" s="17">
        <v>73</v>
      </c>
      <c r="B86" s="19">
        <v>0.70818287037037031</v>
      </c>
      <c r="C86" s="17">
        <v>51.5</v>
      </c>
      <c r="D86" s="17">
        <v>0.9</v>
      </c>
      <c r="E86" s="17">
        <v>1.124E-3</v>
      </c>
      <c r="F86" s="17">
        <v>5.3999999999999999E-2</v>
      </c>
      <c r="G86" s="17">
        <v>0.97943100000000005</v>
      </c>
      <c r="H86" s="17">
        <v>0.22825400000000001</v>
      </c>
      <c r="I86" s="17">
        <v>0.38556800000000002</v>
      </c>
      <c r="J86" s="17">
        <v>0.15731400000000001</v>
      </c>
      <c r="K86" s="17">
        <v>0.40800599999999998</v>
      </c>
      <c r="L86" s="17">
        <v>687.1</v>
      </c>
      <c r="M86" s="17">
        <v>0.25154100000000001</v>
      </c>
      <c r="N86" s="17">
        <v>890</v>
      </c>
      <c r="O86" s="17">
        <v>0</v>
      </c>
      <c r="P86" s="17">
        <v>0</v>
      </c>
      <c r="Q86" s="17">
        <v>0.98096899999999998</v>
      </c>
      <c r="R86" s="17">
        <v>0.23007</v>
      </c>
      <c r="S86" s="17">
        <v>0.38541599999999998</v>
      </c>
      <c r="T86" s="17">
        <v>0.15534600000000001</v>
      </c>
      <c r="U86" s="17">
        <v>0.40305999999999997</v>
      </c>
      <c r="V86" s="17">
        <v>642.20000000000005</v>
      </c>
      <c r="W86" s="17">
        <v>0.31887599999999999</v>
      </c>
      <c r="X86" s="17">
        <v>523</v>
      </c>
      <c r="Y86" s="17">
        <v>0</v>
      </c>
      <c r="Z86" s="17">
        <v>0</v>
      </c>
      <c r="AA86" s="17">
        <v>0.62009300000000001</v>
      </c>
      <c r="AB86" s="17">
        <v>3.2270599999999999E-3</v>
      </c>
      <c r="AC86" s="17">
        <v>0.230572</v>
      </c>
      <c r="AD86" s="17">
        <v>0.25</v>
      </c>
      <c r="AE86" s="17">
        <v>1208.7</v>
      </c>
    </row>
    <row r="87" spans="1:31">
      <c r="A87" s="17">
        <v>74</v>
      </c>
      <c r="B87" s="19">
        <v>0.70822916666666658</v>
      </c>
      <c r="C87" s="17">
        <v>52.3</v>
      </c>
      <c r="D87" s="17">
        <v>0.9</v>
      </c>
      <c r="E87" s="17">
        <v>1.196E-3</v>
      </c>
      <c r="F87" s="17">
        <v>5.8000000000000003E-2</v>
      </c>
      <c r="G87" s="17">
        <v>0.98254799999999998</v>
      </c>
      <c r="H87" s="17">
        <v>0.224582</v>
      </c>
      <c r="I87" s="17">
        <v>0.38924199999999998</v>
      </c>
      <c r="J87" s="17">
        <v>0.16466</v>
      </c>
      <c r="K87" s="17">
        <v>0.42302800000000002</v>
      </c>
      <c r="L87" s="17">
        <v>704.5</v>
      </c>
      <c r="M87" s="17">
        <v>0.23508799999999999</v>
      </c>
      <c r="N87" s="17">
        <v>512</v>
      </c>
      <c r="O87" s="17">
        <v>0</v>
      </c>
      <c r="P87" s="17">
        <v>0</v>
      </c>
      <c r="Q87" s="17">
        <v>0.98667400000000005</v>
      </c>
      <c r="R87" s="17">
        <v>0.20737</v>
      </c>
      <c r="S87" s="17">
        <v>0.356151</v>
      </c>
      <c r="T87" s="17">
        <v>0.148781</v>
      </c>
      <c r="U87" s="17">
        <v>0.41774800000000001</v>
      </c>
      <c r="V87" s="17">
        <v>674.6</v>
      </c>
      <c r="W87" s="17">
        <v>0.236289</v>
      </c>
      <c r="X87" s="17">
        <v>537</v>
      </c>
      <c r="Y87" s="17">
        <v>0</v>
      </c>
      <c r="Z87" s="17">
        <v>0</v>
      </c>
      <c r="AA87" s="17">
        <v>0.64268899999999995</v>
      </c>
      <c r="AB87" s="17">
        <v>1.9058300000000001E-3</v>
      </c>
      <c r="AC87" s="17">
        <v>0.207653</v>
      </c>
      <c r="AD87" s="17">
        <v>0.25</v>
      </c>
      <c r="AE87" s="17">
        <v>1178.9000000000001</v>
      </c>
    </row>
    <row r="88" spans="1:31">
      <c r="A88" s="17">
        <v>75</v>
      </c>
      <c r="B88" s="19">
        <v>0.70828703703703699</v>
      </c>
      <c r="C88" s="17">
        <v>53.7</v>
      </c>
      <c r="D88" s="17">
        <v>0.9</v>
      </c>
      <c r="E88" s="17">
        <v>1.152E-3</v>
      </c>
      <c r="F88" s="17">
        <v>5.6000000000000001E-2</v>
      </c>
      <c r="G88" s="17">
        <v>0.98336299999999999</v>
      </c>
      <c r="H88" s="17">
        <v>0.21779899999999999</v>
      </c>
      <c r="I88" s="17">
        <v>0.35998400000000003</v>
      </c>
      <c r="J88" s="17">
        <v>0.14218600000000001</v>
      </c>
      <c r="K88" s="17">
        <v>0.39497700000000002</v>
      </c>
      <c r="L88" s="17">
        <v>683.9</v>
      </c>
      <c r="M88" s="17">
        <v>0.37081999999999998</v>
      </c>
      <c r="N88" s="17">
        <v>536</v>
      </c>
      <c r="O88" s="17">
        <v>0</v>
      </c>
      <c r="P88" s="17">
        <v>0</v>
      </c>
      <c r="Q88" s="17">
        <v>0.97969399999999995</v>
      </c>
      <c r="R88" s="17">
        <v>0.21508099999999999</v>
      </c>
      <c r="S88" s="17">
        <v>0.36733900000000003</v>
      </c>
      <c r="T88" s="17">
        <v>0.152258</v>
      </c>
      <c r="U88" s="17">
        <v>0.414489</v>
      </c>
      <c r="V88" s="17">
        <v>681.6</v>
      </c>
      <c r="W88" s="17">
        <v>0.28963800000000001</v>
      </c>
      <c r="X88" s="17">
        <v>464</v>
      </c>
      <c r="Y88" s="17">
        <v>0</v>
      </c>
      <c r="Z88" s="17">
        <v>0</v>
      </c>
      <c r="AA88" s="17">
        <v>0.63767600000000002</v>
      </c>
      <c r="AB88" s="17">
        <v>1.9362100000000001E-3</v>
      </c>
      <c r="AC88" s="17">
        <v>0.21537600000000001</v>
      </c>
      <c r="AD88" s="17">
        <v>0.25</v>
      </c>
      <c r="AE88" s="17">
        <v>1214.4000000000001</v>
      </c>
    </row>
    <row r="89" spans="1:31">
      <c r="A89" s="17">
        <v>76</v>
      </c>
      <c r="B89" s="19">
        <v>0.70834490740740741</v>
      </c>
      <c r="C89" s="17">
        <v>53.9</v>
      </c>
      <c r="D89" s="17">
        <v>0.9</v>
      </c>
      <c r="E89" s="17">
        <v>1.1739999999999999E-3</v>
      </c>
      <c r="F89" s="17">
        <v>5.7000000000000002E-2</v>
      </c>
      <c r="G89" s="17">
        <v>0.983406</v>
      </c>
      <c r="H89" s="17">
        <v>0.190136</v>
      </c>
      <c r="I89" s="17">
        <v>0.32431700000000002</v>
      </c>
      <c r="J89" s="17">
        <v>0.13418099999999999</v>
      </c>
      <c r="K89" s="17">
        <v>0.41373500000000002</v>
      </c>
      <c r="L89" s="17">
        <v>721.5</v>
      </c>
      <c r="M89" s="17">
        <v>0.33109300000000003</v>
      </c>
      <c r="N89" s="17">
        <v>616</v>
      </c>
      <c r="O89" s="17">
        <v>0</v>
      </c>
      <c r="P89" s="17">
        <v>0</v>
      </c>
      <c r="Q89" s="17">
        <v>0.988348</v>
      </c>
      <c r="R89" s="17">
        <v>0.18904499999999999</v>
      </c>
      <c r="S89" s="17">
        <v>0.315278</v>
      </c>
      <c r="T89" s="17">
        <v>0.12623300000000001</v>
      </c>
      <c r="U89" s="17">
        <v>0.40038699999999999</v>
      </c>
      <c r="V89" s="17">
        <v>655.29999999999995</v>
      </c>
      <c r="W89" s="17">
        <v>0.27653100000000003</v>
      </c>
      <c r="X89" s="17">
        <v>726</v>
      </c>
      <c r="Y89" s="17">
        <v>0</v>
      </c>
      <c r="Z89" s="17">
        <v>0</v>
      </c>
      <c r="AA89" s="17">
        <v>0.615981</v>
      </c>
      <c r="AB89" s="17">
        <v>2.3488300000000001E-3</v>
      </c>
      <c r="AC89" s="17">
        <v>0.18934100000000001</v>
      </c>
      <c r="AD89" s="17">
        <v>0.25</v>
      </c>
      <c r="AE89" s="17">
        <v>1151.2</v>
      </c>
    </row>
    <row r="90" spans="1:31">
      <c r="A90" s="17">
        <v>77</v>
      </c>
      <c r="B90" s="19">
        <v>0.70840277777777771</v>
      </c>
      <c r="C90" s="17">
        <v>55.7</v>
      </c>
      <c r="D90" s="17">
        <v>0.9</v>
      </c>
      <c r="E90" s="17">
        <v>1.0679999999999999E-3</v>
      </c>
      <c r="F90" s="17">
        <v>5.1999999999999998E-2</v>
      </c>
      <c r="G90" s="17">
        <v>0.98476699999999995</v>
      </c>
      <c r="H90" s="17">
        <v>0.197741</v>
      </c>
      <c r="I90" s="17">
        <v>0.33386199999999999</v>
      </c>
      <c r="J90" s="17">
        <v>0.13611999999999999</v>
      </c>
      <c r="K90" s="17">
        <v>0.40771499999999999</v>
      </c>
      <c r="L90" s="17">
        <v>655.1</v>
      </c>
      <c r="M90" s="17">
        <v>0.27520499999999998</v>
      </c>
      <c r="N90" s="17">
        <v>563</v>
      </c>
      <c r="O90" s="17">
        <v>0</v>
      </c>
      <c r="P90" s="17">
        <v>0</v>
      </c>
      <c r="Q90" s="17">
        <v>0.97929900000000003</v>
      </c>
      <c r="R90" s="17">
        <v>0.18675600000000001</v>
      </c>
      <c r="S90" s="17">
        <v>0.31176799999999999</v>
      </c>
      <c r="T90" s="17">
        <v>0.12501200000000001</v>
      </c>
      <c r="U90" s="17">
        <v>0.40097699999999997</v>
      </c>
      <c r="V90" s="17">
        <v>664.1</v>
      </c>
      <c r="W90" s="17">
        <v>0.37071300000000001</v>
      </c>
      <c r="X90" s="17">
        <v>530</v>
      </c>
      <c r="Y90" s="17">
        <v>0</v>
      </c>
      <c r="Z90" s="17">
        <v>0</v>
      </c>
      <c r="AA90" s="17">
        <v>0.61688699999999996</v>
      </c>
      <c r="AB90" s="17">
        <v>1.94998E-3</v>
      </c>
      <c r="AC90" s="17">
        <v>0.187</v>
      </c>
      <c r="AD90" s="17">
        <v>0.25</v>
      </c>
      <c r="AE90" s="17">
        <v>1267.8</v>
      </c>
    </row>
    <row r="91" spans="1:31">
      <c r="A91" s="17">
        <v>78</v>
      </c>
      <c r="B91" s="19">
        <v>0.70844907407407398</v>
      </c>
      <c r="C91" s="17">
        <v>55.9</v>
      </c>
      <c r="D91" s="17">
        <v>0.9</v>
      </c>
      <c r="E91" s="17">
        <v>1.158E-3</v>
      </c>
      <c r="F91" s="17">
        <v>5.6000000000000001E-2</v>
      </c>
      <c r="G91" s="17">
        <v>0.96502500000000002</v>
      </c>
      <c r="H91" s="17">
        <v>0.18593000000000001</v>
      </c>
      <c r="I91" s="17">
        <v>0.309946</v>
      </c>
      <c r="J91" s="17">
        <v>0.124015</v>
      </c>
      <c r="K91" s="17">
        <v>0.40011999999999998</v>
      </c>
      <c r="L91" s="17">
        <v>700.1</v>
      </c>
      <c r="M91" s="17">
        <v>0.34218300000000001</v>
      </c>
      <c r="N91" s="17">
        <v>607</v>
      </c>
      <c r="O91" s="17">
        <v>0</v>
      </c>
      <c r="P91" s="17">
        <v>0</v>
      </c>
      <c r="Q91" s="17">
        <v>0.97138100000000005</v>
      </c>
      <c r="R91" s="17">
        <v>0.18271000000000001</v>
      </c>
      <c r="S91" s="17">
        <v>0.30815199999999998</v>
      </c>
      <c r="T91" s="17">
        <v>0.125442</v>
      </c>
      <c r="U91" s="17">
        <v>0.407078</v>
      </c>
      <c r="V91" s="17">
        <v>708.6</v>
      </c>
      <c r="W91" s="17">
        <v>0.35086699999999998</v>
      </c>
      <c r="X91" s="17">
        <v>810</v>
      </c>
      <c r="Y91" s="17">
        <v>0</v>
      </c>
      <c r="Z91" s="17">
        <v>0</v>
      </c>
      <c r="AA91" s="17">
        <v>0.62627299999999997</v>
      </c>
      <c r="AB91" s="17">
        <v>2.2464E-3</v>
      </c>
      <c r="AC91" s="17">
        <v>0.18299199999999999</v>
      </c>
      <c r="AD91" s="17">
        <v>0.25</v>
      </c>
      <c r="AE91" s="17">
        <v>1186.3</v>
      </c>
    </row>
    <row r="92" spans="1:31">
      <c r="A92" s="17">
        <v>79</v>
      </c>
      <c r="B92" s="19">
        <v>0.7085069444444444</v>
      </c>
      <c r="C92" s="17">
        <v>57.2</v>
      </c>
      <c r="D92" s="17">
        <v>0.9</v>
      </c>
      <c r="E92" s="17">
        <v>1.1709999999999999E-3</v>
      </c>
      <c r="F92" s="17">
        <v>5.7000000000000002E-2</v>
      </c>
      <c r="G92" s="17">
        <v>0.96995500000000001</v>
      </c>
      <c r="H92" s="17">
        <v>0.176598</v>
      </c>
      <c r="I92" s="17">
        <v>0.28628999999999999</v>
      </c>
      <c r="J92" s="17">
        <v>0.109692</v>
      </c>
      <c r="K92" s="17">
        <v>0.38314999999999999</v>
      </c>
      <c r="L92" s="17">
        <v>676.9</v>
      </c>
      <c r="M92" s="17">
        <v>0.35542800000000002</v>
      </c>
      <c r="N92" s="17">
        <v>638</v>
      </c>
      <c r="O92" s="17">
        <v>0</v>
      </c>
      <c r="P92" s="17">
        <v>0</v>
      </c>
      <c r="Q92" s="17">
        <v>0.98070500000000005</v>
      </c>
      <c r="R92" s="17">
        <v>0.16727</v>
      </c>
      <c r="S92" s="17">
        <v>0.29134100000000002</v>
      </c>
      <c r="T92" s="17">
        <v>0.124071</v>
      </c>
      <c r="U92" s="17">
        <v>0.42586200000000002</v>
      </c>
      <c r="V92" s="17">
        <v>704.8</v>
      </c>
      <c r="W92" s="17">
        <v>0.25425300000000001</v>
      </c>
      <c r="X92" s="17">
        <v>502</v>
      </c>
      <c r="Y92" s="17">
        <v>0</v>
      </c>
      <c r="Z92" s="17">
        <v>0</v>
      </c>
      <c r="AA92" s="17">
        <v>0.65517199999999998</v>
      </c>
      <c r="AB92" s="17">
        <v>2.28291E-3</v>
      </c>
      <c r="AC92" s="17">
        <v>0.16755300000000001</v>
      </c>
      <c r="AD92" s="17">
        <v>0.25</v>
      </c>
      <c r="AE92" s="17">
        <v>1227.0999999999999</v>
      </c>
    </row>
    <row r="93" spans="1:31">
      <c r="A93" s="17">
        <v>80</v>
      </c>
      <c r="B93" s="19">
        <v>0.70856481481481481</v>
      </c>
      <c r="C93" s="17">
        <v>58.1</v>
      </c>
      <c r="D93" s="17">
        <v>0.9</v>
      </c>
      <c r="E93" s="17">
        <v>1.08E-3</v>
      </c>
      <c r="F93" s="17">
        <v>5.1999999999999998E-2</v>
      </c>
      <c r="G93" s="17">
        <v>0.98529699999999998</v>
      </c>
      <c r="H93" s="17">
        <v>0.16037199999999999</v>
      </c>
      <c r="I93" s="17">
        <v>0.26969199999999999</v>
      </c>
      <c r="J93" s="17">
        <v>0.109321</v>
      </c>
      <c r="K93" s="17">
        <v>0.40535399999999999</v>
      </c>
      <c r="L93" s="17">
        <v>670.6</v>
      </c>
      <c r="M93" s="17">
        <v>0.22556000000000001</v>
      </c>
      <c r="N93" s="17">
        <v>659</v>
      </c>
      <c r="O93" s="17">
        <v>0</v>
      </c>
      <c r="P93" s="17">
        <v>0</v>
      </c>
      <c r="Q93" s="17">
        <v>0.98276300000000005</v>
      </c>
      <c r="R93" s="17">
        <v>0.15445600000000001</v>
      </c>
      <c r="S93" s="17">
        <v>0.25593399999999999</v>
      </c>
      <c r="T93" s="17">
        <v>0.101477</v>
      </c>
      <c r="U93" s="17">
        <v>0.39649899999999999</v>
      </c>
      <c r="V93" s="17">
        <v>673.8</v>
      </c>
      <c r="W93" s="17">
        <v>0.29900399999999999</v>
      </c>
      <c r="X93" s="17">
        <v>651</v>
      </c>
      <c r="Y93" s="17">
        <v>0</v>
      </c>
      <c r="Z93" s="17">
        <v>0</v>
      </c>
      <c r="AA93" s="17">
        <v>0.60999800000000004</v>
      </c>
      <c r="AB93" s="17">
        <v>2.33278E-3</v>
      </c>
      <c r="AC93" s="17">
        <v>0.154693</v>
      </c>
      <c r="AD93" s="17">
        <v>0.25</v>
      </c>
      <c r="AE93" s="17">
        <v>1238.5999999999999</v>
      </c>
    </row>
    <row r="94" spans="1:31">
      <c r="A94" s="17">
        <v>81</v>
      </c>
      <c r="B94" s="19">
        <v>0.70861111111111119</v>
      </c>
      <c r="C94" s="17">
        <v>58.8</v>
      </c>
      <c r="D94" s="17">
        <v>0.9</v>
      </c>
      <c r="E94" s="17">
        <v>1.14E-3</v>
      </c>
      <c r="F94" s="17">
        <v>5.5E-2</v>
      </c>
      <c r="G94" s="17">
        <v>0.97302299999999997</v>
      </c>
      <c r="H94" s="17">
        <v>0.139656</v>
      </c>
      <c r="I94" s="17">
        <v>0.238425</v>
      </c>
      <c r="J94" s="17">
        <v>9.8768999999999996E-2</v>
      </c>
      <c r="K94" s="17">
        <v>0.41425400000000001</v>
      </c>
      <c r="L94" s="17">
        <v>714.4</v>
      </c>
      <c r="M94" s="17">
        <v>0.22802800000000001</v>
      </c>
      <c r="N94" s="17">
        <v>589</v>
      </c>
      <c r="O94" s="17">
        <v>0</v>
      </c>
      <c r="P94" s="17">
        <v>0</v>
      </c>
      <c r="Q94" s="17">
        <v>0.97272499999999995</v>
      </c>
      <c r="R94" s="17">
        <v>0.13704</v>
      </c>
      <c r="S94" s="17">
        <v>0.22567300000000001</v>
      </c>
      <c r="T94" s="17">
        <v>8.8633000000000003E-2</v>
      </c>
      <c r="U94" s="17">
        <v>0.39275100000000002</v>
      </c>
      <c r="V94" s="17">
        <v>678.8</v>
      </c>
      <c r="W94" s="17">
        <v>0.32755299999999998</v>
      </c>
      <c r="X94" s="17">
        <v>452</v>
      </c>
      <c r="Y94" s="17">
        <v>0</v>
      </c>
      <c r="Z94" s="17">
        <v>0</v>
      </c>
      <c r="AA94" s="17">
        <v>0.60423199999999999</v>
      </c>
      <c r="AB94" s="17">
        <v>2.22303E-3</v>
      </c>
      <c r="AC94" s="17">
        <v>0.137237</v>
      </c>
      <c r="AD94" s="17">
        <v>0.25</v>
      </c>
      <c r="AE94" s="17">
        <v>1162.7</v>
      </c>
    </row>
    <row r="95" spans="1:31">
      <c r="A95" s="17">
        <v>82</v>
      </c>
      <c r="B95" s="19">
        <v>0.70866898148148139</v>
      </c>
      <c r="C95" s="17">
        <v>59.6</v>
      </c>
      <c r="D95" s="17">
        <v>0.9</v>
      </c>
      <c r="E95" s="17">
        <v>1.1980000000000001E-3</v>
      </c>
      <c r="F95" s="17">
        <v>5.8000000000000003E-2</v>
      </c>
      <c r="G95" s="17">
        <v>0.96547400000000005</v>
      </c>
      <c r="H95" s="17">
        <v>0.13081100000000001</v>
      </c>
      <c r="I95" s="17">
        <v>0.22190099999999999</v>
      </c>
      <c r="J95" s="17">
        <v>9.1090000000000004E-2</v>
      </c>
      <c r="K95" s="17">
        <v>0.41049999999999998</v>
      </c>
      <c r="L95" s="17">
        <v>697.1</v>
      </c>
      <c r="M95" s="17">
        <v>0.204369</v>
      </c>
      <c r="N95" s="17">
        <v>575</v>
      </c>
      <c r="O95" s="17">
        <v>0</v>
      </c>
      <c r="P95" s="17">
        <v>0</v>
      </c>
      <c r="Q95" s="17">
        <v>0.98105299999999995</v>
      </c>
      <c r="R95" s="17">
        <v>0.13728299999999999</v>
      </c>
      <c r="S95" s="17">
        <v>0.237848</v>
      </c>
      <c r="T95" s="17">
        <v>0.100565</v>
      </c>
      <c r="U95" s="17">
        <v>0.42281299999999999</v>
      </c>
      <c r="V95" s="17">
        <v>659.5</v>
      </c>
      <c r="W95" s="17">
        <v>0.20200299999999999</v>
      </c>
      <c r="X95" s="17">
        <v>439</v>
      </c>
      <c r="Y95" s="17">
        <v>0</v>
      </c>
      <c r="Z95" s="17">
        <v>0</v>
      </c>
      <c r="AA95" s="17">
        <v>0.65048099999999998</v>
      </c>
      <c r="AB95" s="17">
        <v>2.1174000000000002E-3</v>
      </c>
      <c r="AC95" s="17">
        <v>0.13749600000000001</v>
      </c>
      <c r="AD95" s="17">
        <v>0.25</v>
      </c>
      <c r="AE95" s="17">
        <v>1191.4000000000001</v>
      </c>
    </row>
    <row r="96" spans="1:31">
      <c r="A96" s="17">
        <v>83</v>
      </c>
      <c r="B96" s="19">
        <v>0.7087268518518518</v>
      </c>
      <c r="C96" s="17">
        <v>60.8</v>
      </c>
      <c r="D96" s="17">
        <v>0.9</v>
      </c>
      <c r="E96" s="17">
        <v>1.0790000000000001E-3</v>
      </c>
      <c r="F96" s="17">
        <v>5.1999999999999998E-2</v>
      </c>
      <c r="G96" s="17">
        <v>0.96984700000000001</v>
      </c>
      <c r="H96" s="17">
        <v>0.12653900000000001</v>
      </c>
      <c r="I96" s="17">
        <v>0.210059</v>
      </c>
      <c r="J96" s="17">
        <v>8.3520999999999998E-2</v>
      </c>
      <c r="K96" s="17">
        <v>0.39760499999999999</v>
      </c>
      <c r="L96" s="17">
        <v>682.8</v>
      </c>
      <c r="M96" s="17">
        <v>9.4392000000000004E-2</v>
      </c>
      <c r="N96" s="17">
        <v>712</v>
      </c>
      <c r="O96" s="17">
        <v>0</v>
      </c>
      <c r="P96" s="17">
        <v>0</v>
      </c>
      <c r="Q96" s="17">
        <v>0.95749200000000001</v>
      </c>
      <c r="R96" s="17">
        <v>0.123197</v>
      </c>
      <c r="S96" s="17">
        <v>0.201685</v>
      </c>
      <c r="T96" s="17">
        <v>7.8488000000000002E-2</v>
      </c>
      <c r="U96" s="17">
        <v>0.38916000000000001</v>
      </c>
      <c r="V96" s="17">
        <v>667.7</v>
      </c>
      <c r="W96" s="17">
        <v>0.28328199999999998</v>
      </c>
      <c r="X96" s="17">
        <v>753</v>
      </c>
      <c r="Y96" s="17">
        <v>0</v>
      </c>
      <c r="Z96" s="17">
        <v>0</v>
      </c>
      <c r="AA96" s="17">
        <v>0.59870800000000002</v>
      </c>
      <c r="AB96" s="17">
        <v>2.56763E-3</v>
      </c>
      <c r="AC96" s="17">
        <v>0.12339899999999999</v>
      </c>
      <c r="AD96" s="17">
        <v>0.25</v>
      </c>
      <c r="AE96" s="17">
        <v>1216.4000000000001</v>
      </c>
    </row>
    <row r="97" spans="1:31">
      <c r="A97" s="17">
        <v>84</v>
      </c>
      <c r="B97" s="19">
        <v>0.70878472222222222</v>
      </c>
      <c r="C97" s="17">
        <v>61.4</v>
      </c>
      <c r="D97" s="17">
        <v>0.9</v>
      </c>
      <c r="E97" s="17">
        <v>1.193E-3</v>
      </c>
      <c r="F97" s="17">
        <v>5.8000000000000003E-2</v>
      </c>
      <c r="G97" s="17">
        <v>0.96686399999999995</v>
      </c>
      <c r="H97" s="17">
        <v>0.11455</v>
      </c>
      <c r="I97" s="17">
        <v>0.191606</v>
      </c>
      <c r="J97" s="17">
        <v>7.7057E-2</v>
      </c>
      <c r="K97" s="17">
        <v>0.40216099999999999</v>
      </c>
      <c r="L97" s="17">
        <v>719.5</v>
      </c>
      <c r="M97" s="17">
        <v>0.26906799999999997</v>
      </c>
      <c r="N97" s="17">
        <v>459</v>
      </c>
      <c r="O97" s="17">
        <v>0</v>
      </c>
      <c r="P97" s="17">
        <v>0</v>
      </c>
      <c r="Q97" s="17">
        <v>0.94754700000000003</v>
      </c>
      <c r="R97" s="17">
        <v>0.10757</v>
      </c>
      <c r="S97" s="17">
        <v>0.181667</v>
      </c>
      <c r="T97" s="17">
        <v>7.4096999999999996E-2</v>
      </c>
      <c r="U97" s="17">
        <v>0.40787299999999999</v>
      </c>
      <c r="V97" s="17">
        <v>685.4</v>
      </c>
      <c r="W97" s="17">
        <v>0.226886</v>
      </c>
      <c r="X97" s="17">
        <v>496</v>
      </c>
      <c r="Y97" s="17">
        <v>0</v>
      </c>
      <c r="Z97" s="17">
        <v>0</v>
      </c>
      <c r="AA97" s="17">
        <v>0.62749699999999997</v>
      </c>
      <c r="AB97" s="17">
        <v>1.74395E-3</v>
      </c>
      <c r="AC97" s="17">
        <v>0.107699</v>
      </c>
      <c r="AD97" s="17">
        <v>0.25</v>
      </c>
      <c r="AE97" s="17">
        <v>1154.3</v>
      </c>
    </row>
    <row r="98" spans="1:31">
      <c r="A98" s="17">
        <v>85</v>
      </c>
      <c r="B98" s="19">
        <v>0.7088310185185186</v>
      </c>
      <c r="C98" s="17">
        <v>62.5</v>
      </c>
      <c r="D98" s="17">
        <v>0.9</v>
      </c>
      <c r="E98" s="17">
        <v>1.042E-3</v>
      </c>
      <c r="F98" s="17">
        <v>0.05</v>
      </c>
      <c r="G98" s="17">
        <v>0.96606199999999998</v>
      </c>
      <c r="H98" s="17">
        <v>0.11432299999999999</v>
      </c>
      <c r="I98" s="17">
        <v>0.19067899999999999</v>
      </c>
      <c r="J98" s="17">
        <v>7.6356999999999994E-2</v>
      </c>
      <c r="K98" s="17">
        <v>0.40044600000000002</v>
      </c>
      <c r="L98" s="17">
        <v>676.3</v>
      </c>
      <c r="M98" s="17">
        <v>0.183314</v>
      </c>
      <c r="N98" s="17">
        <v>578</v>
      </c>
      <c r="O98" s="17">
        <v>0</v>
      </c>
      <c r="P98" s="17">
        <v>0</v>
      </c>
      <c r="Q98" s="17">
        <v>0.96841699999999997</v>
      </c>
      <c r="R98" s="17">
        <v>0.11168699999999999</v>
      </c>
      <c r="S98" s="17">
        <v>0.17992900000000001</v>
      </c>
      <c r="T98" s="17">
        <v>6.8241999999999997E-2</v>
      </c>
      <c r="U98" s="17">
        <v>0.37927</v>
      </c>
      <c r="V98" s="17">
        <v>642.1</v>
      </c>
      <c r="W98" s="17">
        <v>0.202655</v>
      </c>
      <c r="X98" s="17">
        <v>742</v>
      </c>
      <c r="Y98" s="17">
        <v>0</v>
      </c>
      <c r="Z98" s="17">
        <v>0</v>
      </c>
      <c r="AA98" s="17">
        <v>0.58349300000000004</v>
      </c>
      <c r="AB98" s="17">
        <v>2.06616E-3</v>
      </c>
      <c r="AC98" s="17">
        <v>0.111828</v>
      </c>
      <c r="AD98" s="17">
        <v>0.25</v>
      </c>
      <c r="AE98" s="17">
        <v>1228.0999999999999</v>
      </c>
    </row>
    <row r="99" spans="1:31">
      <c r="A99" s="17">
        <v>86</v>
      </c>
      <c r="B99" s="19">
        <v>0.70888888888888879</v>
      </c>
      <c r="C99" s="17">
        <v>63.2</v>
      </c>
      <c r="D99" s="17">
        <v>0.9</v>
      </c>
      <c r="E99" s="17">
        <v>1.026E-3</v>
      </c>
      <c r="F99" s="17">
        <v>0.05</v>
      </c>
      <c r="G99" s="17">
        <v>0.97069399999999995</v>
      </c>
      <c r="H99" s="17">
        <v>0.109352</v>
      </c>
      <c r="I99" s="17">
        <v>0.176311</v>
      </c>
      <c r="J99" s="17">
        <v>6.6959000000000005E-2</v>
      </c>
      <c r="K99" s="17">
        <v>0.379778</v>
      </c>
      <c r="L99" s="17">
        <v>657.2</v>
      </c>
      <c r="M99" s="17">
        <v>0.23822699999999999</v>
      </c>
      <c r="N99" s="17">
        <v>1033</v>
      </c>
      <c r="O99" s="17">
        <v>0</v>
      </c>
      <c r="P99" s="17">
        <v>0</v>
      </c>
      <c r="Q99" s="17">
        <v>0.931975</v>
      </c>
      <c r="R99" s="17">
        <v>0.10290000000000001</v>
      </c>
      <c r="S99" s="17">
        <v>0.16719700000000001</v>
      </c>
      <c r="T99" s="17">
        <v>6.4297000000000007E-2</v>
      </c>
      <c r="U99" s="17">
        <v>0.38456000000000001</v>
      </c>
      <c r="V99" s="17">
        <v>713.6</v>
      </c>
      <c r="W99" s="17">
        <v>0.10491200000000001</v>
      </c>
      <c r="X99" s="17">
        <v>725</v>
      </c>
      <c r="Y99" s="17">
        <v>0</v>
      </c>
      <c r="Z99" s="17">
        <v>0</v>
      </c>
      <c r="AA99" s="17">
        <v>0.59163100000000002</v>
      </c>
      <c r="AB99" s="17">
        <v>3.5833000000000002E-3</v>
      </c>
      <c r="AC99" s="17">
        <v>0.10313</v>
      </c>
      <c r="AD99" s="17">
        <v>0.25</v>
      </c>
      <c r="AE99" s="17">
        <v>1263.8</v>
      </c>
    </row>
    <row r="100" spans="1:31">
      <c r="A100" s="17">
        <v>87</v>
      </c>
      <c r="B100" s="19">
        <v>0.70894675925925921</v>
      </c>
      <c r="C100" s="17">
        <v>64.3</v>
      </c>
      <c r="D100" s="17">
        <v>0.9</v>
      </c>
      <c r="E100" s="17">
        <v>1.01E-3</v>
      </c>
      <c r="F100" s="17">
        <v>4.9000000000000002E-2</v>
      </c>
      <c r="G100" s="17">
        <v>0.97165800000000002</v>
      </c>
      <c r="H100" s="17">
        <v>0.11429499999999999</v>
      </c>
      <c r="I100" s="17">
        <v>0.18737200000000001</v>
      </c>
      <c r="J100" s="17">
        <v>7.3078000000000004E-2</v>
      </c>
      <c r="K100" s="17">
        <v>0.39001400000000003</v>
      </c>
      <c r="L100" s="17">
        <v>630.5</v>
      </c>
      <c r="M100" s="17">
        <v>0.17805799999999999</v>
      </c>
      <c r="N100" s="17">
        <v>580</v>
      </c>
      <c r="O100" s="17">
        <v>0</v>
      </c>
      <c r="P100" s="17">
        <v>0</v>
      </c>
      <c r="Q100" s="17">
        <v>0.95233999999999996</v>
      </c>
      <c r="R100" s="17">
        <v>9.7063999999999998E-2</v>
      </c>
      <c r="S100" s="17">
        <v>0.16022900000000001</v>
      </c>
      <c r="T100" s="17">
        <v>6.3164999999999999E-2</v>
      </c>
      <c r="U100" s="17">
        <v>0.39421800000000001</v>
      </c>
      <c r="V100" s="17">
        <v>641.5</v>
      </c>
      <c r="W100" s="17">
        <v>0.27263100000000001</v>
      </c>
      <c r="X100" s="17">
        <v>448</v>
      </c>
      <c r="Y100" s="17">
        <v>0</v>
      </c>
      <c r="Z100" s="17">
        <v>0</v>
      </c>
      <c r="AA100" s="17">
        <v>0.60648999999999997</v>
      </c>
      <c r="AB100" s="17">
        <v>1.93297E-3</v>
      </c>
      <c r="AC100" s="17">
        <v>9.7185900000000006E-2</v>
      </c>
      <c r="AD100" s="17">
        <v>0.25</v>
      </c>
      <c r="AE100" s="17">
        <v>1317.3</v>
      </c>
    </row>
    <row r="101" spans="1:31">
      <c r="A101" s="17">
        <v>88</v>
      </c>
      <c r="B101" s="19">
        <v>0.70900462962962962</v>
      </c>
      <c r="C101" s="17">
        <v>65.2</v>
      </c>
      <c r="D101" s="17">
        <v>0.9</v>
      </c>
      <c r="E101" s="17">
        <v>1.0989999999999999E-3</v>
      </c>
      <c r="F101" s="17">
        <v>5.2999999999999999E-2</v>
      </c>
      <c r="G101" s="17">
        <v>0.94176400000000005</v>
      </c>
      <c r="H101" s="17">
        <v>9.7009999999999999E-2</v>
      </c>
      <c r="I101" s="17">
        <v>0.15245600000000001</v>
      </c>
      <c r="J101" s="17">
        <v>5.5446000000000002E-2</v>
      </c>
      <c r="K101" s="17">
        <v>0.36368600000000001</v>
      </c>
      <c r="L101" s="17">
        <v>694.1</v>
      </c>
      <c r="M101" s="17">
        <v>0.411269</v>
      </c>
      <c r="N101" s="17">
        <v>651</v>
      </c>
      <c r="O101" s="17">
        <v>0</v>
      </c>
      <c r="P101" s="17">
        <v>0</v>
      </c>
      <c r="Q101" s="17">
        <v>0.94761499999999999</v>
      </c>
      <c r="R101" s="17">
        <v>9.2520000000000005E-2</v>
      </c>
      <c r="S101" s="17">
        <v>0.15157899999999999</v>
      </c>
      <c r="T101" s="17">
        <v>5.9057999999999999E-2</v>
      </c>
      <c r="U101" s="17">
        <v>0.38962200000000002</v>
      </c>
      <c r="V101" s="17">
        <v>694.8</v>
      </c>
      <c r="W101" s="17">
        <v>0.123279</v>
      </c>
      <c r="X101" s="17">
        <v>749</v>
      </c>
      <c r="Y101" s="17">
        <v>0</v>
      </c>
      <c r="Z101" s="17">
        <v>0</v>
      </c>
      <c r="AA101" s="17">
        <v>0.59941900000000004</v>
      </c>
      <c r="AB101" s="17">
        <v>2.3863999999999999E-3</v>
      </c>
      <c r="AC101" s="17">
        <v>9.2661400000000005E-2</v>
      </c>
      <c r="AD101" s="17">
        <v>0.25</v>
      </c>
      <c r="AE101" s="17">
        <v>1196.5999999999999</v>
      </c>
    </row>
    <row r="102" spans="1:31">
      <c r="A102" s="17">
        <v>89</v>
      </c>
      <c r="B102" s="19">
        <v>0.709050925925926</v>
      </c>
      <c r="C102" s="17">
        <v>66.3</v>
      </c>
      <c r="D102" s="17">
        <v>0.9</v>
      </c>
      <c r="E102" s="17">
        <v>1.1230000000000001E-3</v>
      </c>
      <c r="F102" s="17">
        <v>5.3999999999999999E-2</v>
      </c>
      <c r="G102" s="17">
        <v>0.94847099999999995</v>
      </c>
      <c r="H102" s="17">
        <v>9.4012999999999999E-2</v>
      </c>
      <c r="I102" s="17">
        <v>0.151229</v>
      </c>
      <c r="J102" s="17">
        <v>5.7216000000000003E-2</v>
      </c>
      <c r="K102" s="17">
        <v>0.37834099999999998</v>
      </c>
      <c r="L102" s="17">
        <v>711</v>
      </c>
      <c r="M102" s="17">
        <v>0.37081999999999998</v>
      </c>
      <c r="N102" s="17">
        <v>516</v>
      </c>
      <c r="O102" s="17">
        <v>0</v>
      </c>
      <c r="P102" s="17">
        <v>0</v>
      </c>
      <c r="Q102" s="17">
        <v>0.94004200000000004</v>
      </c>
      <c r="R102" s="17">
        <v>9.0186000000000002E-2</v>
      </c>
      <c r="S102" s="17">
        <v>0.147534</v>
      </c>
      <c r="T102" s="17">
        <v>5.7348000000000003E-2</v>
      </c>
      <c r="U102" s="17">
        <v>0.38870700000000002</v>
      </c>
      <c r="V102" s="17">
        <v>700.4</v>
      </c>
      <c r="W102" s="17">
        <v>0.35325400000000001</v>
      </c>
      <c r="X102" s="17">
        <v>675</v>
      </c>
      <c r="Y102" s="17">
        <v>0</v>
      </c>
      <c r="Z102" s="17">
        <v>0</v>
      </c>
      <c r="AA102" s="17">
        <v>0.59801099999999996</v>
      </c>
      <c r="AB102" s="17">
        <v>1.9399899999999999E-3</v>
      </c>
      <c r="AC102" s="17">
        <v>9.0297699999999995E-2</v>
      </c>
      <c r="AD102" s="17">
        <v>0.25</v>
      </c>
      <c r="AE102" s="17">
        <v>1168.0999999999999</v>
      </c>
    </row>
    <row r="103" spans="1:31">
      <c r="A103" s="17">
        <v>90</v>
      </c>
      <c r="B103" s="19">
        <v>0.7091087962962962</v>
      </c>
      <c r="C103" s="17">
        <v>67</v>
      </c>
      <c r="D103" s="17">
        <v>0.9</v>
      </c>
      <c r="E103" s="17">
        <v>1.1299999999999999E-3</v>
      </c>
      <c r="F103" s="17">
        <v>5.5E-2</v>
      </c>
      <c r="G103" s="17">
        <v>0.91410999999999998</v>
      </c>
      <c r="H103" s="17">
        <v>8.0574000000000007E-2</v>
      </c>
      <c r="I103" s="17">
        <v>0.124542</v>
      </c>
      <c r="J103" s="17">
        <v>4.3968E-2</v>
      </c>
      <c r="K103" s="17">
        <v>0.35303899999999999</v>
      </c>
      <c r="L103" s="17">
        <v>729.9</v>
      </c>
      <c r="M103" s="17">
        <v>0.15424199999999999</v>
      </c>
      <c r="N103" s="17">
        <v>548</v>
      </c>
      <c r="O103" s="17">
        <v>0</v>
      </c>
      <c r="P103" s="17">
        <v>0</v>
      </c>
      <c r="Q103" s="17">
        <v>0.93482500000000002</v>
      </c>
      <c r="R103" s="17">
        <v>8.5316000000000003E-2</v>
      </c>
      <c r="S103" s="17">
        <v>0.13778099999999999</v>
      </c>
      <c r="T103" s="17">
        <v>5.2464999999999998E-2</v>
      </c>
      <c r="U103" s="17">
        <v>0.38078499999999998</v>
      </c>
      <c r="V103" s="17">
        <v>714.9</v>
      </c>
      <c r="W103" s="17">
        <v>0.116267</v>
      </c>
      <c r="X103" s="17">
        <v>785</v>
      </c>
      <c r="Y103" s="17">
        <v>0</v>
      </c>
      <c r="Z103" s="17">
        <v>0</v>
      </c>
      <c r="AA103" s="17">
        <v>0.58582199999999995</v>
      </c>
      <c r="AB103" s="17">
        <v>2.1146799999999999E-3</v>
      </c>
      <c r="AC103" s="17">
        <v>8.54269E-2</v>
      </c>
      <c r="AD103" s="17">
        <v>0.25</v>
      </c>
      <c r="AE103" s="17">
        <v>1137.9000000000001</v>
      </c>
    </row>
    <row r="104" spans="1:31">
      <c r="A104" s="17">
        <v>91</v>
      </c>
      <c r="B104" s="19">
        <v>0.70916666666666661</v>
      </c>
      <c r="C104" s="17">
        <v>67.8</v>
      </c>
      <c r="D104" s="17">
        <v>0.9</v>
      </c>
      <c r="E104" s="17">
        <v>1.07E-3</v>
      </c>
      <c r="F104" s="17">
        <v>5.1999999999999998E-2</v>
      </c>
      <c r="G104" s="17">
        <v>0.96248400000000001</v>
      </c>
      <c r="H104" s="17">
        <v>8.3098000000000005E-2</v>
      </c>
      <c r="I104" s="17">
        <v>0.12737599999999999</v>
      </c>
      <c r="J104" s="17">
        <v>4.4278999999999999E-2</v>
      </c>
      <c r="K104" s="17">
        <v>0.34762199999999999</v>
      </c>
      <c r="L104" s="17">
        <v>720.1</v>
      </c>
      <c r="M104" s="17">
        <v>0.51275499999999996</v>
      </c>
      <c r="N104" s="17">
        <v>653</v>
      </c>
      <c r="O104" s="17">
        <v>0</v>
      </c>
      <c r="P104" s="17">
        <v>0</v>
      </c>
      <c r="Q104" s="17">
        <v>0.90854199999999996</v>
      </c>
      <c r="R104" s="17">
        <v>7.8623999999999999E-2</v>
      </c>
      <c r="S104" s="17">
        <v>0.12398000000000001</v>
      </c>
      <c r="T104" s="17">
        <v>4.5356E-2</v>
      </c>
      <c r="U104" s="17">
        <v>0.36583300000000002</v>
      </c>
      <c r="V104" s="17">
        <v>664.3</v>
      </c>
      <c r="W104" s="17">
        <v>0.37081900000000001</v>
      </c>
      <c r="X104" s="17">
        <v>854</v>
      </c>
      <c r="Y104" s="17">
        <v>0</v>
      </c>
      <c r="Z104" s="17">
        <v>0</v>
      </c>
      <c r="AA104" s="17">
        <v>0.56282100000000002</v>
      </c>
      <c r="AB104" s="17">
        <v>2.4815700000000002E-3</v>
      </c>
      <c r="AC104" s="17">
        <v>7.8736399999999998E-2</v>
      </c>
      <c r="AD104" s="17">
        <v>0.25</v>
      </c>
      <c r="AE104" s="17">
        <v>1153.5</v>
      </c>
    </row>
    <row r="105" spans="1:31">
      <c r="A105" s="17">
        <v>92</v>
      </c>
      <c r="B105" s="19">
        <v>0.70922453703703703</v>
      </c>
      <c r="C105" s="17">
        <v>68.7</v>
      </c>
      <c r="D105" s="17">
        <v>0.9</v>
      </c>
      <c r="E105" s="17">
        <v>9.7300000000000002E-4</v>
      </c>
      <c r="F105" s="17">
        <v>4.7E-2</v>
      </c>
      <c r="G105" s="17">
        <v>0.94001000000000001</v>
      </c>
      <c r="H105" s="17">
        <v>7.9582E-2</v>
      </c>
      <c r="I105" s="17">
        <v>0.12570600000000001</v>
      </c>
      <c r="J105" s="17">
        <v>4.6123999999999998E-2</v>
      </c>
      <c r="K105" s="17">
        <v>0.36692000000000002</v>
      </c>
      <c r="L105" s="17">
        <v>663.6</v>
      </c>
      <c r="M105" s="17">
        <v>0.21480099999999999</v>
      </c>
      <c r="N105" s="17">
        <v>987</v>
      </c>
      <c r="O105" s="17">
        <v>0</v>
      </c>
      <c r="P105" s="17">
        <v>0</v>
      </c>
      <c r="Q105" s="17">
        <v>0.91038799999999998</v>
      </c>
      <c r="R105" s="17">
        <v>7.8756000000000007E-2</v>
      </c>
      <c r="S105" s="17">
        <v>0.123316</v>
      </c>
      <c r="T105" s="17">
        <v>4.4559000000000001E-2</v>
      </c>
      <c r="U105" s="17">
        <v>0.361344</v>
      </c>
      <c r="V105" s="17">
        <v>604.6</v>
      </c>
      <c r="W105" s="17">
        <v>0.44141799999999998</v>
      </c>
      <c r="X105" s="17">
        <v>702</v>
      </c>
      <c r="Y105" s="17">
        <v>0</v>
      </c>
      <c r="Z105" s="17">
        <v>0</v>
      </c>
      <c r="AA105" s="17">
        <v>0.55591400000000002</v>
      </c>
      <c r="AB105" s="17">
        <v>3.4551899999999999E-3</v>
      </c>
      <c r="AC105" s="17">
        <v>7.8910300000000003E-2</v>
      </c>
      <c r="AD105" s="17">
        <v>0.25</v>
      </c>
      <c r="AE105" s="17">
        <v>1251.7</v>
      </c>
    </row>
    <row r="106" spans="1:31">
      <c r="A106" s="17">
        <v>93</v>
      </c>
      <c r="B106" s="19">
        <v>0.70927083333333341</v>
      </c>
      <c r="C106" s="17">
        <v>69.8</v>
      </c>
      <c r="D106" s="17">
        <v>0.9</v>
      </c>
      <c r="E106" s="17">
        <v>9.9500000000000001E-4</v>
      </c>
      <c r="F106" s="17">
        <v>4.8000000000000001E-2</v>
      </c>
      <c r="G106" s="17">
        <v>0.95235000000000003</v>
      </c>
      <c r="H106" s="17">
        <v>7.9520999999999994E-2</v>
      </c>
      <c r="I106" s="17">
        <v>0.124295</v>
      </c>
      <c r="J106" s="17">
        <v>4.4775000000000002E-2</v>
      </c>
      <c r="K106" s="17">
        <v>0.36022799999999999</v>
      </c>
      <c r="L106" s="17">
        <v>675.7</v>
      </c>
      <c r="M106" s="17">
        <v>0.34407799999999999</v>
      </c>
      <c r="N106" s="17">
        <v>675</v>
      </c>
      <c r="O106" s="17">
        <v>0</v>
      </c>
      <c r="P106" s="17">
        <v>0</v>
      </c>
      <c r="Q106" s="17">
        <v>0.931921</v>
      </c>
      <c r="R106" s="17">
        <v>7.3274000000000006E-2</v>
      </c>
      <c r="S106" s="17">
        <v>0.114909</v>
      </c>
      <c r="T106" s="17">
        <v>4.1634999999999998E-2</v>
      </c>
      <c r="U106" s="17">
        <v>0.36233199999999999</v>
      </c>
      <c r="V106" s="17">
        <v>665.3</v>
      </c>
      <c r="W106" s="17">
        <v>0.31464700000000001</v>
      </c>
      <c r="X106" s="17">
        <v>750</v>
      </c>
      <c r="Y106" s="17">
        <v>0</v>
      </c>
      <c r="Z106" s="17">
        <v>0</v>
      </c>
      <c r="AA106" s="17">
        <v>0.55743299999999996</v>
      </c>
      <c r="AB106" s="17">
        <v>2.4081300000000001E-3</v>
      </c>
      <c r="AC106" s="17">
        <v>7.3373999999999995E-2</v>
      </c>
      <c r="AD106" s="17">
        <v>0.25</v>
      </c>
      <c r="AE106" s="17">
        <v>1229.2</v>
      </c>
    </row>
    <row r="107" spans="1:31">
      <c r="A107" s="17">
        <v>94</v>
      </c>
      <c r="B107" s="19">
        <v>0.7093287037037036</v>
      </c>
      <c r="C107" s="17">
        <v>70.5</v>
      </c>
      <c r="D107" s="17">
        <v>0.9</v>
      </c>
      <c r="E107" s="17">
        <v>9.6100000000000005E-4</v>
      </c>
      <c r="F107" s="17">
        <v>4.5999999999999999E-2</v>
      </c>
      <c r="G107" s="17">
        <v>0.929836</v>
      </c>
      <c r="H107" s="17">
        <v>6.9207000000000005E-2</v>
      </c>
      <c r="I107" s="17">
        <v>0.109364</v>
      </c>
      <c r="J107" s="17">
        <v>4.0156999999999998E-2</v>
      </c>
      <c r="K107" s="17">
        <v>0.36718400000000001</v>
      </c>
      <c r="L107" s="17">
        <v>711.6</v>
      </c>
      <c r="M107" s="17">
        <v>0.26256200000000002</v>
      </c>
      <c r="N107" s="17">
        <v>694</v>
      </c>
      <c r="O107" s="17">
        <v>0</v>
      </c>
      <c r="P107" s="17">
        <v>0</v>
      </c>
      <c r="Q107" s="17">
        <v>0.89114199999999999</v>
      </c>
      <c r="R107" s="17">
        <v>7.0934999999999998E-2</v>
      </c>
      <c r="S107" s="17">
        <v>0.106252</v>
      </c>
      <c r="T107" s="17">
        <v>3.5317000000000001E-2</v>
      </c>
      <c r="U107" s="17">
        <v>0.33238499999999999</v>
      </c>
      <c r="V107" s="17">
        <v>683.7</v>
      </c>
      <c r="W107" s="17">
        <v>0.30875999999999998</v>
      </c>
      <c r="X107" s="17">
        <v>711</v>
      </c>
      <c r="Y107" s="17">
        <v>0</v>
      </c>
      <c r="Z107" s="17">
        <v>0</v>
      </c>
      <c r="AA107" s="17">
        <v>0.51136199999999998</v>
      </c>
      <c r="AB107" s="17">
        <v>2.6069299999999999E-3</v>
      </c>
      <c r="AC107" s="17">
        <v>7.1027400000000004E-2</v>
      </c>
      <c r="AD107" s="17">
        <v>0.25</v>
      </c>
      <c r="AE107" s="17">
        <v>1167.0999999999999</v>
      </c>
    </row>
    <row r="108" spans="1:31">
      <c r="A108" s="17">
        <v>95</v>
      </c>
      <c r="B108" s="19">
        <v>0.70938657407407402</v>
      </c>
      <c r="C108" s="17">
        <v>71.400000000000006</v>
      </c>
      <c r="D108" s="17">
        <v>0.9</v>
      </c>
      <c r="E108" s="17">
        <v>1.093E-3</v>
      </c>
      <c r="F108" s="17">
        <v>5.2999999999999999E-2</v>
      </c>
      <c r="G108" s="17">
        <v>0.93008900000000005</v>
      </c>
      <c r="H108" s="17">
        <v>6.9359000000000004E-2</v>
      </c>
      <c r="I108" s="17">
        <v>0.10946</v>
      </c>
      <c r="J108" s="17">
        <v>4.0100999999999998E-2</v>
      </c>
      <c r="K108" s="17">
        <v>0.36635000000000001</v>
      </c>
      <c r="L108" s="17">
        <v>728.8</v>
      </c>
      <c r="M108" s="17">
        <v>0.28455900000000001</v>
      </c>
      <c r="N108" s="17">
        <v>648</v>
      </c>
      <c r="O108" s="17">
        <v>0</v>
      </c>
      <c r="P108" s="17">
        <v>0</v>
      </c>
      <c r="Q108" s="17">
        <v>0.90668800000000005</v>
      </c>
      <c r="R108" s="17">
        <v>6.3369999999999996E-2</v>
      </c>
      <c r="S108" s="17">
        <v>0.100441</v>
      </c>
      <c r="T108" s="17">
        <v>3.7069999999999999E-2</v>
      </c>
      <c r="U108" s="17">
        <v>0.36907699999999999</v>
      </c>
      <c r="V108" s="17">
        <v>618.70000000000005</v>
      </c>
      <c r="W108" s="17">
        <v>0.17504600000000001</v>
      </c>
      <c r="X108" s="17">
        <v>726</v>
      </c>
      <c r="Y108" s="17">
        <v>0</v>
      </c>
      <c r="Z108" s="17">
        <v>0</v>
      </c>
      <c r="AA108" s="17">
        <v>0.56781099999999995</v>
      </c>
      <c r="AB108" s="17">
        <v>2.4953499999999999E-3</v>
      </c>
      <c r="AC108" s="17">
        <v>6.3463000000000006E-2</v>
      </c>
      <c r="AD108" s="17">
        <v>0.25</v>
      </c>
      <c r="AE108" s="17">
        <v>1139.7</v>
      </c>
    </row>
    <row r="109" spans="1:31">
      <c r="A109" s="17">
        <v>96</v>
      </c>
      <c r="B109" s="19">
        <v>0.70944444444444443</v>
      </c>
      <c r="C109" s="17">
        <v>72.7</v>
      </c>
      <c r="D109" s="17">
        <v>0.9</v>
      </c>
      <c r="E109" s="17">
        <v>1.1559999999999999E-3</v>
      </c>
      <c r="F109" s="17">
        <v>5.6000000000000001E-2</v>
      </c>
      <c r="G109" s="17">
        <v>0.92164900000000005</v>
      </c>
      <c r="H109" s="17">
        <v>6.9676000000000002E-2</v>
      </c>
      <c r="I109" s="17">
        <v>0.10832899999999999</v>
      </c>
      <c r="J109" s="17">
        <v>3.8653E-2</v>
      </c>
      <c r="K109" s="17">
        <v>0.35680800000000001</v>
      </c>
      <c r="L109" s="17">
        <v>750.7</v>
      </c>
      <c r="M109" s="17">
        <v>3.4999999999999997E-5</v>
      </c>
      <c r="N109" s="17">
        <v>786</v>
      </c>
      <c r="O109" s="17">
        <v>0</v>
      </c>
      <c r="P109" s="17">
        <v>0</v>
      </c>
      <c r="Q109" s="17">
        <v>0.91252900000000003</v>
      </c>
      <c r="R109" s="17">
        <v>6.5406000000000006E-2</v>
      </c>
      <c r="S109" s="17">
        <v>0.105367</v>
      </c>
      <c r="T109" s="17">
        <v>3.9961000000000003E-2</v>
      </c>
      <c r="U109" s="17">
        <v>0.37925799999999998</v>
      </c>
      <c r="V109" s="17">
        <v>579.1</v>
      </c>
      <c r="W109" s="17">
        <v>7.9999999999999996E-6</v>
      </c>
      <c r="X109" s="17">
        <v>747</v>
      </c>
      <c r="Y109" s="17">
        <v>0</v>
      </c>
      <c r="Z109" s="17">
        <v>0</v>
      </c>
      <c r="AA109" s="17">
        <v>0.58347400000000005</v>
      </c>
      <c r="AB109" s="17">
        <v>3.1129600000000001E-3</v>
      </c>
      <c r="AC109" s="17">
        <v>6.5530099999999994E-2</v>
      </c>
      <c r="AD109" s="17">
        <v>0.25</v>
      </c>
      <c r="AE109" s="17">
        <v>1106.4000000000001</v>
      </c>
    </row>
    <row r="110" spans="1:31">
      <c r="A110" s="17">
        <v>97</v>
      </c>
      <c r="B110" s="19">
        <v>0.70949074074074081</v>
      </c>
      <c r="C110" s="17">
        <v>73</v>
      </c>
      <c r="D110" s="17">
        <v>0.9</v>
      </c>
      <c r="E110" s="17">
        <v>8.8000000000000003E-4</v>
      </c>
      <c r="F110" s="17">
        <v>4.2999999999999997E-2</v>
      </c>
      <c r="G110" s="17">
        <v>0.90748499999999999</v>
      </c>
      <c r="H110" s="17">
        <v>6.6985000000000003E-2</v>
      </c>
      <c r="I110" s="17">
        <v>0.102011</v>
      </c>
      <c r="J110" s="17">
        <v>3.5026000000000002E-2</v>
      </c>
      <c r="K110" s="17">
        <v>0.34335500000000002</v>
      </c>
      <c r="L110" s="17">
        <v>643.6</v>
      </c>
      <c r="M110" s="17">
        <v>1.4878000000000001E-2</v>
      </c>
      <c r="N110" s="17">
        <v>912</v>
      </c>
      <c r="O110" s="17">
        <v>0</v>
      </c>
      <c r="P110" s="17">
        <v>0</v>
      </c>
      <c r="Q110" s="17">
        <v>0.85179499999999997</v>
      </c>
      <c r="R110" s="17">
        <v>6.4748E-2</v>
      </c>
      <c r="S110" s="17">
        <v>9.7638000000000003E-2</v>
      </c>
      <c r="T110" s="17">
        <v>3.2889000000000002E-2</v>
      </c>
      <c r="U110" s="17">
        <v>0.33684999999999998</v>
      </c>
      <c r="V110" s="17">
        <v>675.1</v>
      </c>
      <c r="W110" s="17">
        <v>0.37081999999999998</v>
      </c>
      <c r="X110" s="17">
        <v>728</v>
      </c>
      <c r="Y110" s="17">
        <v>0</v>
      </c>
      <c r="Z110" s="17">
        <v>0</v>
      </c>
      <c r="AA110" s="17">
        <v>0.518231</v>
      </c>
      <c r="AB110" s="17">
        <v>3.09742E-3</v>
      </c>
      <c r="AC110" s="17">
        <v>6.4850199999999997E-2</v>
      </c>
      <c r="AD110" s="17">
        <v>0.25</v>
      </c>
      <c r="AE110" s="17">
        <v>1290.5999999999999</v>
      </c>
    </row>
    <row r="111" spans="1:31">
      <c r="A111" s="17">
        <v>98</v>
      </c>
      <c r="B111" s="19">
        <v>0.70954861111111101</v>
      </c>
      <c r="C111" s="17">
        <v>74.5</v>
      </c>
      <c r="D111" s="17">
        <v>0.9</v>
      </c>
      <c r="E111" s="17">
        <v>1.0529999999999999E-3</v>
      </c>
      <c r="F111" s="17">
        <v>5.0999999999999997E-2</v>
      </c>
      <c r="G111" s="17">
        <v>0.92177799999999999</v>
      </c>
      <c r="H111" s="17">
        <v>6.3495999999999997E-2</v>
      </c>
      <c r="I111" s="17">
        <v>9.8206000000000002E-2</v>
      </c>
      <c r="J111" s="17">
        <v>3.4709999999999998E-2</v>
      </c>
      <c r="K111" s="17">
        <v>0.35344100000000001</v>
      </c>
      <c r="L111" s="17">
        <v>748.8</v>
      </c>
      <c r="M111" s="17">
        <v>0.37081999999999998</v>
      </c>
      <c r="N111" s="17">
        <v>945</v>
      </c>
      <c r="O111" s="17">
        <v>0</v>
      </c>
      <c r="P111" s="17">
        <v>0</v>
      </c>
      <c r="Q111" s="17">
        <v>0.88956999999999997</v>
      </c>
      <c r="R111" s="17">
        <v>6.2042E-2</v>
      </c>
      <c r="S111" s="17">
        <v>9.4963000000000006E-2</v>
      </c>
      <c r="T111" s="17">
        <v>3.2920999999999999E-2</v>
      </c>
      <c r="U111" s="17">
        <v>0.346669</v>
      </c>
      <c r="V111" s="17">
        <v>621.4</v>
      </c>
      <c r="W111" s="17">
        <v>0.16488700000000001</v>
      </c>
      <c r="X111" s="17">
        <v>1052</v>
      </c>
      <c r="Y111" s="17">
        <v>0</v>
      </c>
      <c r="Z111" s="17">
        <v>0</v>
      </c>
      <c r="AA111" s="17">
        <v>0.53333699999999995</v>
      </c>
      <c r="AB111" s="17">
        <v>3.73252E-3</v>
      </c>
      <c r="AC111" s="17">
        <v>6.2165199999999997E-2</v>
      </c>
      <c r="AD111" s="17">
        <v>0.25</v>
      </c>
      <c r="AE111" s="17">
        <v>1109.2</v>
      </c>
    </row>
    <row r="112" spans="1:31">
      <c r="A112" s="17">
        <v>99</v>
      </c>
      <c r="B112" s="19">
        <v>0.70960648148148142</v>
      </c>
      <c r="C112" s="17">
        <v>75.2</v>
      </c>
      <c r="D112" s="17">
        <v>0.9</v>
      </c>
      <c r="E112" s="17">
        <v>9.0799999999999995E-4</v>
      </c>
      <c r="F112" s="17">
        <v>4.3999999999999997E-2</v>
      </c>
      <c r="G112" s="17">
        <v>0.95330899999999996</v>
      </c>
      <c r="H112" s="17">
        <v>6.1115000000000003E-2</v>
      </c>
      <c r="I112" s="17">
        <v>9.3509999999999996E-2</v>
      </c>
      <c r="J112" s="17">
        <v>3.2395E-2</v>
      </c>
      <c r="K112" s="17">
        <v>0.34643000000000002</v>
      </c>
      <c r="L112" s="17">
        <v>623</v>
      </c>
      <c r="M112" s="17">
        <v>0.102724</v>
      </c>
      <c r="N112" s="17">
        <v>737</v>
      </c>
      <c r="O112" s="17">
        <v>0</v>
      </c>
      <c r="P112" s="17">
        <v>0</v>
      </c>
      <c r="Q112" s="17">
        <v>0.89597000000000004</v>
      </c>
      <c r="R112" s="17">
        <v>6.4019999999999994E-2</v>
      </c>
      <c r="S112" s="17">
        <v>9.9825999999999998E-2</v>
      </c>
      <c r="T112" s="17">
        <v>3.5805999999999998E-2</v>
      </c>
      <c r="U112" s="17">
        <v>0.35868</v>
      </c>
      <c r="V112" s="17">
        <v>559.79999999999995</v>
      </c>
      <c r="W112" s="17">
        <v>0.24646899999999999</v>
      </c>
      <c r="X112" s="17">
        <v>539</v>
      </c>
      <c r="Y112" s="17">
        <v>0</v>
      </c>
      <c r="Z112" s="17">
        <v>0</v>
      </c>
      <c r="AA112" s="17">
        <v>0.55181599999999997</v>
      </c>
      <c r="AB112" s="17">
        <v>2.42582E-3</v>
      </c>
      <c r="AC112" s="17">
        <v>6.4107200000000003E-2</v>
      </c>
      <c r="AD112" s="17">
        <v>0.25</v>
      </c>
      <c r="AE112" s="17">
        <v>1333.2</v>
      </c>
    </row>
    <row r="113" spans="1:31">
      <c r="A113" s="17">
        <v>100</v>
      </c>
      <c r="B113" s="19">
        <v>0.70966435185185184</v>
      </c>
      <c r="C113" s="17">
        <v>75.900000000000006</v>
      </c>
      <c r="D113" s="17">
        <v>0.9</v>
      </c>
      <c r="E113" s="17">
        <v>9.2699999999999998E-4</v>
      </c>
      <c r="F113" s="17">
        <v>4.4999999999999998E-2</v>
      </c>
      <c r="G113" s="17">
        <v>0.85242600000000002</v>
      </c>
      <c r="H113" s="17">
        <v>5.7020000000000001E-2</v>
      </c>
      <c r="I113" s="17">
        <v>8.6835999999999997E-2</v>
      </c>
      <c r="J113" s="17">
        <v>2.9815999999999999E-2</v>
      </c>
      <c r="K113" s="17">
        <v>0.34336100000000003</v>
      </c>
      <c r="L113" s="17">
        <v>749.4</v>
      </c>
      <c r="M113" s="17">
        <v>0.23170199999999999</v>
      </c>
      <c r="N113" s="17">
        <v>660</v>
      </c>
      <c r="O113" s="17">
        <v>0</v>
      </c>
      <c r="P113" s="17">
        <v>0</v>
      </c>
      <c r="Q113" s="17">
        <v>0.85538599999999998</v>
      </c>
      <c r="R113" s="17">
        <v>5.9468E-2</v>
      </c>
      <c r="S113" s="17">
        <v>8.5501999999999995E-2</v>
      </c>
      <c r="T113" s="17">
        <v>2.6034000000000002E-2</v>
      </c>
      <c r="U113" s="17">
        <v>0.30447999999999997</v>
      </c>
      <c r="V113" s="17">
        <v>645.5</v>
      </c>
      <c r="W113" s="17">
        <v>1.4E-5</v>
      </c>
      <c r="X113" s="17">
        <v>614</v>
      </c>
      <c r="Y113" s="17">
        <v>0</v>
      </c>
      <c r="Z113" s="17">
        <v>0</v>
      </c>
      <c r="AA113" s="17">
        <v>0.46843099999999999</v>
      </c>
      <c r="AB113" s="17">
        <v>2.6130400000000001E-3</v>
      </c>
      <c r="AC113" s="17">
        <v>5.9536100000000002E-2</v>
      </c>
      <c r="AD113" s="17">
        <v>0.25</v>
      </c>
      <c r="AE113" s="17">
        <v>1108.3</v>
      </c>
    </row>
    <row r="114" spans="1:31">
      <c r="A114" s="17">
        <v>101</v>
      </c>
      <c r="B114" s="19">
        <v>0.70971064814814822</v>
      </c>
      <c r="C114" s="17">
        <v>76.900000000000006</v>
      </c>
      <c r="D114" s="17">
        <v>0.9</v>
      </c>
      <c r="E114" s="17">
        <v>8.8999999999999995E-4</v>
      </c>
      <c r="F114" s="17">
        <v>4.2999999999999997E-2</v>
      </c>
      <c r="G114" s="17">
        <v>0.89510100000000004</v>
      </c>
      <c r="H114" s="17">
        <v>5.5570000000000001E-2</v>
      </c>
      <c r="I114" s="17">
        <v>8.5737999999999995E-2</v>
      </c>
      <c r="J114" s="17">
        <v>3.0168E-2</v>
      </c>
      <c r="K114" s="17">
        <v>0.35186699999999999</v>
      </c>
      <c r="L114" s="17">
        <v>692.3</v>
      </c>
      <c r="M114" s="17">
        <v>0.47902400000000001</v>
      </c>
      <c r="N114" s="17">
        <v>1087</v>
      </c>
      <c r="O114" s="17">
        <v>0</v>
      </c>
      <c r="P114" s="17">
        <v>0</v>
      </c>
      <c r="Q114" s="17">
        <v>0.89986200000000005</v>
      </c>
      <c r="R114" s="17">
        <v>6.4008999999999996E-2</v>
      </c>
      <c r="S114" s="17">
        <v>9.3684000000000003E-2</v>
      </c>
      <c r="T114" s="17">
        <v>2.9673999999999999E-2</v>
      </c>
      <c r="U114" s="17">
        <v>0.316751</v>
      </c>
      <c r="V114" s="17">
        <v>567.6</v>
      </c>
      <c r="W114" s="17">
        <v>0.54589500000000002</v>
      </c>
      <c r="X114" s="17">
        <v>790</v>
      </c>
      <c r="Y114" s="17">
        <v>0</v>
      </c>
      <c r="Z114" s="17">
        <v>0</v>
      </c>
      <c r="AA114" s="17">
        <v>0.48731000000000002</v>
      </c>
      <c r="AB114" s="17">
        <v>3.9679700000000004E-3</v>
      </c>
      <c r="AC114" s="17">
        <v>6.4127100000000006E-2</v>
      </c>
      <c r="AD114" s="17">
        <v>0.25</v>
      </c>
      <c r="AE114" s="17">
        <v>1199.5999999999999</v>
      </c>
    </row>
    <row r="115" spans="1:31">
      <c r="A115" s="17">
        <v>102</v>
      </c>
      <c r="B115" s="19">
        <v>0.70976851851851841</v>
      </c>
      <c r="C115" s="17">
        <v>78.099999999999994</v>
      </c>
      <c r="D115" s="17">
        <v>0.9</v>
      </c>
      <c r="E115" s="17">
        <v>9.19E-4</v>
      </c>
      <c r="F115" s="17">
        <v>4.3999999999999997E-2</v>
      </c>
      <c r="G115" s="17">
        <v>0.910331</v>
      </c>
      <c r="H115" s="17">
        <v>5.6577000000000002E-2</v>
      </c>
      <c r="I115" s="17">
        <v>8.8067999999999994E-2</v>
      </c>
      <c r="J115" s="17">
        <v>3.1490999999999998E-2</v>
      </c>
      <c r="K115" s="17">
        <v>0.35757499999999998</v>
      </c>
      <c r="L115" s="17">
        <v>712.7</v>
      </c>
      <c r="M115" s="17">
        <v>0.29011999999999999</v>
      </c>
      <c r="N115" s="17">
        <v>1414</v>
      </c>
      <c r="O115" s="17">
        <v>0</v>
      </c>
      <c r="P115" s="17">
        <v>0</v>
      </c>
      <c r="Q115" s="17">
        <v>0.84110600000000002</v>
      </c>
      <c r="R115" s="17">
        <v>6.0243999999999999E-2</v>
      </c>
      <c r="S115" s="17">
        <v>8.8374999999999995E-2</v>
      </c>
      <c r="T115" s="17">
        <v>2.8131E-2</v>
      </c>
      <c r="U115" s="17">
        <v>0.31831599999999999</v>
      </c>
      <c r="V115" s="17">
        <v>632.20000000000005</v>
      </c>
      <c r="W115" s="17">
        <v>6.0999999999999999E-5</v>
      </c>
      <c r="X115" s="17">
        <v>941</v>
      </c>
      <c r="Y115" s="17">
        <v>0</v>
      </c>
      <c r="Z115" s="17">
        <v>0</v>
      </c>
      <c r="AA115" s="17">
        <v>0.48971700000000001</v>
      </c>
      <c r="AB115" s="17">
        <v>5.3060800000000003E-3</v>
      </c>
      <c r="AC115" s="17">
        <v>6.03934E-2</v>
      </c>
      <c r="AD115" s="17">
        <v>0.25</v>
      </c>
      <c r="AE115" s="17">
        <v>1165.4000000000001</v>
      </c>
    </row>
    <row r="116" spans="1:31">
      <c r="A116" s="17">
        <v>103</v>
      </c>
      <c r="B116" s="19">
        <v>0.70982638888888883</v>
      </c>
      <c r="C116" s="17">
        <v>78.7</v>
      </c>
      <c r="D116" s="17">
        <v>0.9</v>
      </c>
      <c r="E116" s="17">
        <v>7.8899999999999999E-4</v>
      </c>
      <c r="F116" s="17">
        <v>3.7999999999999999E-2</v>
      </c>
      <c r="G116" s="17">
        <v>0.87525900000000001</v>
      </c>
      <c r="H116" s="17">
        <v>5.3623999999999998E-2</v>
      </c>
      <c r="I116" s="17">
        <v>7.7674000000000007E-2</v>
      </c>
      <c r="J116" s="17">
        <v>2.4049000000000001E-2</v>
      </c>
      <c r="K116" s="17">
        <v>0.309618</v>
      </c>
      <c r="L116" s="17">
        <v>612</v>
      </c>
      <c r="M116" s="17">
        <v>9.7437999999999997E-2</v>
      </c>
      <c r="N116" s="17">
        <v>743</v>
      </c>
      <c r="O116" s="17">
        <v>0</v>
      </c>
      <c r="P116" s="17">
        <v>0</v>
      </c>
      <c r="Q116" s="17">
        <v>0.84728199999999998</v>
      </c>
      <c r="R116" s="17">
        <v>5.3603999999999999E-2</v>
      </c>
      <c r="S116" s="17">
        <v>7.8533000000000006E-2</v>
      </c>
      <c r="T116" s="17">
        <v>2.4930000000000001E-2</v>
      </c>
      <c r="U116" s="17">
        <v>0.31744099999999997</v>
      </c>
      <c r="V116" s="17">
        <v>757.8</v>
      </c>
      <c r="W116" s="17">
        <v>0.37081799999999998</v>
      </c>
      <c r="X116" s="17">
        <v>854</v>
      </c>
      <c r="Y116" s="17">
        <v>0</v>
      </c>
      <c r="Z116" s="17">
        <v>0</v>
      </c>
      <c r="AA116" s="17">
        <v>0.48837000000000003</v>
      </c>
      <c r="AB116" s="17">
        <v>2.4010799999999999E-3</v>
      </c>
      <c r="AC116" s="17">
        <v>5.3663500000000003E-2</v>
      </c>
      <c r="AD116" s="17">
        <v>0.25</v>
      </c>
      <c r="AE116" s="17">
        <v>1357.1</v>
      </c>
    </row>
    <row r="117" spans="1:31">
      <c r="A117" s="17">
        <v>104</v>
      </c>
      <c r="B117" s="19">
        <v>0.70988425925925924</v>
      </c>
      <c r="C117" s="17">
        <v>79.599999999999994</v>
      </c>
      <c r="D117" s="17">
        <v>0.9</v>
      </c>
      <c r="E117" s="17">
        <v>7.5900000000000002E-4</v>
      </c>
      <c r="F117" s="17">
        <v>3.6999999999999998E-2</v>
      </c>
      <c r="G117" s="17">
        <v>0.88595999999999997</v>
      </c>
      <c r="H117" s="17">
        <v>5.1305000000000003E-2</v>
      </c>
      <c r="I117" s="17">
        <v>7.6100000000000001E-2</v>
      </c>
      <c r="J117" s="17">
        <v>2.4795000000000001E-2</v>
      </c>
      <c r="K117" s="17">
        <v>0.325826</v>
      </c>
      <c r="L117" s="17">
        <v>618.4</v>
      </c>
      <c r="M117" s="17">
        <v>0.28838900000000001</v>
      </c>
      <c r="N117" s="17">
        <v>1029</v>
      </c>
      <c r="O117" s="17">
        <v>0</v>
      </c>
      <c r="P117" s="17">
        <v>0</v>
      </c>
      <c r="Q117" s="17">
        <v>0.75281600000000004</v>
      </c>
      <c r="R117" s="17">
        <v>5.0472999999999997E-2</v>
      </c>
      <c r="S117" s="17">
        <v>7.2333999999999996E-2</v>
      </c>
      <c r="T117" s="17">
        <v>2.1860999999999998E-2</v>
      </c>
      <c r="U117" s="17">
        <v>0.30222399999999999</v>
      </c>
      <c r="V117" s="17">
        <v>637.1</v>
      </c>
      <c r="W117" s="17">
        <v>0.29822500000000002</v>
      </c>
      <c r="X117" s="17">
        <v>620</v>
      </c>
      <c r="Y117" s="17">
        <v>0</v>
      </c>
      <c r="Z117" s="17">
        <v>0</v>
      </c>
      <c r="AA117" s="17">
        <v>0.46495999999999998</v>
      </c>
      <c r="AB117" s="17">
        <v>3.3592499999999998E-3</v>
      </c>
      <c r="AC117" s="17">
        <v>5.0546599999999997E-2</v>
      </c>
      <c r="AD117" s="17">
        <v>0.25</v>
      </c>
      <c r="AE117" s="17">
        <v>1343.1</v>
      </c>
    </row>
    <row r="118" spans="1:31">
      <c r="A118" s="17">
        <v>105</v>
      </c>
      <c r="B118" s="19">
        <v>0.70993055555555562</v>
      </c>
      <c r="C118" s="17">
        <v>80.900000000000006</v>
      </c>
      <c r="D118" s="17">
        <v>0.9</v>
      </c>
      <c r="E118" s="17">
        <v>8.1999999999999998E-4</v>
      </c>
      <c r="F118" s="17">
        <v>0.04</v>
      </c>
      <c r="G118" s="17">
        <v>0.89160799999999996</v>
      </c>
      <c r="H118" s="17">
        <v>5.3825999999999999E-2</v>
      </c>
      <c r="I118" s="17">
        <v>7.6557E-2</v>
      </c>
      <c r="J118" s="17">
        <v>2.2731999999999999E-2</v>
      </c>
      <c r="K118" s="17">
        <v>0.29692299999999999</v>
      </c>
      <c r="L118" s="17">
        <v>605.9</v>
      </c>
      <c r="M118" s="17">
        <v>0.51245200000000002</v>
      </c>
      <c r="N118" s="17">
        <v>860</v>
      </c>
      <c r="O118" s="17">
        <v>0</v>
      </c>
      <c r="P118" s="17">
        <v>0</v>
      </c>
      <c r="Q118" s="17">
        <v>0.78326399999999996</v>
      </c>
      <c r="R118" s="17">
        <v>5.1097999999999998E-2</v>
      </c>
      <c r="S118" s="17">
        <v>7.6648999999999995E-2</v>
      </c>
      <c r="T118" s="17">
        <v>2.555E-2</v>
      </c>
      <c r="U118" s="17">
        <v>0.33334599999999998</v>
      </c>
      <c r="V118" s="17">
        <v>773.8</v>
      </c>
      <c r="W118" s="17">
        <v>6.0000000000000002E-6</v>
      </c>
      <c r="X118" s="17">
        <v>722</v>
      </c>
      <c r="Y118" s="17">
        <v>0</v>
      </c>
      <c r="Z118" s="17">
        <v>0</v>
      </c>
      <c r="AA118" s="17">
        <v>0.51284099999999999</v>
      </c>
      <c r="AB118" s="17">
        <v>2.7510199999999999E-3</v>
      </c>
      <c r="AC118" s="17">
        <v>5.11683E-2</v>
      </c>
      <c r="AD118" s="17">
        <v>0.25</v>
      </c>
      <c r="AE118" s="17">
        <v>1370.9</v>
      </c>
    </row>
    <row r="119" spans="1:31">
      <c r="A119" s="17">
        <v>106</v>
      </c>
      <c r="B119" s="19">
        <v>0.70998842592592604</v>
      </c>
      <c r="C119" s="17">
        <v>81.599999999999994</v>
      </c>
      <c r="D119" s="17">
        <v>0.9</v>
      </c>
      <c r="E119" s="17">
        <v>7.45E-4</v>
      </c>
      <c r="F119" s="17">
        <v>3.5999999999999997E-2</v>
      </c>
      <c r="G119" s="17">
        <v>0.90766999999999998</v>
      </c>
      <c r="H119" s="17">
        <v>5.3911000000000001E-2</v>
      </c>
      <c r="I119" s="17">
        <v>7.5839000000000004E-2</v>
      </c>
      <c r="J119" s="17">
        <v>2.1929000000000001E-2</v>
      </c>
      <c r="K119" s="17">
        <v>0.28914600000000001</v>
      </c>
      <c r="L119" s="17">
        <v>659.4</v>
      </c>
      <c r="M119" s="17">
        <v>0.28326800000000002</v>
      </c>
      <c r="N119" s="17">
        <v>978</v>
      </c>
      <c r="O119" s="17">
        <v>0</v>
      </c>
      <c r="P119" s="17">
        <v>0</v>
      </c>
      <c r="Q119" s="17">
        <v>0.75668899999999994</v>
      </c>
      <c r="R119" s="17">
        <v>4.9536999999999998E-2</v>
      </c>
      <c r="S119" s="17">
        <v>6.8663000000000002E-2</v>
      </c>
      <c r="T119" s="17">
        <v>1.9126000000000001E-2</v>
      </c>
      <c r="U119" s="17">
        <v>0.27854499999999999</v>
      </c>
      <c r="V119" s="17">
        <v>505.7</v>
      </c>
      <c r="W119" s="17">
        <v>0.22917699999999999</v>
      </c>
      <c r="X119" s="17">
        <v>769</v>
      </c>
      <c r="Y119" s="17">
        <v>0</v>
      </c>
      <c r="Z119" s="17">
        <v>0</v>
      </c>
      <c r="AA119" s="17">
        <v>0.428531</v>
      </c>
      <c r="AB119" s="17">
        <v>3.4020000000000001E-3</v>
      </c>
      <c r="AC119" s="17">
        <v>4.9602399999999998E-2</v>
      </c>
      <c r="AD119" s="17">
        <v>0.25</v>
      </c>
      <c r="AE119" s="17">
        <v>1259.7</v>
      </c>
    </row>
    <row r="120" spans="1:31">
      <c r="A120" s="17">
        <v>107</v>
      </c>
      <c r="B120" s="19">
        <v>0.71004629629629623</v>
      </c>
      <c r="C120" s="17">
        <v>82.3</v>
      </c>
      <c r="D120" s="17">
        <v>0.9</v>
      </c>
      <c r="E120" s="17">
        <v>8.4800000000000001E-4</v>
      </c>
      <c r="F120" s="17">
        <v>4.1000000000000002E-2</v>
      </c>
      <c r="G120" s="17">
        <v>0.82723100000000005</v>
      </c>
      <c r="H120" s="17">
        <v>4.8231000000000003E-2</v>
      </c>
      <c r="I120" s="17">
        <v>6.8691000000000002E-2</v>
      </c>
      <c r="J120" s="17">
        <v>2.0459999999999999E-2</v>
      </c>
      <c r="K120" s="17">
        <v>0.29786200000000002</v>
      </c>
      <c r="L120" s="17">
        <v>626.20000000000005</v>
      </c>
      <c r="M120" s="17">
        <v>3.9999999999999998E-6</v>
      </c>
      <c r="N120" s="17">
        <v>1192</v>
      </c>
      <c r="O120" s="17">
        <v>0</v>
      </c>
      <c r="P120" s="17">
        <v>0</v>
      </c>
      <c r="Q120" s="17">
        <v>0.84217500000000001</v>
      </c>
      <c r="R120" s="17">
        <v>4.7511999999999999E-2</v>
      </c>
      <c r="S120" s="17">
        <v>7.1302000000000004E-2</v>
      </c>
      <c r="T120" s="17">
        <v>2.3789999999999999E-2</v>
      </c>
      <c r="U120" s="17">
        <v>0.33364899999999997</v>
      </c>
      <c r="V120" s="17">
        <v>596.79999999999995</v>
      </c>
      <c r="W120" s="17">
        <v>0.172009</v>
      </c>
      <c r="X120" s="17">
        <v>1018</v>
      </c>
      <c r="Y120" s="17">
        <v>0</v>
      </c>
      <c r="Z120" s="17">
        <v>0</v>
      </c>
      <c r="AA120" s="17">
        <v>0.51330500000000001</v>
      </c>
      <c r="AB120" s="17">
        <v>3.9368600000000004E-3</v>
      </c>
      <c r="AC120" s="17">
        <v>4.7605500000000002E-2</v>
      </c>
      <c r="AD120" s="17">
        <v>0.25</v>
      </c>
      <c r="AE120" s="17">
        <v>1326.3</v>
      </c>
    </row>
    <row r="121" spans="1:31">
      <c r="A121" s="17">
        <v>108</v>
      </c>
      <c r="B121" s="19">
        <v>0.71009259259259261</v>
      </c>
      <c r="C121" s="17">
        <v>83.4</v>
      </c>
      <c r="D121" s="17">
        <v>0.9</v>
      </c>
      <c r="E121" s="17">
        <v>7.0799999999999997E-4</v>
      </c>
      <c r="F121" s="17">
        <v>3.4000000000000002E-2</v>
      </c>
      <c r="G121" s="17">
        <v>0.87826599999999999</v>
      </c>
      <c r="H121" s="17">
        <v>4.8689999999999997E-2</v>
      </c>
      <c r="I121" s="17">
        <v>7.1657999999999999E-2</v>
      </c>
      <c r="J121" s="17">
        <v>2.2967999999999999E-2</v>
      </c>
      <c r="K121" s="17">
        <v>0.32052000000000003</v>
      </c>
      <c r="L121" s="17">
        <v>566.70000000000005</v>
      </c>
      <c r="M121" s="17">
        <v>4.3640999999999999E-2</v>
      </c>
      <c r="N121" s="17">
        <v>1105</v>
      </c>
      <c r="O121" s="17">
        <v>0</v>
      </c>
      <c r="P121" s="17">
        <v>0</v>
      </c>
      <c r="Q121" s="17">
        <v>0.75758400000000004</v>
      </c>
      <c r="R121" s="17">
        <v>4.7163999999999998E-2</v>
      </c>
      <c r="S121" s="17">
        <v>6.8144999999999997E-2</v>
      </c>
      <c r="T121" s="17">
        <v>2.0979999999999999E-2</v>
      </c>
      <c r="U121" s="17">
        <v>0.30787999999999999</v>
      </c>
      <c r="V121" s="17">
        <v>566.70000000000005</v>
      </c>
      <c r="W121" s="17">
        <v>3.0000000000000001E-6</v>
      </c>
      <c r="X121" s="17">
        <v>1160</v>
      </c>
      <c r="Y121" s="17">
        <v>0</v>
      </c>
      <c r="Z121" s="17">
        <v>0</v>
      </c>
      <c r="AA121" s="17">
        <v>0.47366200000000003</v>
      </c>
      <c r="AB121" s="17">
        <v>3.30497E-3</v>
      </c>
      <c r="AC121" s="17">
        <v>4.7233600000000001E-2</v>
      </c>
      <c r="AD121" s="17">
        <v>0.25</v>
      </c>
      <c r="AE121" s="17">
        <v>1465.5</v>
      </c>
    </row>
    <row r="122" spans="1:31">
      <c r="A122" s="17">
        <v>109</v>
      </c>
      <c r="B122" s="19">
        <v>0.71015046296296302</v>
      </c>
      <c r="C122" s="17">
        <v>84.1</v>
      </c>
      <c r="D122" s="17">
        <v>0.9</v>
      </c>
      <c r="E122" s="17">
        <v>6.4599999999999998E-4</v>
      </c>
      <c r="F122" s="17">
        <v>3.1E-2</v>
      </c>
      <c r="G122" s="17">
        <v>0.795512</v>
      </c>
      <c r="H122" s="17">
        <v>4.7190000000000003E-2</v>
      </c>
      <c r="I122" s="17">
        <v>6.8459999999999993E-2</v>
      </c>
      <c r="J122" s="17">
        <v>2.1271000000000002E-2</v>
      </c>
      <c r="K122" s="17">
        <v>0.310701</v>
      </c>
      <c r="L122" s="17">
        <v>583</v>
      </c>
      <c r="M122" s="17">
        <v>0.22986599999999999</v>
      </c>
      <c r="N122" s="17">
        <v>855</v>
      </c>
      <c r="O122" s="17">
        <v>0</v>
      </c>
      <c r="P122" s="17">
        <v>0</v>
      </c>
      <c r="Q122" s="17">
        <v>0.81094500000000003</v>
      </c>
      <c r="R122" s="17">
        <v>5.0896999999999998E-2</v>
      </c>
      <c r="S122" s="17">
        <v>7.0000999999999994E-2</v>
      </c>
      <c r="T122" s="17">
        <v>1.9105E-2</v>
      </c>
      <c r="U122" s="17">
        <v>0.27291799999999999</v>
      </c>
      <c r="V122" s="17">
        <v>504.9</v>
      </c>
      <c r="W122" s="17">
        <v>0.45835300000000001</v>
      </c>
      <c r="X122" s="17">
        <v>1041</v>
      </c>
      <c r="Y122" s="17">
        <v>0</v>
      </c>
      <c r="Z122" s="17">
        <v>0</v>
      </c>
      <c r="AA122" s="17">
        <v>0.41987400000000002</v>
      </c>
      <c r="AB122" s="17">
        <v>2.6316899999999999E-3</v>
      </c>
      <c r="AC122" s="17">
        <v>5.0946999999999999E-2</v>
      </c>
      <c r="AD122" s="17">
        <v>0.25</v>
      </c>
      <c r="AE122" s="17">
        <v>1424.5</v>
      </c>
    </row>
    <row r="123" spans="1:31">
      <c r="A123" s="17">
        <v>110</v>
      </c>
      <c r="B123" s="19">
        <v>0.71020833333333344</v>
      </c>
      <c r="C123" s="17">
        <v>84.9</v>
      </c>
      <c r="D123" s="17">
        <v>0.9</v>
      </c>
      <c r="E123" s="17">
        <v>6.38E-4</v>
      </c>
      <c r="F123" s="17">
        <v>3.1E-2</v>
      </c>
      <c r="G123" s="17">
        <v>0.83586800000000006</v>
      </c>
      <c r="H123" s="17">
        <v>4.7480000000000001E-2</v>
      </c>
      <c r="I123" s="17">
        <v>6.5225000000000005E-2</v>
      </c>
      <c r="J123" s="17">
        <v>1.7746000000000001E-2</v>
      </c>
      <c r="K123" s="17">
        <v>0.27206599999999997</v>
      </c>
      <c r="L123" s="17">
        <v>611.70000000000005</v>
      </c>
      <c r="M123" s="17">
        <v>0.45202999999999999</v>
      </c>
      <c r="N123" s="17">
        <v>1496</v>
      </c>
      <c r="O123" s="17">
        <v>0</v>
      </c>
      <c r="P123" s="17">
        <v>0</v>
      </c>
      <c r="Q123" s="17">
        <v>0.78855299999999995</v>
      </c>
      <c r="R123" s="17">
        <v>4.6993E-2</v>
      </c>
      <c r="S123" s="17">
        <v>6.3278000000000001E-2</v>
      </c>
      <c r="T123" s="17">
        <v>1.6285000000000001E-2</v>
      </c>
      <c r="U123" s="17">
        <v>0.257357</v>
      </c>
      <c r="V123" s="17">
        <v>652.79999999999995</v>
      </c>
      <c r="W123" s="17">
        <v>0.59999400000000003</v>
      </c>
      <c r="X123" s="17">
        <v>990</v>
      </c>
      <c r="Y123" s="17">
        <v>0</v>
      </c>
      <c r="Z123" s="17">
        <v>0</v>
      </c>
      <c r="AA123" s="17">
        <v>0.39593400000000001</v>
      </c>
      <c r="AB123" s="17">
        <v>4.8205499999999998E-3</v>
      </c>
      <c r="AC123" s="17">
        <v>4.7071399999999999E-2</v>
      </c>
      <c r="AD123" s="17">
        <v>0.25</v>
      </c>
      <c r="AE123" s="17">
        <v>1357.8</v>
      </c>
    </row>
    <row r="124" spans="1:31">
      <c r="A124" s="17">
        <v>111</v>
      </c>
      <c r="B124" s="19">
        <v>0.71026620370370364</v>
      </c>
      <c r="C124" s="17">
        <v>86</v>
      </c>
      <c r="D124" s="17">
        <v>0.9</v>
      </c>
      <c r="E124" s="17">
        <v>5.8500000000000002E-4</v>
      </c>
      <c r="F124" s="17">
        <v>2.8000000000000001E-2</v>
      </c>
      <c r="G124" s="17">
        <v>0.83316599999999996</v>
      </c>
      <c r="H124" s="17">
        <v>4.1027000000000001E-2</v>
      </c>
      <c r="I124" s="17">
        <v>5.9254000000000001E-2</v>
      </c>
      <c r="J124" s="17">
        <v>1.8227E-2</v>
      </c>
      <c r="K124" s="17">
        <v>0.30760599999999999</v>
      </c>
      <c r="L124" s="17">
        <v>581.6</v>
      </c>
      <c r="M124" s="17">
        <v>5.0000000000000004E-6</v>
      </c>
      <c r="N124" s="17">
        <v>1034</v>
      </c>
      <c r="O124" s="17">
        <v>0</v>
      </c>
      <c r="P124" s="17">
        <v>0</v>
      </c>
      <c r="Q124" s="17">
        <v>0.63242500000000001</v>
      </c>
      <c r="R124" s="17">
        <v>4.2556999999999998E-2</v>
      </c>
      <c r="S124" s="17">
        <v>5.6582E-2</v>
      </c>
      <c r="T124" s="17">
        <v>1.4024999999999999E-2</v>
      </c>
      <c r="U124" s="17">
        <v>0.24787200000000001</v>
      </c>
      <c r="V124" s="17">
        <v>440.4</v>
      </c>
      <c r="W124" s="17">
        <v>0.35586699999999999</v>
      </c>
      <c r="X124" s="17">
        <v>2400</v>
      </c>
      <c r="Y124" s="17">
        <v>0</v>
      </c>
      <c r="Z124" s="17">
        <v>0</v>
      </c>
      <c r="AA124" s="17">
        <v>0.38134200000000001</v>
      </c>
      <c r="AB124" s="17">
        <v>3.1733500000000001E-3</v>
      </c>
      <c r="AC124" s="17">
        <v>4.2601100000000003E-2</v>
      </c>
      <c r="AD124" s="17">
        <v>0.25</v>
      </c>
      <c r="AE124" s="17">
        <v>1428.2</v>
      </c>
    </row>
    <row r="125" spans="1:31">
      <c r="A125" s="17">
        <v>112</v>
      </c>
      <c r="B125" s="19">
        <v>0.71032407407407405</v>
      </c>
      <c r="C125" s="17">
        <v>87.1</v>
      </c>
      <c r="D125" s="17">
        <v>0.9</v>
      </c>
      <c r="E125" s="17">
        <v>6.7500000000000004E-4</v>
      </c>
      <c r="F125" s="17">
        <v>3.3000000000000002E-2</v>
      </c>
      <c r="G125" s="17">
        <v>0.69305000000000005</v>
      </c>
      <c r="H125" s="17">
        <v>4.3423000000000003E-2</v>
      </c>
      <c r="I125" s="17">
        <v>5.7389999999999997E-2</v>
      </c>
      <c r="J125" s="17">
        <v>1.3967E-2</v>
      </c>
      <c r="K125" s="17">
        <v>0.243365</v>
      </c>
      <c r="L125" s="17">
        <v>611.9</v>
      </c>
      <c r="M125" s="17">
        <v>0.230022</v>
      </c>
      <c r="N125" s="17">
        <v>1302</v>
      </c>
      <c r="O125" s="17">
        <v>0</v>
      </c>
      <c r="P125" s="17">
        <v>0</v>
      </c>
      <c r="Q125" s="17">
        <v>0.65577600000000003</v>
      </c>
      <c r="R125" s="17">
        <v>4.0841000000000002E-2</v>
      </c>
      <c r="S125" s="17">
        <v>5.6108999999999999E-2</v>
      </c>
      <c r="T125" s="17">
        <v>1.5268E-2</v>
      </c>
      <c r="U125" s="17">
        <v>0.27211200000000002</v>
      </c>
      <c r="V125" s="17">
        <v>595.20000000000005</v>
      </c>
      <c r="W125" s="17">
        <v>6.0000000000000002E-6</v>
      </c>
      <c r="X125" s="17">
        <v>651</v>
      </c>
      <c r="Y125" s="17">
        <v>0</v>
      </c>
      <c r="Z125" s="17">
        <v>0</v>
      </c>
      <c r="AA125" s="17">
        <v>0.41863499999999998</v>
      </c>
      <c r="AB125" s="17">
        <v>4.2007700000000004E-3</v>
      </c>
      <c r="AC125" s="17">
        <v>4.0905400000000001E-2</v>
      </c>
      <c r="AD125" s="17">
        <v>0.25</v>
      </c>
      <c r="AE125" s="17">
        <v>1357.4</v>
      </c>
    </row>
    <row r="126" spans="1:31">
      <c r="A126" s="17">
        <v>113</v>
      </c>
      <c r="B126" s="19">
        <v>0.71037037037037043</v>
      </c>
      <c r="C126" s="17">
        <v>87.4</v>
      </c>
      <c r="D126" s="17">
        <v>0.9</v>
      </c>
      <c r="E126" s="17">
        <v>6.7000000000000002E-4</v>
      </c>
      <c r="F126" s="17">
        <v>3.2000000000000001E-2</v>
      </c>
      <c r="G126" s="17">
        <v>0.69101800000000002</v>
      </c>
      <c r="H126" s="17">
        <v>4.0323999999999999E-2</v>
      </c>
      <c r="I126" s="17">
        <v>5.4287000000000002E-2</v>
      </c>
      <c r="J126" s="17">
        <v>1.3963E-2</v>
      </c>
      <c r="K126" s="17">
        <v>0.25720199999999999</v>
      </c>
      <c r="L126" s="17">
        <v>648.5</v>
      </c>
      <c r="M126" s="17">
        <v>0.13331699999999999</v>
      </c>
      <c r="N126" s="17">
        <v>1221</v>
      </c>
      <c r="O126" s="17">
        <v>0</v>
      </c>
      <c r="P126" s="17">
        <v>0</v>
      </c>
      <c r="Q126" s="17">
        <v>0.67493400000000003</v>
      </c>
      <c r="R126" s="17">
        <v>3.9001000000000001E-2</v>
      </c>
      <c r="S126" s="17">
        <v>5.2333999999999999E-2</v>
      </c>
      <c r="T126" s="17">
        <v>1.3332999999999999E-2</v>
      </c>
      <c r="U126" s="17">
        <v>0.25477</v>
      </c>
      <c r="V126" s="17">
        <v>536.79999999999995</v>
      </c>
      <c r="W126" s="17">
        <v>0.18442900000000001</v>
      </c>
      <c r="X126" s="17">
        <v>1135</v>
      </c>
      <c r="Y126" s="17">
        <v>0</v>
      </c>
      <c r="Z126" s="17">
        <v>0</v>
      </c>
      <c r="AA126" s="17">
        <v>0.39195400000000002</v>
      </c>
      <c r="AB126" s="17">
        <v>4.17674E-3</v>
      </c>
      <c r="AC126" s="17">
        <v>3.9056800000000003E-2</v>
      </c>
      <c r="AD126" s="17">
        <v>0.25</v>
      </c>
      <c r="AE126" s="17">
        <v>1280.7</v>
      </c>
    </row>
    <row r="127" spans="1:31">
      <c r="A127" s="17">
        <v>114</v>
      </c>
      <c r="B127" s="19">
        <v>0.71042824074074085</v>
      </c>
      <c r="C127" s="17">
        <v>88.5</v>
      </c>
      <c r="D127" s="17">
        <v>0.9</v>
      </c>
      <c r="E127" s="17">
        <v>8.3900000000000001E-4</v>
      </c>
      <c r="F127" s="17">
        <v>4.1000000000000002E-2</v>
      </c>
      <c r="G127" s="17">
        <v>0.78370799999999996</v>
      </c>
      <c r="H127" s="17">
        <v>4.0755E-2</v>
      </c>
      <c r="I127" s="17">
        <v>5.6890000000000003E-2</v>
      </c>
      <c r="J127" s="17">
        <v>1.6135E-2</v>
      </c>
      <c r="K127" s="17">
        <v>0.28362399999999999</v>
      </c>
      <c r="L127" s="17">
        <v>662.7</v>
      </c>
      <c r="M127" s="17">
        <v>0.37081999999999998</v>
      </c>
      <c r="N127" s="17">
        <v>812</v>
      </c>
      <c r="O127" s="17">
        <v>0</v>
      </c>
      <c r="P127" s="17">
        <v>0</v>
      </c>
      <c r="Q127" s="17">
        <v>0.672759</v>
      </c>
      <c r="R127" s="17">
        <v>3.5459999999999998E-2</v>
      </c>
      <c r="S127" s="17">
        <v>5.1526000000000002E-2</v>
      </c>
      <c r="T127" s="17">
        <v>1.6066E-2</v>
      </c>
      <c r="U127" s="17">
        <v>0.31180099999999999</v>
      </c>
      <c r="V127" s="17">
        <v>542.5</v>
      </c>
      <c r="W127" s="17">
        <v>6.9999999999999999E-6</v>
      </c>
      <c r="X127" s="17">
        <v>815</v>
      </c>
      <c r="Y127" s="17">
        <v>0</v>
      </c>
      <c r="Z127" s="17">
        <v>0</v>
      </c>
      <c r="AA127" s="17">
        <v>0.47969400000000001</v>
      </c>
      <c r="AB127" s="17">
        <v>2.8418800000000002E-3</v>
      </c>
      <c r="AC127" s="17">
        <v>3.5506099999999999E-2</v>
      </c>
      <c r="AD127" s="17">
        <v>0.25</v>
      </c>
      <c r="AE127" s="17">
        <v>1253.2</v>
      </c>
    </row>
    <row r="128" spans="1:31">
      <c r="A128" s="17">
        <v>115</v>
      </c>
      <c r="B128" s="19">
        <v>0.71048611111111104</v>
      </c>
      <c r="C128" s="17">
        <v>89.8</v>
      </c>
      <c r="D128" s="17">
        <v>0.9</v>
      </c>
      <c r="E128" s="17">
        <v>7.0200000000000004E-4</v>
      </c>
      <c r="F128" s="17">
        <v>3.4000000000000002E-2</v>
      </c>
      <c r="G128" s="17">
        <v>0.65057100000000001</v>
      </c>
      <c r="H128" s="17">
        <v>3.9717000000000002E-2</v>
      </c>
      <c r="I128" s="17">
        <v>5.3100000000000001E-2</v>
      </c>
      <c r="J128" s="17">
        <v>1.3383000000000001E-2</v>
      </c>
      <c r="K128" s="17">
        <v>0.25203900000000001</v>
      </c>
      <c r="L128" s="17">
        <v>728.4</v>
      </c>
      <c r="M128" s="17">
        <v>4.9731999999999998E-2</v>
      </c>
      <c r="N128" s="17">
        <v>1197</v>
      </c>
      <c r="O128" s="17">
        <v>0</v>
      </c>
      <c r="P128" s="17">
        <v>0</v>
      </c>
      <c r="Q128" s="17">
        <v>0.57631500000000002</v>
      </c>
      <c r="R128" s="17">
        <v>3.9310999999999999E-2</v>
      </c>
      <c r="S128" s="17">
        <v>5.1559000000000001E-2</v>
      </c>
      <c r="T128" s="17">
        <v>1.2248E-2</v>
      </c>
      <c r="U128" s="17">
        <v>0.23755499999999999</v>
      </c>
      <c r="V128" s="17">
        <v>536.1</v>
      </c>
      <c r="W128" s="17">
        <v>0.45835700000000001</v>
      </c>
      <c r="X128" s="17">
        <v>905</v>
      </c>
      <c r="Y128" s="17">
        <v>0</v>
      </c>
      <c r="Z128" s="17">
        <v>0</v>
      </c>
      <c r="AA128" s="17">
        <v>0.36546899999999999</v>
      </c>
      <c r="AB128" s="17">
        <v>4.5942700000000001E-3</v>
      </c>
      <c r="AC128" s="17">
        <v>3.9367199999999998E-2</v>
      </c>
      <c r="AD128" s="17">
        <v>0.25</v>
      </c>
      <c r="AE128" s="17">
        <v>1140.2</v>
      </c>
    </row>
    <row r="129" spans="1:31">
      <c r="A129" s="17">
        <v>116</v>
      </c>
      <c r="B129" s="19">
        <v>0.71053240740740742</v>
      </c>
      <c r="C129" s="17">
        <v>90.2</v>
      </c>
      <c r="D129" s="17">
        <v>0.9</v>
      </c>
      <c r="E129" s="17">
        <v>5.8900000000000001E-4</v>
      </c>
      <c r="F129" s="17">
        <v>2.8000000000000001E-2</v>
      </c>
      <c r="G129" s="17">
        <v>0.77158499999999997</v>
      </c>
      <c r="H129" s="17">
        <v>3.8422999999999999E-2</v>
      </c>
      <c r="I129" s="17">
        <v>5.3304999999999998E-2</v>
      </c>
      <c r="J129" s="17">
        <v>1.4883E-2</v>
      </c>
      <c r="K129" s="17">
        <v>0.279194</v>
      </c>
      <c r="L129" s="17">
        <v>640.5</v>
      </c>
      <c r="M129" s="17">
        <v>8.7333999999999995E-2</v>
      </c>
      <c r="N129" s="17">
        <v>874</v>
      </c>
      <c r="O129" s="17">
        <v>0</v>
      </c>
      <c r="P129" s="17">
        <v>0</v>
      </c>
      <c r="Q129" s="17">
        <v>0.48016300000000001</v>
      </c>
      <c r="R129" s="17">
        <v>3.7093000000000001E-2</v>
      </c>
      <c r="S129" s="17">
        <v>4.7940999999999998E-2</v>
      </c>
      <c r="T129" s="17">
        <v>1.0848999999999999E-2</v>
      </c>
      <c r="U129" s="17">
        <v>0.22628999999999999</v>
      </c>
      <c r="V129" s="17">
        <v>531</v>
      </c>
      <c r="W129" s="17">
        <v>3.0000000000000001E-6</v>
      </c>
      <c r="X129" s="17">
        <v>1172</v>
      </c>
      <c r="Y129" s="17">
        <v>0</v>
      </c>
      <c r="Z129" s="17">
        <v>0</v>
      </c>
      <c r="AA129" s="17">
        <v>0.348138</v>
      </c>
      <c r="AB129" s="17">
        <v>2.9550499999999999E-3</v>
      </c>
      <c r="AC129" s="17">
        <v>3.7124699999999997E-2</v>
      </c>
      <c r="AD129" s="17">
        <v>0.25</v>
      </c>
      <c r="AE129" s="17">
        <v>1296.7</v>
      </c>
    </row>
    <row r="130" spans="1:31">
      <c r="A130" s="17">
        <v>117</v>
      </c>
      <c r="B130" s="19">
        <v>0.71059027777777783</v>
      </c>
      <c r="C130" s="17">
        <v>91.6</v>
      </c>
      <c r="D130" s="17">
        <v>0.9</v>
      </c>
      <c r="E130" s="17">
        <v>3.9199999999999999E-4</v>
      </c>
      <c r="F130" s="17">
        <v>1.9E-2</v>
      </c>
      <c r="G130" s="17">
        <v>0.54736499999999999</v>
      </c>
      <c r="H130" s="17">
        <v>4.0418999999999997E-2</v>
      </c>
      <c r="I130" s="17">
        <v>5.1233000000000001E-2</v>
      </c>
      <c r="J130" s="17">
        <v>1.0814000000000001E-2</v>
      </c>
      <c r="K130" s="17">
        <v>0.211067</v>
      </c>
      <c r="L130" s="17">
        <v>438.3</v>
      </c>
      <c r="M130" s="17">
        <v>3.0000000000000001E-6</v>
      </c>
      <c r="N130" s="17">
        <v>612</v>
      </c>
      <c r="O130" s="17">
        <v>0</v>
      </c>
      <c r="P130" s="17">
        <v>0</v>
      </c>
      <c r="Q130" s="17">
        <v>0.491535</v>
      </c>
      <c r="R130" s="17">
        <v>3.6677000000000001E-2</v>
      </c>
      <c r="S130" s="17">
        <v>4.7008000000000001E-2</v>
      </c>
      <c r="T130" s="17">
        <v>1.0330000000000001E-2</v>
      </c>
      <c r="U130" s="17">
        <v>0.21976200000000001</v>
      </c>
      <c r="V130" s="17">
        <v>485.9</v>
      </c>
      <c r="W130" s="17">
        <v>5.3839999999999999E-2</v>
      </c>
      <c r="X130" s="17">
        <v>962</v>
      </c>
      <c r="Y130" s="17">
        <v>0</v>
      </c>
      <c r="Z130" s="17">
        <v>0</v>
      </c>
      <c r="AA130" s="17">
        <v>0.33809499999999998</v>
      </c>
      <c r="AB130" s="17">
        <v>1.4191399999999999E-3</v>
      </c>
      <c r="AC130" s="17">
        <v>3.66919E-2</v>
      </c>
      <c r="AD130" s="17">
        <v>0.25</v>
      </c>
      <c r="AE130" s="17">
        <v>1895</v>
      </c>
    </row>
    <row r="131" spans="1:31">
      <c r="A131" s="17">
        <v>118</v>
      </c>
      <c r="B131" s="19">
        <v>0.71064814814814825</v>
      </c>
      <c r="C131" s="17">
        <v>92</v>
      </c>
      <c r="D131" s="17">
        <v>0.9</v>
      </c>
      <c r="E131" s="17">
        <v>7.54E-4</v>
      </c>
      <c r="F131" s="17">
        <v>3.5999999999999997E-2</v>
      </c>
      <c r="G131" s="17">
        <v>0.414302</v>
      </c>
      <c r="H131" s="17">
        <v>3.7812999999999999E-2</v>
      </c>
      <c r="I131" s="17">
        <v>4.7777E-2</v>
      </c>
      <c r="J131" s="17">
        <v>9.9640000000000006E-3</v>
      </c>
      <c r="K131" s="17">
        <v>0.20855099999999999</v>
      </c>
      <c r="L131" s="17">
        <v>758.9</v>
      </c>
      <c r="M131" s="17">
        <v>3.9999999999999998E-6</v>
      </c>
      <c r="N131" s="17">
        <v>962</v>
      </c>
      <c r="O131" s="17">
        <v>0</v>
      </c>
      <c r="P131" s="17">
        <v>0</v>
      </c>
      <c r="Q131" s="17">
        <v>0.52004600000000001</v>
      </c>
      <c r="R131" s="17">
        <v>3.5416000000000003E-2</v>
      </c>
      <c r="S131" s="17">
        <v>4.6894999999999999E-2</v>
      </c>
      <c r="T131" s="17">
        <v>1.1479E-2</v>
      </c>
      <c r="U131" s="17">
        <v>0.24477599999999999</v>
      </c>
      <c r="V131" s="17">
        <v>814.2</v>
      </c>
      <c r="W131" s="17">
        <v>0.53181</v>
      </c>
      <c r="X131" s="17">
        <v>922</v>
      </c>
      <c r="Y131" s="17">
        <v>0</v>
      </c>
      <c r="Z131" s="17">
        <v>0</v>
      </c>
      <c r="AA131" s="17">
        <v>0.376579</v>
      </c>
      <c r="AB131" s="17">
        <v>3.8507900000000002E-3</v>
      </c>
      <c r="AC131" s="17">
        <v>3.54603E-2</v>
      </c>
      <c r="AD131" s="17">
        <v>0.25</v>
      </c>
      <c r="AE131" s="17">
        <v>1094.5</v>
      </c>
    </row>
    <row r="132" spans="1:31">
      <c r="A132" s="17">
        <v>119</v>
      </c>
      <c r="B132" s="19">
        <v>0.71070601851851845</v>
      </c>
      <c r="C132" s="17">
        <v>93.2</v>
      </c>
      <c r="D132" s="17">
        <v>0.9</v>
      </c>
      <c r="E132" s="17">
        <v>3.0299999999999999E-4</v>
      </c>
      <c r="F132" s="17">
        <v>1.4999999999999999E-2</v>
      </c>
      <c r="G132" s="17">
        <v>0.561415</v>
      </c>
      <c r="H132" s="17">
        <v>3.7468000000000001E-2</v>
      </c>
      <c r="I132" s="17">
        <v>4.7974999999999997E-2</v>
      </c>
      <c r="J132" s="17">
        <v>1.0507000000000001E-2</v>
      </c>
      <c r="K132" s="17">
        <v>0.21901100000000001</v>
      </c>
      <c r="L132" s="17">
        <v>560.79999999999995</v>
      </c>
      <c r="M132" s="17">
        <v>0.20369100000000001</v>
      </c>
      <c r="N132" s="17">
        <v>1117</v>
      </c>
      <c r="O132" s="17">
        <v>0</v>
      </c>
      <c r="P132" s="17">
        <v>0</v>
      </c>
      <c r="Q132" s="17">
        <v>0.28090700000000002</v>
      </c>
      <c r="R132" s="17">
        <v>3.8177000000000003E-2</v>
      </c>
      <c r="S132" s="17">
        <v>4.4037E-2</v>
      </c>
      <c r="T132" s="17">
        <v>5.8599999999999998E-3</v>
      </c>
      <c r="U132" s="17">
        <v>0.133072</v>
      </c>
      <c r="V132" s="17">
        <v>766.2</v>
      </c>
      <c r="W132" s="17">
        <v>0.6</v>
      </c>
      <c r="X132" s="17">
        <v>2058</v>
      </c>
      <c r="Y132" s="17">
        <v>0</v>
      </c>
      <c r="Z132" s="17">
        <v>0</v>
      </c>
      <c r="AA132" s="17">
        <v>0.20472599999999999</v>
      </c>
      <c r="AB132" s="17">
        <v>3.30548E-3</v>
      </c>
      <c r="AC132" s="17">
        <v>3.8196099999999997E-2</v>
      </c>
      <c r="AD132" s="17">
        <v>0.25</v>
      </c>
      <c r="AE132" s="17">
        <v>1481</v>
      </c>
    </row>
    <row r="133" spans="1:31">
      <c r="A133" s="17">
        <v>120</v>
      </c>
      <c r="B133" s="19">
        <v>0.71076388888888886</v>
      </c>
      <c r="C133" s="17">
        <v>93.8</v>
      </c>
      <c r="D133" s="17">
        <v>0.9</v>
      </c>
      <c r="E133" s="17">
        <v>6.4199999999999999E-4</v>
      </c>
      <c r="F133" s="17">
        <v>3.1E-2</v>
      </c>
      <c r="G133" s="17">
        <v>0.63035399999999997</v>
      </c>
      <c r="H133" s="17">
        <v>3.9044000000000002E-2</v>
      </c>
      <c r="I133" s="17">
        <v>5.0569000000000003E-2</v>
      </c>
      <c r="J133" s="17">
        <v>1.1525000000000001E-2</v>
      </c>
      <c r="K133" s="17">
        <v>0.227911</v>
      </c>
      <c r="L133" s="17">
        <v>625.4</v>
      </c>
      <c r="M133" s="17">
        <v>0.20949200000000001</v>
      </c>
      <c r="N133" s="17">
        <v>1938</v>
      </c>
      <c r="O133" s="17">
        <v>0</v>
      </c>
      <c r="P133" s="17">
        <v>0</v>
      </c>
      <c r="Q133" s="17">
        <v>0.57426699999999997</v>
      </c>
      <c r="R133" s="17">
        <v>3.2626000000000002E-2</v>
      </c>
      <c r="S133" s="17">
        <v>4.3722999999999998E-2</v>
      </c>
      <c r="T133" s="17">
        <v>1.1096E-2</v>
      </c>
      <c r="U133" s="17">
        <v>0.25378800000000001</v>
      </c>
      <c r="V133" s="17">
        <v>676.2</v>
      </c>
      <c r="W133" s="17">
        <v>0.48725600000000002</v>
      </c>
      <c r="X133" s="17">
        <v>1495</v>
      </c>
      <c r="Y133" s="17">
        <v>0</v>
      </c>
      <c r="Z133" s="17">
        <v>0</v>
      </c>
      <c r="AA133" s="17">
        <v>0.39044200000000001</v>
      </c>
      <c r="AB133" s="17">
        <v>6.3752000000000001E-3</v>
      </c>
      <c r="AC133" s="17">
        <v>3.2697200000000003E-2</v>
      </c>
      <c r="AD133" s="17">
        <v>0.25</v>
      </c>
      <c r="AE133" s="17">
        <v>1328</v>
      </c>
    </row>
    <row r="134" spans="1:31">
      <c r="A134" s="17">
        <v>121</v>
      </c>
      <c r="B134" s="19">
        <v>0.71081018518518524</v>
      </c>
      <c r="C134" s="17">
        <v>94.7</v>
      </c>
      <c r="D134" s="17">
        <v>0.9</v>
      </c>
      <c r="E134" s="17">
        <v>4.1899999999999999E-4</v>
      </c>
      <c r="F134" s="17">
        <v>0.02</v>
      </c>
      <c r="G134" s="17">
        <v>0.61852200000000002</v>
      </c>
      <c r="H134" s="17">
        <v>4.1359E-2</v>
      </c>
      <c r="I134" s="17">
        <v>5.2747000000000002E-2</v>
      </c>
      <c r="J134" s="17">
        <v>1.1388000000000001E-2</v>
      </c>
      <c r="K134" s="17">
        <v>0.215892</v>
      </c>
      <c r="L134" s="17">
        <v>509</v>
      </c>
      <c r="M134" s="17">
        <v>3.0000000000000001E-6</v>
      </c>
      <c r="N134" s="17">
        <v>1764</v>
      </c>
      <c r="O134" s="17">
        <v>0</v>
      </c>
      <c r="P134" s="17">
        <v>0</v>
      </c>
      <c r="Q134" s="17">
        <v>0.66453600000000002</v>
      </c>
      <c r="R134" s="17">
        <v>3.8642000000000003E-2</v>
      </c>
      <c r="S134" s="17">
        <v>4.8497999999999999E-2</v>
      </c>
      <c r="T134" s="17">
        <v>9.8569999999999994E-3</v>
      </c>
      <c r="U134" s="17">
        <v>0.203236</v>
      </c>
      <c r="V134" s="17">
        <v>392.5</v>
      </c>
      <c r="W134" s="17">
        <v>0.37081900000000001</v>
      </c>
      <c r="X134" s="17">
        <v>1058</v>
      </c>
      <c r="Y134" s="17">
        <v>0</v>
      </c>
      <c r="Z134" s="17">
        <v>0</v>
      </c>
      <c r="AA134" s="17">
        <v>0.31267099999999998</v>
      </c>
      <c r="AB134" s="17">
        <v>4.7323799999999996E-3</v>
      </c>
      <c r="AC134" s="17">
        <v>3.8688199999999999E-2</v>
      </c>
      <c r="AD134" s="17">
        <v>0.25</v>
      </c>
      <c r="AE134" s="17">
        <v>1631.8</v>
      </c>
    </row>
    <row r="135" spans="1:31">
      <c r="A135" s="17">
        <v>122</v>
      </c>
      <c r="B135" s="19">
        <v>0.71086805555555566</v>
      </c>
      <c r="C135" s="17">
        <v>95.6</v>
      </c>
      <c r="D135" s="17">
        <v>0.9</v>
      </c>
      <c r="E135" s="17">
        <v>4.46E-4</v>
      </c>
      <c r="F135" s="17">
        <v>2.1999999999999999E-2</v>
      </c>
      <c r="G135" s="17">
        <v>0.65933699999999995</v>
      </c>
      <c r="H135" s="17">
        <v>3.3321000000000003E-2</v>
      </c>
      <c r="I135" s="17">
        <v>4.3469000000000001E-2</v>
      </c>
      <c r="J135" s="17">
        <v>1.0147E-2</v>
      </c>
      <c r="K135" s="17">
        <v>0.23343800000000001</v>
      </c>
      <c r="L135" s="17">
        <v>523.79999999999995</v>
      </c>
      <c r="M135" s="17">
        <v>0.45818999999999999</v>
      </c>
      <c r="N135" s="17">
        <v>793</v>
      </c>
      <c r="O135" s="17">
        <v>0</v>
      </c>
      <c r="P135" s="17">
        <v>0</v>
      </c>
      <c r="Q135" s="17">
        <v>0.51097300000000001</v>
      </c>
      <c r="R135" s="17">
        <v>3.6344000000000001E-2</v>
      </c>
      <c r="S135" s="17">
        <v>4.5975000000000002E-2</v>
      </c>
      <c r="T135" s="17">
        <v>9.6310000000000007E-3</v>
      </c>
      <c r="U135" s="17">
        <v>0.20948700000000001</v>
      </c>
      <c r="V135" s="17">
        <v>344.2</v>
      </c>
      <c r="W135" s="17">
        <v>3.0000000000000001E-6</v>
      </c>
      <c r="X135" s="17">
        <v>1077</v>
      </c>
      <c r="Y135" s="17">
        <v>0</v>
      </c>
      <c r="Z135" s="17">
        <v>0</v>
      </c>
      <c r="AA135" s="17">
        <v>0.32228699999999999</v>
      </c>
      <c r="AB135" s="17">
        <v>2.1943800000000001E-3</v>
      </c>
      <c r="AC135" s="17">
        <v>3.63647E-2</v>
      </c>
      <c r="AD135" s="17">
        <v>0.25</v>
      </c>
      <c r="AE135" s="17">
        <v>1585.6</v>
      </c>
    </row>
    <row r="136" spans="1:31">
      <c r="A136" s="17">
        <v>123</v>
      </c>
      <c r="B136" s="19">
        <v>0.71092592592592585</v>
      </c>
      <c r="C136" s="17">
        <v>96.7</v>
      </c>
      <c r="D136" s="17">
        <v>0.9</v>
      </c>
      <c r="E136" s="17">
        <v>6.1799999999999995E-4</v>
      </c>
      <c r="F136" s="17">
        <v>0.03</v>
      </c>
      <c r="G136" s="17">
        <v>0.3548</v>
      </c>
      <c r="H136" s="17">
        <v>3.7560000000000003E-2</v>
      </c>
      <c r="I136" s="17">
        <v>4.4115000000000001E-2</v>
      </c>
      <c r="J136" s="17">
        <v>6.5550000000000001E-3</v>
      </c>
      <c r="K136" s="17">
        <v>0.148594</v>
      </c>
      <c r="L136" s="17">
        <v>755.6</v>
      </c>
      <c r="M136" s="17">
        <v>0.58743599999999996</v>
      </c>
      <c r="N136" s="17">
        <v>916</v>
      </c>
      <c r="O136" s="17">
        <v>0</v>
      </c>
      <c r="P136" s="17">
        <v>0</v>
      </c>
      <c r="Q136" s="17">
        <v>0.46576899999999999</v>
      </c>
      <c r="R136" s="17">
        <v>3.5168999999999999E-2</v>
      </c>
      <c r="S136" s="17">
        <v>4.4047999999999997E-2</v>
      </c>
      <c r="T136" s="17">
        <v>8.8789999999999997E-3</v>
      </c>
      <c r="U136" s="17">
        <v>0.20157800000000001</v>
      </c>
      <c r="V136" s="17">
        <v>646.9</v>
      </c>
      <c r="W136" s="17">
        <v>0.59999899999999995</v>
      </c>
      <c r="X136" s="17">
        <v>840</v>
      </c>
      <c r="Y136" s="17">
        <v>0</v>
      </c>
      <c r="Z136" s="17">
        <v>0</v>
      </c>
      <c r="AA136" s="17">
        <v>0.31012000000000001</v>
      </c>
      <c r="AB136" s="17">
        <v>3.65045E-3</v>
      </c>
      <c r="AC136" s="17">
        <v>3.5201000000000003E-2</v>
      </c>
      <c r="AD136" s="17">
        <v>0.25</v>
      </c>
      <c r="AE136" s="17">
        <v>1099.2</v>
      </c>
    </row>
    <row r="137" spans="1:31">
      <c r="A137" s="17">
        <v>124</v>
      </c>
      <c r="B137" s="19">
        <v>0.71097222222222223</v>
      </c>
      <c r="C137" s="17">
        <v>97.3</v>
      </c>
      <c r="D137" s="17">
        <v>0.9</v>
      </c>
      <c r="E137" s="17">
        <v>6.0300000000000002E-4</v>
      </c>
      <c r="F137" s="17">
        <v>2.9000000000000001E-2</v>
      </c>
      <c r="G137" s="17">
        <v>0.73874899999999999</v>
      </c>
      <c r="H137" s="17">
        <v>3.4981999999999999E-2</v>
      </c>
      <c r="I137" s="17">
        <v>4.5258E-2</v>
      </c>
      <c r="J137" s="17">
        <v>1.0276E-2</v>
      </c>
      <c r="K137" s="17">
        <v>0.227047</v>
      </c>
      <c r="L137" s="17">
        <v>499.8</v>
      </c>
      <c r="M137" s="17">
        <v>0.45835700000000001</v>
      </c>
      <c r="N137" s="17">
        <v>1555</v>
      </c>
      <c r="O137" s="17">
        <v>0</v>
      </c>
      <c r="P137" s="17">
        <v>0</v>
      </c>
      <c r="Q137" s="17">
        <v>0.50976699999999997</v>
      </c>
      <c r="R137" s="17">
        <v>2.9198000000000002E-2</v>
      </c>
      <c r="S137" s="17">
        <v>4.1570000000000003E-2</v>
      </c>
      <c r="T137" s="17">
        <v>1.2371999999999999E-2</v>
      </c>
      <c r="U137" s="17">
        <v>0.29762499999999997</v>
      </c>
      <c r="V137" s="17">
        <v>713.8</v>
      </c>
      <c r="W137" s="17">
        <v>0.37080999999999997</v>
      </c>
      <c r="X137" s="17">
        <v>1562</v>
      </c>
      <c r="Y137" s="17">
        <v>0</v>
      </c>
      <c r="Z137" s="17">
        <v>0</v>
      </c>
      <c r="AA137" s="17">
        <v>0.45788499999999999</v>
      </c>
      <c r="AB137" s="17">
        <v>4.0974699999999998E-3</v>
      </c>
      <c r="AC137" s="17">
        <v>2.92486E-2</v>
      </c>
      <c r="AD137" s="17">
        <v>0.25</v>
      </c>
      <c r="AE137" s="17">
        <v>1661.8</v>
      </c>
    </row>
    <row r="138" spans="1:31">
      <c r="A138" s="17">
        <v>125</v>
      </c>
      <c r="B138" s="19">
        <v>0.71103009259259264</v>
      </c>
      <c r="C138" s="17">
        <v>98.3</v>
      </c>
      <c r="D138" s="17">
        <v>0.9</v>
      </c>
      <c r="E138" s="17">
        <v>4.9899999999999999E-4</v>
      </c>
      <c r="F138" s="17">
        <v>2.4E-2</v>
      </c>
      <c r="G138" s="17">
        <v>0.61629900000000004</v>
      </c>
      <c r="H138" s="17">
        <v>3.5595000000000002E-2</v>
      </c>
      <c r="I138" s="17">
        <v>4.7742E-2</v>
      </c>
      <c r="J138" s="17">
        <v>1.2147E-2</v>
      </c>
      <c r="K138" s="17">
        <v>0.25443199999999999</v>
      </c>
      <c r="L138" s="17">
        <v>637.1</v>
      </c>
      <c r="M138" s="17">
        <v>3.9999999999999998E-6</v>
      </c>
      <c r="N138" s="17">
        <v>1219</v>
      </c>
      <c r="O138" s="17">
        <v>0</v>
      </c>
      <c r="P138" s="17">
        <v>0</v>
      </c>
      <c r="Q138" s="17">
        <v>0.471248</v>
      </c>
      <c r="R138" s="17">
        <v>3.5950000000000003E-2</v>
      </c>
      <c r="S138" s="17">
        <v>4.4547000000000003E-2</v>
      </c>
      <c r="T138" s="17">
        <v>8.5970000000000005E-3</v>
      </c>
      <c r="U138" s="17">
        <v>0.19298100000000001</v>
      </c>
      <c r="V138" s="17">
        <v>191.9</v>
      </c>
      <c r="W138" s="17">
        <v>3.9999999999999998E-6</v>
      </c>
      <c r="X138" s="17">
        <v>1303</v>
      </c>
      <c r="Y138" s="17">
        <v>0</v>
      </c>
      <c r="Z138" s="17">
        <v>0</v>
      </c>
      <c r="AA138" s="17">
        <v>0.29689500000000002</v>
      </c>
      <c r="AB138" s="17">
        <v>4.0944700000000002E-3</v>
      </c>
      <c r="AC138" s="17">
        <v>3.59856E-2</v>
      </c>
      <c r="AD138" s="17">
        <v>0.25</v>
      </c>
      <c r="AE138" s="17">
        <v>1303.5999999999999</v>
      </c>
    </row>
    <row r="139" spans="1:31">
      <c r="A139" s="17">
        <v>126</v>
      </c>
      <c r="B139" s="19">
        <v>0.71108796296296306</v>
      </c>
      <c r="C139" s="17">
        <v>99.6</v>
      </c>
      <c r="D139" s="17">
        <v>0.9</v>
      </c>
      <c r="E139" s="17">
        <v>6.8099999999999996E-4</v>
      </c>
      <c r="F139" s="17">
        <v>3.3000000000000002E-2</v>
      </c>
      <c r="G139" s="17">
        <v>0.44201600000000002</v>
      </c>
      <c r="H139" s="17">
        <v>3.3503999999999999E-2</v>
      </c>
      <c r="I139" s="17">
        <v>4.2113999999999999E-2</v>
      </c>
      <c r="J139" s="17">
        <v>8.6099999999999996E-3</v>
      </c>
      <c r="K139" s="17">
        <v>0.20444100000000001</v>
      </c>
      <c r="L139" s="17">
        <v>805.7</v>
      </c>
      <c r="M139" s="17">
        <v>0.42072900000000002</v>
      </c>
      <c r="N139" s="17">
        <v>1331</v>
      </c>
      <c r="O139" s="17">
        <v>0</v>
      </c>
      <c r="P139" s="17">
        <v>0</v>
      </c>
      <c r="Q139" s="17">
        <v>0.50162099999999998</v>
      </c>
      <c r="R139" s="17">
        <v>3.3063000000000002E-2</v>
      </c>
      <c r="S139" s="17">
        <v>4.1782E-2</v>
      </c>
      <c r="T139" s="17">
        <v>8.7189999999999993E-3</v>
      </c>
      <c r="U139" s="17">
        <v>0.20866799999999999</v>
      </c>
      <c r="V139" s="17">
        <v>522.4</v>
      </c>
      <c r="W139" s="17">
        <v>1.4E-5</v>
      </c>
      <c r="X139" s="17">
        <v>1423</v>
      </c>
      <c r="Y139" s="17">
        <v>0</v>
      </c>
      <c r="Z139" s="17">
        <v>0</v>
      </c>
      <c r="AA139" s="17">
        <v>0.32102799999999998</v>
      </c>
      <c r="AB139" s="17">
        <v>5.6474999999999997E-3</v>
      </c>
      <c r="AC139" s="17">
        <v>3.31124E-2</v>
      </c>
      <c r="AD139" s="17">
        <v>0.25</v>
      </c>
      <c r="AE139" s="17">
        <v>1030.9000000000001</v>
      </c>
    </row>
    <row r="140" spans="1:31">
      <c r="A140" s="17">
        <v>127</v>
      </c>
      <c r="B140" s="19">
        <v>0.71114583333333325</v>
      </c>
      <c r="C140" s="17">
        <v>99.6</v>
      </c>
      <c r="D140" s="17">
        <v>0.9</v>
      </c>
      <c r="E140" s="17">
        <v>3.7500000000000001E-4</v>
      </c>
      <c r="F140" s="17">
        <v>1.7999999999999999E-2</v>
      </c>
      <c r="G140" s="17">
        <v>0.64591100000000001</v>
      </c>
      <c r="H140" s="17">
        <v>3.5979999999999998E-2</v>
      </c>
      <c r="I140" s="17">
        <v>4.5275999999999997E-2</v>
      </c>
      <c r="J140" s="17">
        <v>9.2960000000000004E-3</v>
      </c>
      <c r="K140" s="17">
        <v>0.205314</v>
      </c>
      <c r="L140" s="17">
        <v>531.9</v>
      </c>
      <c r="M140" s="17">
        <v>0.45835900000000002</v>
      </c>
      <c r="N140" s="17">
        <v>1257</v>
      </c>
      <c r="O140" s="17">
        <v>0</v>
      </c>
      <c r="P140" s="17">
        <v>0</v>
      </c>
      <c r="Q140" s="17">
        <v>0.30582599999999999</v>
      </c>
      <c r="R140" s="17">
        <v>3.3538999999999999E-2</v>
      </c>
      <c r="S140" s="17">
        <v>4.0592000000000003E-2</v>
      </c>
      <c r="T140" s="17">
        <v>7.0530000000000002E-3</v>
      </c>
      <c r="U140" s="17">
        <v>0.17374999999999999</v>
      </c>
      <c r="V140" s="17">
        <v>840.4</v>
      </c>
      <c r="W140" s="17">
        <v>0.6</v>
      </c>
      <c r="X140" s="17">
        <v>1071</v>
      </c>
      <c r="Y140" s="17">
        <v>0</v>
      </c>
      <c r="Z140" s="17">
        <v>0</v>
      </c>
      <c r="AA140" s="17">
        <v>0.26730700000000002</v>
      </c>
      <c r="AB140" s="17">
        <v>3.52805E-3</v>
      </c>
      <c r="AC140" s="17">
        <v>3.3563900000000001E-2</v>
      </c>
      <c r="AD140" s="17">
        <v>0.25</v>
      </c>
      <c r="AE140" s="17">
        <v>1561.4</v>
      </c>
    </row>
    <row r="141" spans="1:31">
      <c r="A141" s="17">
        <v>128</v>
      </c>
      <c r="B141" s="19">
        <v>0.71119212962962963</v>
      </c>
      <c r="C141" s="17">
        <v>101.1</v>
      </c>
      <c r="D141" s="17">
        <v>0.9</v>
      </c>
      <c r="E141" s="17">
        <v>4.8200000000000001E-4</v>
      </c>
      <c r="F141" s="17">
        <v>2.3E-2</v>
      </c>
      <c r="G141" s="17">
        <v>0.51315100000000002</v>
      </c>
      <c r="H141" s="17">
        <v>3.6762999999999997E-2</v>
      </c>
      <c r="I141" s="17">
        <v>4.5080000000000002E-2</v>
      </c>
      <c r="J141" s="17">
        <v>8.3169999999999997E-3</v>
      </c>
      <c r="K141" s="17">
        <v>0.18449499999999999</v>
      </c>
      <c r="L141" s="17">
        <v>442.1</v>
      </c>
      <c r="M141" s="17">
        <v>1.06E-4</v>
      </c>
      <c r="N141" s="17">
        <v>801</v>
      </c>
      <c r="O141" s="17">
        <v>0</v>
      </c>
      <c r="P141" s="17">
        <v>0</v>
      </c>
      <c r="Q141" s="17">
        <v>0.481879</v>
      </c>
      <c r="R141" s="17">
        <v>2.9551000000000001E-2</v>
      </c>
      <c r="S141" s="17">
        <v>4.0389000000000001E-2</v>
      </c>
      <c r="T141" s="17">
        <v>1.0839E-2</v>
      </c>
      <c r="U141" s="17">
        <v>0.26835900000000001</v>
      </c>
      <c r="V141" s="17">
        <v>710.5</v>
      </c>
      <c r="W141" s="17">
        <v>1.9999999999999999E-6</v>
      </c>
      <c r="X141" s="17">
        <v>1438</v>
      </c>
      <c r="Y141" s="17">
        <v>0</v>
      </c>
      <c r="Z141" s="17">
        <v>0</v>
      </c>
      <c r="AA141" s="17">
        <v>0.41285899999999998</v>
      </c>
      <c r="AB141" s="17">
        <v>1.8717300000000001E-3</v>
      </c>
      <c r="AC141" s="17">
        <v>2.9570800000000001E-2</v>
      </c>
      <c r="AD141" s="17">
        <v>0.25</v>
      </c>
      <c r="AE141" s="17">
        <v>1878.6</v>
      </c>
    </row>
    <row r="142" spans="1:31">
      <c r="A142" s="17">
        <v>129</v>
      </c>
      <c r="B142" s="19">
        <v>0.71125000000000005</v>
      </c>
      <c r="C142" s="17">
        <v>101.8</v>
      </c>
      <c r="D142" s="17">
        <v>0.9</v>
      </c>
      <c r="E142" s="17">
        <v>4.9299999999999995E-4</v>
      </c>
      <c r="F142" s="17">
        <v>2.4E-2</v>
      </c>
      <c r="G142" s="17">
        <v>0.58156699999999995</v>
      </c>
      <c r="H142" s="17">
        <v>3.4837E-2</v>
      </c>
      <c r="I142" s="17">
        <v>4.2861000000000003E-2</v>
      </c>
      <c r="J142" s="17">
        <v>8.0239999999999999E-3</v>
      </c>
      <c r="K142" s="17">
        <v>0.18720200000000001</v>
      </c>
      <c r="L142" s="17">
        <v>586.20000000000005</v>
      </c>
      <c r="M142" s="17">
        <v>0.59999599999999997</v>
      </c>
      <c r="N142" s="17">
        <v>785</v>
      </c>
      <c r="O142" s="17">
        <v>0</v>
      </c>
      <c r="P142" s="17">
        <v>0</v>
      </c>
      <c r="Q142" s="17">
        <v>0.49271500000000001</v>
      </c>
      <c r="R142" s="17">
        <v>3.4375000000000003E-2</v>
      </c>
      <c r="S142" s="17">
        <v>4.3337000000000001E-2</v>
      </c>
      <c r="T142" s="17">
        <v>8.9619999999999995E-3</v>
      </c>
      <c r="U142" s="17">
        <v>0.20679600000000001</v>
      </c>
      <c r="V142" s="17">
        <v>628.6</v>
      </c>
      <c r="W142" s="17">
        <v>0.58718899999999996</v>
      </c>
      <c r="X142" s="17">
        <v>769</v>
      </c>
      <c r="Y142" s="17">
        <v>0</v>
      </c>
      <c r="Z142" s="17">
        <v>0</v>
      </c>
      <c r="AA142" s="17">
        <v>0.31814700000000001</v>
      </c>
      <c r="AB142" s="17">
        <v>2.4309100000000001E-3</v>
      </c>
      <c r="AC142" s="17">
        <v>3.4396799999999998E-2</v>
      </c>
      <c r="AD142" s="17">
        <v>0.25</v>
      </c>
      <c r="AE142" s="17">
        <v>1416.8</v>
      </c>
    </row>
    <row r="143" spans="1:31">
      <c r="A143" s="17">
        <v>130</v>
      </c>
      <c r="B143" s="19">
        <v>0.71130787037037047</v>
      </c>
      <c r="C143" s="17">
        <v>102.7</v>
      </c>
      <c r="D143" s="17">
        <v>0.9</v>
      </c>
      <c r="E143" s="17">
        <v>4.0900000000000002E-4</v>
      </c>
      <c r="F143" s="17">
        <v>0.02</v>
      </c>
      <c r="G143" s="17">
        <v>0.43267699999999998</v>
      </c>
      <c r="H143" s="17">
        <v>3.4196999999999998E-2</v>
      </c>
      <c r="I143" s="17">
        <v>4.0818E-2</v>
      </c>
      <c r="J143" s="17">
        <v>6.6210000000000001E-3</v>
      </c>
      <c r="K143" s="17">
        <v>0.16220300000000001</v>
      </c>
      <c r="L143" s="17">
        <v>470.8</v>
      </c>
      <c r="M143" s="17">
        <v>0.14166400000000001</v>
      </c>
      <c r="N143" s="17">
        <v>1423</v>
      </c>
      <c r="O143" s="17">
        <v>0</v>
      </c>
      <c r="P143" s="17">
        <v>0</v>
      </c>
      <c r="Q143" s="17">
        <v>0.44164599999999998</v>
      </c>
      <c r="R143" s="17">
        <v>3.0062999999999999E-2</v>
      </c>
      <c r="S143" s="17">
        <v>3.8262999999999998E-2</v>
      </c>
      <c r="T143" s="17">
        <v>8.201E-3</v>
      </c>
      <c r="U143" s="17">
        <v>0.21432699999999999</v>
      </c>
      <c r="V143" s="17">
        <v>697.3</v>
      </c>
      <c r="W143" s="17">
        <v>0.37081799999999998</v>
      </c>
      <c r="X143" s="17">
        <v>762</v>
      </c>
      <c r="Y143" s="17">
        <v>0</v>
      </c>
      <c r="Z143" s="17">
        <v>0</v>
      </c>
      <c r="AA143" s="17">
        <v>0.329733</v>
      </c>
      <c r="AB143" s="17">
        <v>3.5352199999999999E-3</v>
      </c>
      <c r="AC143" s="17">
        <v>3.00916E-2</v>
      </c>
      <c r="AD143" s="17">
        <v>0.25</v>
      </c>
      <c r="AE143" s="17">
        <v>1764.3</v>
      </c>
    </row>
    <row r="144" spans="1:31">
      <c r="A144" s="17">
        <v>131</v>
      </c>
      <c r="B144" s="19">
        <v>0.71136574074074066</v>
      </c>
      <c r="C144" s="17">
        <v>103.8</v>
      </c>
      <c r="D144" s="17">
        <v>0.9</v>
      </c>
      <c r="E144" s="17">
        <v>2.2599999999999999E-4</v>
      </c>
      <c r="F144" s="17">
        <v>1.0999999999999999E-2</v>
      </c>
      <c r="G144" s="17">
        <v>0.46818199999999999</v>
      </c>
      <c r="H144" s="17">
        <v>3.3245999999999998E-2</v>
      </c>
      <c r="I144" s="17">
        <v>3.9888E-2</v>
      </c>
      <c r="J144" s="17">
        <v>6.6420000000000003E-3</v>
      </c>
      <c r="K144" s="17">
        <v>0.16652800000000001</v>
      </c>
      <c r="L144" s="17">
        <v>373.1</v>
      </c>
      <c r="M144" s="17">
        <v>0.6</v>
      </c>
      <c r="N144" s="17">
        <v>1021</v>
      </c>
      <c r="O144" s="17">
        <v>0</v>
      </c>
      <c r="P144" s="17">
        <v>0</v>
      </c>
      <c r="Q144" s="17">
        <v>0.29259200000000002</v>
      </c>
      <c r="R144" s="17">
        <v>3.3389000000000002E-2</v>
      </c>
      <c r="S144" s="17">
        <v>3.9224000000000002E-2</v>
      </c>
      <c r="T144" s="17">
        <v>5.8339999999999998E-3</v>
      </c>
      <c r="U144" s="17">
        <v>0.14874799999999999</v>
      </c>
      <c r="V144" s="17">
        <v>373.1</v>
      </c>
      <c r="W144" s="17">
        <v>6.9999999999999999E-6</v>
      </c>
      <c r="X144" s="17">
        <v>869</v>
      </c>
      <c r="Y144" s="17">
        <v>0</v>
      </c>
      <c r="Z144" s="17">
        <v>0</v>
      </c>
      <c r="AA144" s="17">
        <v>0.22884299999999999</v>
      </c>
      <c r="AB144" s="17">
        <v>2.0121399999999999E-3</v>
      </c>
      <c r="AC144" s="17">
        <v>3.3400800000000001E-2</v>
      </c>
      <c r="AD144" s="17">
        <v>0.25</v>
      </c>
      <c r="AE144" s="17">
        <v>2226</v>
      </c>
    </row>
    <row r="145" spans="1:31">
      <c r="A145" s="17">
        <v>132</v>
      </c>
      <c r="B145" s="19">
        <v>0.71141203703703704</v>
      </c>
      <c r="C145" s="17">
        <v>104.5</v>
      </c>
      <c r="D145" s="17">
        <v>0.9</v>
      </c>
      <c r="E145" s="17">
        <v>4.15E-4</v>
      </c>
      <c r="F145" s="17">
        <v>0.02</v>
      </c>
      <c r="G145" s="17">
        <v>0.428869</v>
      </c>
      <c r="H145" s="17">
        <v>3.4395000000000002E-2</v>
      </c>
      <c r="I145" s="17">
        <v>3.9196000000000002E-2</v>
      </c>
      <c r="J145" s="17">
        <v>4.7999999999999996E-3</v>
      </c>
      <c r="K145" s="17">
        <v>0.122473</v>
      </c>
      <c r="L145" s="17">
        <v>487.8</v>
      </c>
      <c r="M145" s="17">
        <v>0.59999800000000003</v>
      </c>
      <c r="N145" s="17">
        <v>1290</v>
      </c>
      <c r="O145" s="17">
        <v>0</v>
      </c>
      <c r="P145" s="17">
        <v>0</v>
      </c>
      <c r="Q145" s="17">
        <v>0.40225</v>
      </c>
      <c r="R145" s="17">
        <v>3.0574E-2</v>
      </c>
      <c r="S145" s="17">
        <v>3.8677000000000003E-2</v>
      </c>
      <c r="T145" s="17">
        <v>8.1030000000000008E-3</v>
      </c>
      <c r="U145" s="17">
        <v>0.20949400000000001</v>
      </c>
      <c r="V145" s="17">
        <v>563.29999999999995</v>
      </c>
      <c r="W145" s="17">
        <v>0.40424900000000002</v>
      </c>
      <c r="X145" s="17">
        <v>881</v>
      </c>
      <c r="Y145" s="17">
        <v>0</v>
      </c>
      <c r="Z145" s="17">
        <v>0</v>
      </c>
      <c r="AA145" s="17">
        <v>0.322299</v>
      </c>
      <c r="AB145" s="17">
        <v>3.31978E-3</v>
      </c>
      <c r="AC145" s="17">
        <v>3.0601E-2</v>
      </c>
      <c r="AD145" s="17">
        <v>0.25</v>
      </c>
      <c r="AE145" s="17">
        <v>1702.5</v>
      </c>
    </row>
    <row r="146" spans="1:31">
      <c r="A146" s="17">
        <v>133</v>
      </c>
      <c r="B146" s="19">
        <v>0.71146990740740745</v>
      </c>
      <c r="C146" s="17">
        <v>105.6</v>
      </c>
      <c r="D146" s="17">
        <v>0.9</v>
      </c>
      <c r="E146" s="17">
        <v>5.8799999999999998E-4</v>
      </c>
      <c r="F146" s="17">
        <v>2.8000000000000001E-2</v>
      </c>
      <c r="G146" s="17">
        <v>0.198935</v>
      </c>
      <c r="H146" s="17">
        <v>3.4437000000000002E-2</v>
      </c>
      <c r="I146" s="17">
        <v>3.8779000000000001E-2</v>
      </c>
      <c r="J146" s="17">
        <v>4.3420000000000004E-3</v>
      </c>
      <c r="K146" s="17">
        <v>0.111966</v>
      </c>
      <c r="L146" s="17">
        <v>900</v>
      </c>
      <c r="M146" s="17">
        <v>2.0000000000000002E-5</v>
      </c>
      <c r="N146" s="17">
        <v>1020</v>
      </c>
      <c r="O146" s="17">
        <v>0</v>
      </c>
      <c r="P146" s="17">
        <v>0</v>
      </c>
      <c r="Q146" s="17">
        <v>0.292931</v>
      </c>
      <c r="R146" s="17">
        <v>3.1745000000000002E-2</v>
      </c>
      <c r="S146" s="17">
        <v>3.7851000000000003E-2</v>
      </c>
      <c r="T146" s="17">
        <v>6.1060000000000003E-3</v>
      </c>
      <c r="U146" s="17">
        <v>0.16132199999999999</v>
      </c>
      <c r="V146" s="17">
        <v>402.4</v>
      </c>
      <c r="W146" s="17">
        <v>0.47900999999999999</v>
      </c>
      <c r="X146" s="17">
        <v>1600</v>
      </c>
      <c r="Y146" s="17">
        <v>0</v>
      </c>
      <c r="Z146" s="17">
        <v>0</v>
      </c>
      <c r="AA146" s="17">
        <v>0.24818799999999999</v>
      </c>
      <c r="AB146" s="17">
        <v>4.8387899999999999E-3</v>
      </c>
      <c r="AC146" s="17">
        <v>3.1774299999999998E-2</v>
      </c>
      <c r="AD146" s="17">
        <v>0.25</v>
      </c>
      <c r="AE146" s="17">
        <v>922.9</v>
      </c>
    </row>
    <row r="147" spans="1:31">
      <c r="A147" s="17">
        <v>134</v>
      </c>
      <c r="B147" s="19">
        <v>0.71152777777777787</v>
      </c>
      <c r="C147" s="17">
        <v>105.6</v>
      </c>
      <c r="D147" s="17">
        <v>0.9</v>
      </c>
      <c r="E147" s="17">
        <v>4.9100000000000001E-4</v>
      </c>
      <c r="F147" s="17">
        <v>2.4E-2</v>
      </c>
      <c r="G147" s="17">
        <v>0.33683299999999999</v>
      </c>
      <c r="H147" s="17">
        <v>3.3556000000000002E-2</v>
      </c>
      <c r="I147" s="17">
        <v>3.9573999999999998E-2</v>
      </c>
      <c r="J147" s="17">
        <v>6.0179999999999999E-3</v>
      </c>
      <c r="K147" s="17">
        <v>0.15206500000000001</v>
      </c>
      <c r="L147" s="17">
        <v>585.70000000000005</v>
      </c>
      <c r="M147" s="17">
        <v>0.6</v>
      </c>
      <c r="N147" s="17">
        <v>1170</v>
      </c>
      <c r="O147" s="17">
        <v>0</v>
      </c>
      <c r="P147" s="17">
        <v>0</v>
      </c>
      <c r="Q147" s="17">
        <v>0.26452900000000001</v>
      </c>
      <c r="R147" s="17">
        <v>2.9235000000000001E-2</v>
      </c>
      <c r="S147" s="17">
        <v>3.6851000000000002E-2</v>
      </c>
      <c r="T147" s="17">
        <v>7.6160000000000004E-3</v>
      </c>
      <c r="U147" s="17">
        <v>0.20666599999999999</v>
      </c>
      <c r="V147" s="17">
        <v>900</v>
      </c>
      <c r="W147" s="17">
        <v>0</v>
      </c>
      <c r="X147" s="17">
        <v>800</v>
      </c>
      <c r="Y147" s="17">
        <v>0</v>
      </c>
      <c r="Z147" s="17">
        <v>0</v>
      </c>
      <c r="AA147" s="17">
        <v>0.31794800000000001</v>
      </c>
      <c r="AB147" s="17">
        <v>3.61466E-3</v>
      </c>
      <c r="AC147" s="17">
        <v>2.9262799999999999E-2</v>
      </c>
      <c r="AD147" s="17">
        <v>0.25</v>
      </c>
      <c r="AE147" s="17">
        <v>1418.1</v>
      </c>
    </row>
    <row r="148" spans="1:31">
      <c r="A148" s="17">
        <v>135</v>
      </c>
      <c r="B148" s="19">
        <v>0.71158564814814806</v>
      </c>
      <c r="C148" s="17">
        <v>105.3</v>
      </c>
      <c r="D148" s="17">
        <v>0.9</v>
      </c>
      <c r="E148" s="17">
        <v>4.0900000000000002E-4</v>
      </c>
      <c r="F148" s="17">
        <v>0.02</v>
      </c>
      <c r="G148" s="17">
        <v>0.42201499999999997</v>
      </c>
      <c r="H148" s="17">
        <v>3.0762000000000001E-2</v>
      </c>
      <c r="I148" s="17">
        <v>3.9276999999999999E-2</v>
      </c>
      <c r="J148" s="17">
        <v>8.515E-3</v>
      </c>
      <c r="K148" s="17">
        <v>0.21679100000000001</v>
      </c>
      <c r="L148" s="17">
        <v>675.4</v>
      </c>
      <c r="M148" s="17">
        <v>3.0000000000000001E-6</v>
      </c>
      <c r="N148" s="17">
        <v>2190</v>
      </c>
      <c r="O148" s="17">
        <v>0</v>
      </c>
      <c r="P148" s="17">
        <v>0</v>
      </c>
      <c r="Q148" s="17">
        <v>0.13619300000000001</v>
      </c>
      <c r="R148" s="17">
        <v>3.0738000000000001E-2</v>
      </c>
      <c r="S148" s="17">
        <v>3.6152999999999998E-2</v>
      </c>
      <c r="T148" s="17">
        <v>5.4149999999999997E-3</v>
      </c>
      <c r="U148" s="17">
        <v>0.14976800000000001</v>
      </c>
      <c r="V148" s="17">
        <v>900</v>
      </c>
      <c r="W148" s="17">
        <v>3.0000000000000001E-6</v>
      </c>
      <c r="X148" s="17">
        <v>505</v>
      </c>
      <c r="Y148" s="17">
        <v>0</v>
      </c>
      <c r="Z148" s="17">
        <v>0</v>
      </c>
      <c r="AA148" s="17">
        <v>0.23041300000000001</v>
      </c>
      <c r="AB148" s="17">
        <v>7.7711100000000003E-3</v>
      </c>
      <c r="AC148" s="17">
        <v>3.0780399999999999E-2</v>
      </c>
      <c r="AD148" s="17">
        <v>0.25</v>
      </c>
      <c r="AE148" s="17">
        <v>1229.7</v>
      </c>
    </row>
    <row r="149" spans="1:31">
      <c r="A149" s="17">
        <v>136</v>
      </c>
      <c r="B149" s="19">
        <v>0.71163194444444444</v>
      </c>
      <c r="C149" s="17">
        <v>104.4</v>
      </c>
      <c r="D149" s="17">
        <v>0.9</v>
      </c>
      <c r="E149" s="17">
        <v>7.9000000000000001E-4</v>
      </c>
      <c r="F149" s="17">
        <v>3.7999999999999999E-2</v>
      </c>
      <c r="G149" s="17">
        <v>0.37745299999999998</v>
      </c>
      <c r="H149" s="17">
        <v>3.1544999999999997E-2</v>
      </c>
      <c r="I149" s="17">
        <v>3.9750000000000001E-2</v>
      </c>
      <c r="J149" s="17">
        <v>8.2059999999999998E-3</v>
      </c>
      <c r="K149" s="17">
        <v>0.206429</v>
      </c>
      <c r="L149" s="17">
        <v>804.2</v>
      </c>
      <c r="M149" s="17">
        <v>1.9999999999999999E-6</v>
      </c>
      <c r="N149" s="17">
        <v>809</v>
      </c>
      <c r="O149" s="17">
        <v>0</v>
      </c>
      <c r="P149" s="17">
        <v>0</v>
      </c>
      <c r="Q149" s="17">
        <v>0.46199499999999999</v>
      </c>
      <c r="R149" s="17">
        <v>2.9923000000000002E-2</v>
      </c>
      <c r="S149" s="17">
        <v>3.9483999999999998E-2</v>
      </c>
      <c r="T149" s="17">
        <v>9.5610000000000001E-3</v>
      </c>
      <c r="U149" s="17">
        <v>0.242148</v>
      </c>
      <c r="V149" s="17">
        <v>591.79999999999995</v>
      </c>
      <c r="W149" s="17">
        <v>3.0000000000000001E-6</v>
      </c>
      <c r="X149" s="17">
        <v>859</v>
      </c>
      <c r="Y149" s="17">
        <v>0</v>
      </c>
      <c r="Z149" s="17">
        <v>0</v>
      </c>
      <c r="AA149" s="17">
        <v>0.37253500000000001</v>
      </c>
      <c r="AB149" s="17">
        <v>3.4309700000000002E-3</v>
      </c>
      <c r="AC149" s="17">
        <v>2.9956E-2</v>
      </c>
      <c r="AD149" s="17">
        <v>0.25</v>
      </c>
      <c r="AE149" s="17">
        <v>1032.8</v>
      </c>
    </row>
    <row r="150" spans="1:31">
      <c r="A150" s="17">
        <v>137</v>
      </c>
      <c r="B150" s="19">
        <v>0.71168981481481486</v>
      </c>
      <c r="C150" s="17">
        <v>103.6</v>
      </c>
      <c r="D150" s="17">
        <v>0.9</v>
      </c>
      <c r="E150" s="17">
        <v>3.4600000000000001E-4</v>
      </c>
      <c r="F150" s="17">
        <v>1.7000000000000001E-2</v>
      </c>
      <c r="G150" s="17">
        <v>0.3649</v>
      </c>
      <c r="H150" s="17">
        <v>3.3697999999999999E-2</v>
      </c>
      <c r="I150" s="17">
        <v>4.1014000000000002E-2</v>
      </c>
      <c r="J150" s="17">
        <v>7.3159999999999996E-3</v>
      </c>
      <c r="K150" s="17">
        <v>0.17837900000000001</v>
      </c>
      <c r="L150" s="17">
        <v>512.9</v>
      </c>
      <c r="M150" s="17">
        <v>8.7605000000000002E-2</v>
      </c>
      <c r="N150" s="17">
        <v>1553</v>
      </c>
      <c r="O150" s="17">
        <v>0</v>
      </c>
      <c r="P150" s="17">
        <v>0</v>
      </c>
      <c r="Q150" s="17">
        <v>0.42941600000000002</v>
      </c>
      <c r="R150" s="17">
        <v>3.3356999999999998E-2</v>
      </c>
      <c r="S150" s="17">
        <v>4.002E-2</v>
      </c>
      <c r="T150" s="17">
        <v>6.6639999999999998E-3</v>
      </c>
      <c r="U150" s="17">
        <v>0.16650999999999999</v>
      </c>
      <c r="V150" s="17">
        <v>422.6</v>
      </c>
      <c r="W150" s="17">
        <v>0.370805</v>
      </c>
      <c r="X150" s="17">
        <v>1407</v>
      </c>
      <c r="Y150" s="17">
        <v>0</v>
      </c>
      <c r="Z150" s="17">
        <v>0</v>
      </c>
      <c r="AA150" s="17">
        <v>0.25616899999999998</v>
      </c>
      <c r="AB150" s="17">
        <v>4.1989100000000001E-3</v>
      </c>
      <c r="AC150" s="17">
        <v>3.3384700000000003E-2</v>
      </c>
      <c r="AD150" s="17">
        <v>0.25</v>
      </c>
      <c r="AE150" s="17">
        <v>1619.2</v>
      </c>
    </row>
    <row r="151" spans="1:31">
      <c r="A151" s="17">
        <v>138</v>
      </c>
      <c r="B151" s="19">
        <v>0.71174768518518527</v>
      </c>
      <c r="C151" s="17">
        <v>102.7</v>
      </c>
      <c r="D151" s="17">
        <v>0.9</v>
      </c>
      <c r="E151" s="17">
        <v>3.4699999999999998E-4</v>
      </c>
      <c r="F151" s="17">
        <v>1.7000000000000001E-2</v>
      </c>
      <c r="G151" s="17">
        <v>0.44808900000000002</v>
      </c>
      <c r="H151" s="17">
        <v>3.6858000000000002E-2</v>
      </c>
      <c r="I151" s="17">
        <v>4.3207000000000002E-2</v>
      </c>
      <c r="J151" s="17">
        <v>6.3480000000000003E-3</v>
      </c>
      <c r="K151" s="17">
        <v>0.146927</v>
      </c>
      <c r="L151" s="17">
        <v>428.1</v>
      </c>
      <c r="M151" s="17">
        <v>2.03E-4</v>
      </c>
      <c r="N151" s="17">
        <v>885</v>
      </c>
      <c r="O151" s="17">
        <v>0</v>
      </c>
      <c r="P151" s="17">
        <v>0</v>
      </c>
      <c r="Q151" s="17">
        <v>0.44761899999999999</v>
      </c>
      <c r="R151" s="17">
        <v>3.6720999999999997E-2</v>
      </c>
      <c r="S151" s="17">
        <v>4.5864000000000002E-2</v>
      </c>
      <c r="T151" s="17">
        <v>9.1420000000000008E-3</v>
      </c>
      <c r="U151" s="17">
        <v>0.19933799999999999</v>
      </c>
      <c r="V151" s="17">
        <v>694.9</v>
      </c>
      <c r="W151" s="17">
        <v>0.6</v>
      </c>
      <c r="X151" s="17">
        <v>1513</v>
      </c>
      <c r="Y151" s="17">
        <v>0</v>
      </c>
      <c r="Z151" s="17">
        <v>0</v>
      </c>
      <c r="AA151" s="17">
        <v>0.30667299999999997</v>
      </c>
      <c r="AB151" s="17">
        <v>2.0012400000000001E-3</v>
      </c>
      <c r="AC151" s="17">
        <v>3.6739599999999997E-2</v>
      </c>
      <c r="AD151" s="17">
        <v>0.25</v>
      </c>
      <c r="AE151" s="17">
        <v>1939.9</v>
      </c>
    </row>
    <row r="152" spans="1:31">
      <c r="A152" s="17">
        <v>139</v>
      </c>
      <c r="B152" s="19">
        <v>0.71180555555555547</v>
      </c>
      <c r="C152" s="17">
        <v>101.6</v>
      </c>
      <c r="D152" s="17">
        <v>0.9</v>
      </c>
      <c r="E152" s="17">
        <v>6.29E-4</v>
      </c>
      <c r="F152" s="17">
        <v>0.03</v>
      </c>
      <c r="G152" s="17">
        <v>0.59462099999999996</v>
      </c>
      <c r="H152" s="17">
        <v>3.6470000000000002E-2</v>
      </c>
      <c r="I152" s="17">
        <v>4.5953000000000001E-2</v>
      </c>
      <c r="J152" s="17">
        <v>9.4830000000000001E-3</v>
      </c>
      <c r="K152" s="17">
        <v>0.20636199999999999</v>
      </c>
      <c r="L152" s="17">
        <v>634</v>
      </c>
      <c r="M152" s="17">
        <v>0.6</v>
      </c>
      <c r="N152" s="17">
        <v>849</v>
      </c>
      <c r="O152" s="17">
        <v>0</v>
      </c>
      <c r="P152" s="17">
        <v>0</v>
      </c>
      <c r="Q152" s="17">
        <v>0.37827300000000003</v>
      </c>
      <c r="R152" s="17">
        <v>3.2009000000000003E-2</v>
      </c>
      <c r="S152" s="17">
        <v>4.2351E-2</v>
      </c>
      <c r="T152" s="17">
        <v>1.0342E-2</v>
      </c>
      <c r="U152" s="17">
        <v>0.24420700000000001</v>
      </c>
      <c r="V152" s="17">
        <v>822.1</v>
      </c>
      <c r="W152" s="17">
        <v>0.37081700000000001</v>
      </c>
      <c r="X152" s="17">
        <v>778</v>
      </c>
      <c r="Y152" s="17">
        <v>0</v>
      </c>
      <c r="Z152" s="17">
        <v>0</v>
      </c>
      <c r="AA152" s="17">
        <v>0.37570300000000001</v>
      </c>
      <c r="AB152" s="17">
        <v>2.8434900000000002E-3</v>
      </c>
      <c r="AC152" s="17">
        <v>3.2038200000000003E-2</v>
      </c>
      <c r="AD152" s="17">
        <v>0.25</v>
      </c>
      <c r="AE152" s="17">
        <v>1310</v>
      </c>
    </row>
    <row r="153" spans="1:31">
      <c r="A153" s="17">
        <v>140</v>
      </c>
      <c r="B153" s="19">
        <v>0.71185185185185185</v>
      </c>
      <c r="C153" s="17">
        <v>100.2</v>
      </c>
      <c r="D153" s="17">
        <v>0.9</v>
      </c>
      <c r="E153" s="17">
        <v>5.4100000000000003E-4</v>
      </c>
      <c r="F153" s="17">
        <v>2.5999999999999999E-2</v>
      </c>
      <c r="G153" s="17">
        <v>0.32098599999999999</v>
      </c>
      <c r="H153" s="17">
        <v>3.6374999999999998E-2</v>
      </c>
      <c r="I153" s="17">
        <v>4.2506000000000002E-2</v>
      </c>
      <c r="J153" s="17">
        <v>6.1320000000000003E-3</v>
      </c>
      <c r="K153" s="17">
        <v>0.14425199999999999</v>
      </c>
      <c r="L153" s="17">
        <v>549.29999999999995</v>
      </c>
      <c r="M153" s="17">
        <v>9.0000000000000002E-6</v>
      </c>
      <c r="N153" s="17">
        <v>1224</v>
      </c>
      <c r="O153" s="17">
        <v>0</v>
      </c>
      <c r="P153" s="17">
        <v>0</v>
      </c>
      <c r="Q153" s="17">
        <v>0.57600499999999999</v>
      </c>
      <c r="R153" s="17">
        <v>3.2217000000000003E-2</v>
      </c>
      <c r="S153" s="17">
        <v>4.2530999999999999E-2</v>
      </c>
      <c r="T153" s="17">
        <v>1.0314E-2</v>
      </c>
      <c r="U153" s="17">
        <v>0.242508</v>
      </c>
      <c r="V153" s="17">
        <v>611.79999999999995</v>
      </c>
      <c r="W153" s="17">
        <v>0.22912299999999999</v>
      </c>
      <c r="X153" s="17">
        <v>701</v>
      </c>
      <c r="Y153" s="17">
        <v>0</v>
      </c>
      <c r="Z153" s="17">
        <v>0</v>
      </c>
      <c r="AA153" s="17">
        <v>0.37308999999999998</v>
      </c>
      <c r="AB153" s="17">
        <v>3.5469099999999999E-3</v>
      </c>
      <c r="AC153" s="17">
        <v>3.2253200000000003E-2</v>
      </c>
      <c r="AD153" s="17">
        <v>0.25</v>
      </c>
      <c r="AE153" s="17">
        <v>1512.1</v>
      </c>
    </row>
    <row r="154" spans="1:31">
      <c r="A154" s="17">
        <v>141</v>
      </c>
      <c r="B154" s="19">
        <v>0.71190972222222226</v>
      </c>
      <c r="C154" s="17">
        <v>100</v>
      </c>
      <c r="D154" s="17">
        <v>0.9</v>
      </c>
      <c r="E154" s="17">
        <v>4.2700000000000002E-4</v>
      </c>
      <c r="F154" s="17">
        <v>2.1000000000000001E-2</v>
      </c>
      <c r="G154" s="17">
        <v>0.69372299999999998</v>
      </c>
      <c r="H154" s="17">
        <v>3.5744999999999999E-2</v>
      </c>
      <c r="I154" s="17">
        <v>4.5794000000000001E-2</v>
      </c>
      <c r="J154" s="17">
        <v>1.0049000000000001E-2</v>
      </c>
      <c r="K154" s="17">
        <v>0.21943499999999999</v>
      </c>
      <c r="L154" s="17">
        <v>457.8</v>
      </c>
      <c r="M154" s="17">
        <v>0.11726399999999999</v>
      </c>
      <c r="N154" s="17">
        <v>735</v>
      </c>
      <c r="O154" s="17">
        <v>0</v>
      </c>
      <c r="P154" s="17">
        <v>0</v>
      </c>
      <c r="Q154" s="17">
        <v>0.45132</v>
      </c>
      <c r="R154" s="17">
        <v>3.2960999999999997E-2</v>
      </c>
      <c r="S154" s="17">
        <v>4.2776000000000002E-2</v>
      </c>
      <c r="T154" s="17">
        <v>9.8150000000000008E-3</v>
      </c>
      <c r="U154" s="17">
        <v>0.229462</v>
      </c>
      <c r="V154" s="17">
        <v>775.5</v>
      </c>
      <c r="W154" s="17">
        <v>0.37081999999999998</v>
      </c>
      <c r="X154" s="17">
        <v>1123</v>
      </c>
      <c r="Y154" s="17">
        <v>0</v>
      </c>
      <c r="Z154" s="17">
        <v>0</v>
      </c>
      <c r="AA154" s="17">
        <v>0.353018</v>
      </c>
      <c r="AB154" s="17">
        <v>1.7786600000000001E-3</v>
      </c>
      <c r="AC154" s="17">
        <v>3.2978E-2</v>
      </c>
      <c r="AD154" s="17">
        <v>0.25</v>
      </c>
      <c r="AE154" s="17">
        <v>1814.3</v>
      </c>
    </row>
    <row r="155" spans="1:31">
      <c r="A155" s="17">
        <v>142</v>
      </c>
      <c r="B155" s="19">
        <v>0.71196759259259268</v>
      </c>
      <c r="C155" s="17">
        <v>98.9</v>
      </c>
      <c r="D155" s="17">
        <v>0.9</v>
      </c>
      <c r="E155" s="17">
        <v>6.2100000000000002E-4</v>
      </c>
      <c r="F155" s="17">
        <v>0.03</v>
      </c>
      <c r="G155" s="17">
        <v>0.51024599999999998</v>
      </c>
      <c r="H155" s="17">
        <v>3.3907E-2</v>
      </c>
      <c r="I155" s="17">
        <v>4.4274000000000001E-2</v>
      </c>
      <c r="J155" s="17">
        <v>1.0366E-2</v>
      </c>
      <c r="K155" s="17">
        <v>0.23414199999999999</v>
      </c>
      <c r="L155" s="17">
        <v>804.5</v>
      </c>
      <c r="M155" s="17">
        <v>1.5E-5</v>
      </c>
      <c r="N155" s="17">
        <v>705</v>
      </c>
      <c r="O155" s="17">
        <v>0</v>
      </c>
      <c r="P155" s="17">
        <v>0</v>
      </c>
      <c r="Q155" s="17">
        <v>0.45611699999999999</v>
      </c>
      <c r="R155" s="17">
        <v>3.3329999999999999E-2</v>
      </c>
      <c r="S155" s="17">
        <v>4.1156999999999999E-2</v>
      </c>
      <c r="T155" s="17">
        <v>7.8270000000000006E-3</v>
      </c>
      <c r="U155" s="17">
        <v>0.19017400000000001</v>
      </c>
      <c r="V155" s="17">
        <v>571.9</v>
      </c>
      <c r="W155" s="17">
        <v>0.53453099999999998</v>
      </c>
      <c r="X155" s="17">
        <v>1071</v>
      </c>
      <c r="Y155" s="17">
        <v>0</v>
      </c>
      <c r="Z155" s="17">
        <v>0</v>
      </c>
      <c r="AA155" s="17">
        <v>0.292576</v>
      </c>
      <c r="AB155" s="17">
        <v>2.99461E-3</v>
      </c>
      <c r="AC155" s="17">
        <v>3.3353099999999997E-2</v>
      </c>
      <c r="AD155" s="17">
        <v>0.25</v>
      </c>
      <c r="AE155" s="17">
        <v>1032.3</v>
      </c>
    </row>
    <row r="156" spans="1:31">
      <c r="A156" s="17">
        <v>143</v>
      </c>
      <c r="B156" s="19">
        <v>0.71202546296296287</v>
      </c>
      <c r="C156" s="17">
        <v>98</v>
      </c>
      <c r="D156" s="17">
        <v>0.9</v>
      </c>
      <c r="E156" s="17">
        <v>9.01E-4</v>
      </c>
      <c r="F156" s="17">
        <v>4.3999999999999997E-2</v>
      </c>
      <c r="G156" s="17">
        <v>0.46559200000000001</v>
      </c>
      <c r="H156" s="17">
        <v>3.5556999999999998E-2</v>
      </c>
      <c r="I156" s="17">
        <v>4.3130000000000002E-2</v>
      </c>
      <c r="J156" s="17">
        <v>7.5729999999999999E-3</v>
      </c>
      <c r="K156" s="17">
        <v>0.175591</v>
      </c>
      <c r="L156" s="17">
        <v>696.9</v>
      </c>
      <c r="M156" s="17">
        <v>0.56652000000000002</v>
      </c>
      <c r="N156" s="17">
        <v>1479</v>
      </c>
      <c r="O156" s="17">
        <v>0</v>
      </c>
      <c r="P156" s="17">
        <v>0</v>
      </c>
      <c r="Q156" s="17">
        <v>0.49316700000000002</v>
      </c>
      <c r="R156" s="17">
        <v>2.8034E-2</v>
      </c>
      <c r="S156" s="17">
        <v>4.1181000000000002E-2</v>
      </c>
      <c r="T156" s="17">
        <v>1.3147000000000001E-2</v>
      </c>
      <c r="U156" s="17">
        <v>0.31925100000000001</v>
      </c>
      <c r="V156" s="17">
        <v>830.1</v>
      </c>
      <c r="W156" s="17">
        <v>9.9999999999999995E-7</v>
      </c>
      <c r="X156" s="17">
        <v>1283</v>
      </c>
      <c r="Y156" s="17">
        <v>0</v>
      </c>
      <c r="Z156" s="17">
        <v>0</v>
      </c>
      <c r="AA156" s="17">
        <v>0.49115500000000001</v>
      </c>
      <c r="AB156" s="17">
        <v>5.4283200000000004E-3</v>
      </c>
      <c r="AC156" s="17">
        <v>2.81053E-2</v>
      </c>
      <c r="AD156" s="17">
        <v>0.25</v>
      </c>
      <c r="AE156" s="17">
        <v>1191.8</v>
      </c>
    </row>
    <row r="157" spans="1:31">
      <c r="A157" s="17">
        <v>144</v>
      </c>
      <c r="B157" s="19">
        <v>0.71207175925925925</v>
      </c>
      <c r="C157" s="17">
        <v>97.1</v>
      </c>
      <c r="D157" s="17">
        <v>0.9</v>
      </c>
      <c r="E157" s="17">
        <v>3.57E-4</v>
      </c>
      <c r="F157" s="17">
        <v>1.7000000000000001E-2</v>
      </c>
      <c r="G157" s="17">
        <v>0.429143</v>
      </c>
      <c r="H157" s="17">
        <v>3.7546999999999997E-2</v>
      </c>
      <c r="I157" s="17">
        <v>4.4152999999999998E-2</v>
      </c>
      <c r="J157" s="17">
        <v>6.607E-3</v>
      </c>
      <c r="K157" s="17">
        <v>0.14962900000000001</v>
      </c>
      <c r="L157" s="17">
        <v>368.5</v>
      </c>
      <c r="M157" s="17">
        <v>0.28326299999999999</v>
      </c>
      <c r="N157" s="17">
        <v>1312</v>
      </c>
      <c r="O157" s="17">
        <v>0</v>
      </c>
      <c r="P157" s="17">
        <v>0</v>
      </c>
      <c r="Q157" s="17">
        <v>0.50423600000000002</v>
      </c>
      <c r="R157" s="17">
        <v>3.2631E-2</v>
      </c>
      <c r="S157" s="17">
        <v>4.2856999999999999E-2</v>
      </c>
      <c r="T157" s="17">
        <v>1.0227E-2</v>
      </c>
      <c r="U157" s="17">
        <v>0.238624</v>
      </c>
      <c r="V157" s="17">
        <v>683.8</v>
      </c>
      <c r="W157" s="17">
        <v>0.47902400000000001</v>
      </c>
      <c r="X157" s="17">
        <v>1349</v>
      </c>
      <c r="Y157" s="17">
        <v>0</v>
      </c>
      <c r="Z157" s="17">
        <v>0</v>
      </c>
      <c r="AA157" s="17">
        <v>0.367114</v>
      </c>
      <c r="AB157" s="17">
        <v>2.5526099999999999E-3</v>
      </c>
      <c r="AC157" s="17">
        <v>3.2656699999999997E-2</v>
      </c>
      <c r="AD157" s="17">
        <v>0.25</v>
      </c>
      <c r="AE157" s="17">
        <v>2253.8000000000002</v>
      </c>
    </row>
    <row r="158" spans="1:31">
      <c r="A158" s="17">
        <v>145</v>
      </c>
      <c r="B158" s="19">
        <v>0.71212962962962967</v>
      </c>
      <c r="C158" s="17">
        <v>96.2</v>
      </c>
      <c r="D158" s="17">
        <v>0.9</v>
      </c>
      <c r="E158" s="17">
        <v>6.1700000000000004E-4</v>
      </c>
      <c r="F158" s="17">
        <v>0.03</v>
      </c>
      <c r="G158" s="17">
        <v>0.68239000000000005</v>
      </c>
      <c r="H158" s="17">
        <v>3.3418999999999997E-2</v>
      </c>
      <c r="I158" s="17">
        <v>4.5090999999999999E-2</v>
      </c>
      <c r="J158" s="17">
        <v>1.1672E-2</v>
      </c>
      <c r="K158" s="17">
        <v>0.25886100000000001</v>
      </c>
      <c r="L158" s="17">
        <v>706.3</v>
      </c>
      <c r="M158" s="17">
        <v>0.6</v>
      </c>
      <c r="N158" s="17">
        <v>929</v>
      </c>
      <c r="O158" s="17">
        <v>0</v>
      </c>
      <c r="P158" s="17">
        <v>0</v>
      </c>
      <c r="Q158" s="17">
        <v>0.43598100000000001</v>
      </c>
      <c r="R158" s="17">
        <v>3.4686000000000002E-2</v>
      </c>
      <c r="S158" s="17">
        <v>4.4191000000000001E-2</v>
      </c>
      <c r="T158" s="17">
        <v>9.5049999999999996E-3</v>
      </c>
      <c r="U158" s="17">
        <v>0.215088</v>
      </c>
      <c r="V158" s="17">
        <v>511.4</v>
      </c>
      <c r="W158" s="17">
        <v>0.141624</v>
      </c>
      <c r="X158" s="17">
        <v>1725</v>
      </c>
      <c r="Y158" s="17">
        <v>0</v>
      </c>
      <c r="Z158" s="17">
        <v>0</v>
      </c>
      <c r="AA158" s="17">
        <v>0.33090399999999998</v>
      </c>
      <c r="AB158" s="17">
        <v>3.4632199999999999E-3</v>
      </c>
      <c r="AC158" s="17">
        <v>3.4718800000000001E-2</v>
      </c>
      <c r="AD158" s="17">
        <v>0.25</v>
      </c>
      <c r="AE158" s="17">
        <v>1176</v>
      </c>
    </row>
    <row r="159" spans="1:31">
      <c r="A159" s="17">
        <v>146</v>
      </c>
      <c r="B159" s="19">
        <v>0.71218750000000008</v>
      </c>
      <c r="C159" s="17">
        <v>94.9</v>
      </c>
      <c r="D159" s="17">
        <v>0.9</v>
      </c>
      <c r="E159" s="17">
        <v>4.06E-4</v>
      </c>
      <c r="F159" s="17">
        <v>0.02</v>
      </c>
      <c r="G159" s="17">
        <v>0.54835900000000004</v>
      </c>
      <c r="H159" s="17">
        <v>3.6753000000000001E-2</v>
      </c>
      <c r="I159" s="17">
        <v>4.3994999999999999E-2</v>
      </c>
      <c r="J159" s="17">
        <v>7.2430000000000003E-3</v>
      </c>
      <c r="K159" s="17">
        <v>0.16462399999999999</v>
      </c>
      <c r="L159" s="17">
        <v>405.3</v>
      </c>
      <c r="M159" s="17">
        <v>9.0000000000000002E-6</v>
      </c>
      <c r="N159" s="17">
        <v>1113</v>
      </c>
      <c r="O159" s="17">
        <v>0</v>
      </c>
      <c r="P159" s="17">
        <v>0</v>
      </c>
      <c r="Q159" s="17">
        <v>0.563558</v>
      </c>
      <c r="R159" s="17">
        <v>3.2957E-2</v>
      </c>
      <c r="S159" s="17">
        <v>4.3741000000000002E-2</v>
      </c>
      <c r="T159" s="17">
        <v>1.0784E-2</v>
      </c>
      <c r="U159" s="17">
        <v>0.24654300000000001</v>
      </c>
      <c r="V159" s="17">
        <v>772</v>
      </c>
      <c r="W159" s="17">
        <v>3.0000000000000001E-6</v>
      </c>
      <c r="X159" s="17">
        <v>1154</v>
      </c>
      <c r="Y159" s="17">
        <v>0</v>
      </c>
      <c r="Z159" s="17">
        <v>0</v>
      </c>
      <c r="AA159" s="17">
        <v>0.37929800000000002</v>
      </c>
      <c r="AB159" s="17">
        <v>2.38346E-3</v>
      </c>
      <c r="AC159" s="17">
        <v>3.2982299999999999E-2</v>
      </c>
      <c r="AD159" s="17">
        <v>0.25</v>
      </c>
      <c r="AE159" s="17">
        <v>2049.1</v>
      </c>
    </row>
    <row r="160" spans="1:31">
      <c r="A160" s="17">
        <v>147</v>
      </c>
      <c r="B160" s="19">
        <v>0.71224537037037028</v>
      </c>
      <c r="C160" s="17">
        <v>94.7</v>
      </c>
      <c r="D160" s="17">
        <v>0.9</v>
      </c>
      <c r="E160" s="17">
        <v>5.7600000000000001E-4</v>
      </c>
      <c r="F160" s="17">
        <v>2.8000000000000001E-2</v>
      </c>
      <c r="G160" s="17">
        <v>0.58087599999999995</v>
      </c>
      <c r="H160" s="17">
        <v>3.6586E-2</v>
      </c>
      <c r="I160" s="17">
        <v>4.7759999999999997E-2</v>
      </c>
      <c r="J160" s="17">
        <v>1.1174E-2</v>
      </c>
      <c r="K160" s="17">
        <v>0.233963</v>
      </c>
      <c r="L160" s="17">
        <v>828.4</v>
      </c>
      <c r="M160" s="17">
        <v>6.0000000000000002E-6</v>
      </c>
      <c r="N160" s="17">
        <v>1380</v>
      </c>
      <c r="O160" s="17">
        <v>0</v>
      </c>
      <c r="P160" s="17">
        <v>0</v>
      </c>
      <c r="Q160" s="17">
        <v>0.41789100000000001</v>
      </c>
      <c r="R160" s="17">
        <v>3.7603999999999999E-2</v>
      </c>
      <c r="S160" s="17">
        <v>4.5402999999999999E-2</v>
      </c>
      <c r="T160" s="17">
        <v>7.7999999999999996E-3</v>
      </c>
      <c r="U160" s="17">
        <v>0.17178399999999999</v>
      </c>
      <c r="V160" s="17">
        <v>602</v>
      </c>
      <c r="W160" s="17">
        <v>0.59999499999999995</v>
      </c>
      <c r="X160" s="17">
        <v>825</v>
      </c>
      <c r="Y160" s="17">
        <v>0</v>
      </c>
      <c r="Z160" s="17">
        <v>0</v>
      </c>
      <c r="AA160" s="17">
        <v>0.26428299999999999</v>
      </c>
      <c r="AB160" s="17">
        <v>6.0181399999999999E-3</v>
      </c>
      <c r="AC160" s="17">
        <v>3.7650599999999999E-2</v>
      </c>
      <c r="AD160" s="17">
        <v>0.25</v>
      </c>
      <c r="AE160" s="17">
        <v>1002.6</v>
      </c>
    </row>
    <row r="161" spans="1:31">
      <c r="A161" s="17">
        <v>148</v>
      </c>
      <c r="B161" s="19">
        <v>0.7123032407407407</v>
      </c>
      <c r="C161" s="17">
        <v>92.9</v>
      </c>
      <c r="D161" s="17">
        <v>0.9</v>
      </c>
      <c r="E161" s="17">
        <v>5.5800000000000001E-4</v>
      </c>
      <c r="F161" s="17">
        <v>2.7E-2</v>
      </c>
      <c r="G161" s="17">
        <v>0.34628399999999998</v>
      </c>
      <c r="H161" s="17">
        <v>4.3406E-2</v>
      </c>
      <c r="I161" s="17">
        <v>5.0334999999999998E-2</v>
      </c>
      <c r="J161" s="17">
        <v>6.9290000000000003E-3</v>
      </c>
      <c r="K161" s="17">
        <v>0.13766100000000001</v>
      </c>
      <c r="L161" s="17">
        <v>492.6</v>
      </c>
      <c r="M161" s="17">
        <v>3.0000000000000001E-6</v>
      </c>
      <c r="N161" s="17">
        <v>1789</v>
      </c>
      <c r="O161" s="17">
        <v>0</v>
      </c>
      <c r="P161" s="17">
        <v>0</v>
      </c>
      <c r="Q161" s="17">
        <v>0.61626599999999998</v>
      </c>
      <c r="R161" s="17">
        <v>3.3334000000000003E-2</v>
      </c>
      <c r="S161" s="17">
        <v>4.6268999999999998E-2</v>
      </c>
      <c r="T161" s="17">
        <v>1.2935E-2</v>
      </c>
      <c r="U161" s="17">
        <v>0.27956700000000001</v>
      </c>
      <c r="V161" s="17">
        <v>736.6</v>
      </c>
      <c r="W161" s="17">
        <v>0.37081999999999998</v>
      </c>
      <c r="X161" s="17">
        <v>1719</v>
      </c>
      <c r="Y161" s="17">
        <v>0</v>
      </c>
      <c r="Z161" s="17">
        <v>0</v>
      </c>
      <c r="AA161" s="17">
        <v>0.43010300000000001</v>
      </c>
      <c r="AB161" s="17">
        <v>4.6435199999999999E-3</v>
      </c>
      <c r="AC161" s="17">
        <v>3.3393699999999998E-2</v>
      </c>
      <c r="AD161" s="17">
        <v>0.25</v>
      </c>
      <c r="AE161" s="17">
        <v>1686</v>
      </c>
    </row>
    <row r="162" spans="1:31">
      <c r="A162" s="17">
        <v>149</v>
      </c>
      <c r="B162" s="19">
        <v>0.71234953703703707</v>
      </c>
      <c r="C162" s="17">
        <v>92.7</v>
      </c>
      <c r="D162" s="17">
        <v>0.9</v>
      </c>
      <c r="E162" s="17">
        <v>7.0200000000000004E-4</v>
      </c>
      <c r="F162" s="17">
        <v>3.4000000000000002E-2</v>
      </c>
      <c r="G162" s="17">
        <v>0.67639899999999997</v>
      </c>
      <c r="H162" s="17">
        <v>3.9786000000000002E-2</v>
      </c>
      <c r="I162" s="17">
        <v>5.2102999999999997E-2</v>
      </c>
      <c r="J162" s="17">
        <v>1.2317E-2</v>
      </c>
      <c r="K162" s="17">
        <v>0.236398</v>
      </c>
      <c r="L162" s="17">
        <v>589.4</v>
      </c>
      <c r="M162" s="17">
        <v>0.59999800000000003</v>
      </c>
      <c r="N162" s="17">
        <v>1452</v>
      </c>
      <c r="O162" s="17">
        <v>0</v>
      </c>
      <c r="P162" s="17">
        <v>0</v>
      </c>
      <c r="Q162" s="17">
        <v>0.62800199999999995</v>
      </c>
      <c r="R162" s="17">
        <v>3.3593999999999999E-2</v>
      </c>
      <c r="S162" s="17">
        <v>4.7559999999999998E-2</v>
      </c>
      <c r="T162" s="17">
        <v>1.3965999999999999E-2</v>
      </c>
      <c r="U162" s="17">
        <v>0.293653</v>
      </c>
      <c r="V162" s="17">
        <v>573.79999999999995</v>
      </c>
      <c r="W162" s="17">
        <v>6.0000000000000002E-5</v>
      </c>
      <c r="X162" s="17">
        <v>1159</v>
      </c>
      <c r="Y162" s="17">
        <v>0</v>
      </c>
      <c r="Z162" s="17">
        <v>0</v>
      </c>
      <c r="AA162" s="17">
        <v>0.45177299999999998</v>
      </c>
      <c r="AB162" s="17">
        <v>4.5094100000000002E-3</v>
      </c>
      <c r="AC162" s="17">
        <v>3.3656800000000001E-2</v>
      </c>
      <c r="AD162" s="17">
        <v>0.25</v>
      </c>
      <c r="AE162" s="17">
        <v>1409.3</v>
      </c>
    </row>
    <row r="163" spans="1:31">
      <c r="A163" s="17">
        <v>150</v>
      </c>
      <c r="B163" s="19">
        <v>0.71240740740740749</v>
      </c>
      <c r="C163" s="17">
        <v>91.8</v>
      </c>
      <c r="D163" s="17">
        <v>0.9</v>
      </c>
      <c r="E163" s="17">
        <v>8.1400000000000005E-4</v>
      </c>
      <c r="F163" s="17">
        <v>3.9E-2</v>
      </c>
      <c r="G163" s="17">
        <v>0.70722700000000005</v>
      </c>
      <c r="H163" s="17">
        <v>3.8205000000000003E-2</v>
      </c>
      <c r="I163" s="17">
        <v>5.3393000000000003E-2</v>
      </c>
      <c r="J163" s="17">
        <v>1.5188E-2</v>
      </c>
      <c r="K163" s="17">
        <v>0.28445900000000002</v>
      </c>
      <c r="L163" s="17">
        <v>624.5</v>
      </c>
      <c r="M163" s="17">
        <v>0.112927</v>
      </c>
      <c r="N163" s="17">
        <v>920</v>
      </c>
      <c r="O163" s="17">
        <v>0</v>
      </c>
      <c r="P163" s="17">
        <v>0</v>
      </c>
      <c r="Q163" s="17">
        <v>0.68912200000000001</v>
      </c>
      <c r="R163" s="17">
        <v>3.2753999999999998E-2</v>
      </c>
      <c r="S163" s="17">
        <v>4.8245000000000003E-2</v>
      </c>
      <c r="T163" s="17">
        <v>1.5491E-2</v>
      </c>
      <c r="U163" s="17">
        <v>0.32109799999999999</v>
      </c>
      <c r="V163" s="17">
        <v>621.79999999999995</v>
      </c>
      <c r="W163" s="17">
        <v>9.6154000000000003E-2</v>
      </c>
      <c r="X163" s="17">
        <v>1099</v>
      </c>
      <c r="Y163" s="17">
        <v>0</v>
      </c>
      <c r="Z163" s="17">
        <v>0</v>
      </c>
      <c r="AA163" s="17">
        <v>0.49399599999999999</v>
      </c>
      <c r="AB163" s="17">
        <v>3.0336600000000001E-3</v>
      </c>
      <c r="AC163" s="17">
        <v>3.2800900000000001E-2</v>
      </c>
      <c r="AD163" s="17">
        <v>0.25</v>
      </c>
      <c r="AE163" s="17">
        <v>1330</v>
      </c>
    </row>
    <row r="164" spans="1:31">
      <c r="A164" s="17">
        <v>151</v>
      </c>
      <c r="B164" s="19">
        <v>0.71246527777777768</v>
      </c>
      <c r="C164" s="17">
        <v>90</v>
      </c>
      <c r="D164" s="17">
        <v>0.9</v>
      </c>
      <c r="E164" s="17">
        <v>6.6E-4</v>
      </c>
      <c r="F164" s="17">
        <v>3.2000000000000001E-2</v>
      </c>
      <c r="G164" s="17">
        <v>0.76011899999999999</v>
      </c>
      <c r="H164" s="17">
        <v>3.7303999999999997E-2</v>
      </c>
      <c r="I164" s="17">
        <v>5.4339999999999999E-2</v>
      </c>
      <c r="J164" s="17">
        <v>1.7035999999999999E-2</v>
      </c>
      <c r="K164" s="17">
        <v>0.31351299999999999</v>
      </c>
      <c r="L164" s="17">
        <v>798.7</v>
      </c>
      <c r="M164" s="17">
        <v>5.0000000000000004E-6</v>
      </c>
      <c r="N164" s="17">
        <v>1531</v>
      </c>
      <c r="O164" s="17">
        <v>0</v>
      </c>
      <c r="P164" s="17">
        <v>0</v>
      </c>
      <c r="Q164" s="17">
        <v>0.62332500000000002</v>
      </c>
      <c r="R164" s="17">
        <v>4.2005000000000001E-2</v>
      </c>
      <c r="S164" s="17">
        <v>5.2783999999999998E-2</v>
      </c>
      <c r="T164" s="17">
        <v>1.0779E-2</v>
      </c>
      <c r="U164" s="17">
        <v>0.204212</v>
      </c>
      <c r="V164" s="17">
        <v>486.2</v>
      </c>
      <c r="W164" s="17">
        <v>0.59999899999999995</v>
      </c>
      <c r="X164" s="17">
        <v>1050</v>
      </c>
      <c r="Y164" s="17">
        <v>0</v>
      </c>
      <c r="Z164" s="17">
        <v>0</v>
      </c>
      <c r="AA164" s="17">
        <v>0.31417299999999998</v>
      </c>
      <c r="AB164" s="17">
        <v>6.4336699999999998E-3</v>
      </c>
      <c r="AC164" s="17">
        <v>4.2074300000000002E-2</v>
      </c>
      <c r="AD164" s="17">
        <v>0.25</v>
      </c>
      <c r="AE164" s="17">
        <v>1039.9000000000001</v>
      </c>
    </row>
    <row r="165" spans="1:31">
      <c r="A165" s="17">
        <v>152</v>
      </c>
      <c r="B165" s="19">
        <v>0.7125231481481481</v>
      </c>
      <c r="C165" s="17">
        <v>90</v>
      </c>
      <c r="D165" s="17">
        <v>0.9</v>
      </c>
      <c r="E165" s="17">
        <v>9.5200000000000005E-4</v>
      </c>
      <c r="F165" s="17">
        <v>4.5999999999999999E-2</v>
      </c>
      <c r="G165" s="17">
        <v>0.59933199999999998</v>
      </c>
      <c r="H165" s="17">
        <v>4.2025E-2</v>
      </c>
      <c r="I165" s="17">
        <v>5.4087999999999997E-2</v>
      </c>
      <c r="J165" s="17">
        <v>1.2063000000000001E-2</v>
      </c>
      <c r="K165" s="17">
        <v>0.223026</v>
      </c>
      <c r="L165" s="17">
        <v>806.1</v>
      </c>
      <c r="M165" s="17">
        <v>0.52149599999999996</v>
      </c>
      <c r="N165" s="17">
        <v>932</v>
      </c>
      <c r="O165" s="17">
        <v>0</v>
      </c>
      <c r="P165" s="17">
        <v>0</v>
      </c>
      <c r="Q165" s="17">
        <v>0.70690200000000003</v>
      </c>
      <c r="R165" s="17">
        <v>3.7614000000000002E-2</v>
      </c>
      <c r="S165" s="17">
        <v>5.3068999999999998E-2</v>
      </c>
      <c r="T165" s="17">
        <v>1.5455E-2</v>
      </c>
      <c r="U165" s="17">
        <v>0.29122500000000001</v>
      </c>
      <c r="V165" s="17">
        <v>790.2</v>
      </c>
      <c r="W165" s="17">
        <v>2.6999999999999999E-5</v>
      </c>
      <c r="X165" s="17">
        <v>2227</v>
      </c>
      <c r="Y165" s="17">
        <v>0</v>
      </c>
      <c r="Z165" s="17">
        <v>0</v>
      </c>
      <c r="AA165" s="17">
        <v>0.44803799999999999</v>
      </c>
      <c r="AB165" s="17">
        <v>3.9626000000000001E-3</v>
      </c>
      <c r="AC165" s="17">
        <v>3.7675500000000001E-2</v>
      </c>
      <c r="AD165" s="17">
        <v>0.25</v>
      </c>
      <c r="AE165" s="17">
        <v>1030.4000000000001</v>
      </c>
    </row>
    <row r="166" spans="1:31">
      <c r="A166" s="17">
        <v>153</v>
      </c>
      <c r="B166" s="19">
        <v>0.71256944444444448</v>
      </c>
      <c r="C166" s="17">
        <v>88.3</v>
      </c>
      <c r="D166" s="17">
        <v>0.9</v>
      </c>
      <c r="E166" s="17">
        <v>9.2000000000000003E-4</v>
      </c>
      <c r="F166" s="17">
        <v>4.4999999999999998E-2</v>
      </c>
      <c r="G166" s="17">
        <v>0.70171399999999995</v>
      </c>
      <c r="H166" s="17">
        <v>3.9104E-2</v>
      </c>
      <c r="I166" s="17">
        <v>5.5036000000000002E-2</v>
      </c>
      <c r="J166" s="17">
        <v>1.5932000000000002E-2</v>
      </c>
      <c r="K166" s="17">
        <v>0.28948699999999999</v>
      </c>
      <c r="L166" s="17">
        <v>900</v>
      </c>
      <c r="M166" s="17">
        <v>0.17510899999999999</v>
      </c>
      <c r="N166" s="17">
        <v>1297</v>
      </c>
      <c r="O166" s="17">
        <v>0</v>
      </c>
      <c r="P166" s="17">
        <v>0</v>
      </c>
      <c r="Q166" s="17">
        <v>0.63830600000000004</v>
      </c>
      <c r="R166" s="17">
        <v>3.9E-2</v>
      </c>
      <c r="S166" s="17">
        <v>5.2184000000000001E-2</v>
      </c>
      <c r="T166" s="17">
        <v>1.3183E-2</v>
      </c>
      <c r="U166" s="17">
        <v>0.25263600000000003</v>
      </c>
      <c r="V166" s="17">
        <v>695.2</v>
      </c>
      <c r="W166" s="17">
        <v>0.53852299999999997</v>
      </c>
      <c r="X166" s="17">
        <v>1163</v>
      </c>
      <c r="Y166" s="17">
        <v>0</v>
      </c>
      <c r="Z166" s="17">
        <v>0</v>
      </c>
      <c r="AA166" s="17">
        <v>0.38867099999999999</v>
      </c>
      <c r="AB166" s="17">
        <v>6.1407500000000004E-3</v>
      </c>
      <c r="AC166" s="17">
        <v>3.9081100000000001E-2</v>
      </c>
      <c r="AD166" s="17">
        <v>0.25</v>
      </c>
      <c r="AE166" s="17">
        <v>922.8</v>
      </c>
    </row>
    <row r="167" spans="1:31">
      <c r="A167" s="17">
        <v>154</v>
      </c>
      <c r="B167" s="19">
        <v>0.71262731481481489</v>
      </c>
      <c r="C167" s="17">
        <v>87.4</v>
      </c>
      <c r="D167" s="17">
        <v>0.9</v>
      </c>
      <c r="E167" s="17">
        <v>8.3100000000000003E-4</v>
      </c>
      <c r="F167" s="17">
        <v>0.04</v>
      </c>
      <c r="G167" s="17">
        <v>0.78320900000000004</v>
      </c>
      <c r="H167" s="17">
        <v>4.1742000000000001E-2</v>
      </c>
      <c r="I167" s="17">
        <v>5.6848999999999997E-2</v>
      </c>
      <c r="J167" s="17">
        <v>1.5107000000000001E-2</v>
      </c>
      <c r="K167" s="17">
        <v>0.265735</v>
      </c>
      <c r="L167" s="17">
        <v>811.3</v>
      </c>
      <c r="M167" s="17">
        <v>0.34702699999999997</v>
      </c>
      <c r="N167" s="17">
        <v>724</v>
      </c>
      <c r="O167" s="17">
        <v>0</v>
      </c>
      <c r="P167" s="17">
        <v>0</v>
      </c>
      <c r="Q167" s="17">
        <v>0.66548799999999997</v>
      </c>
      <c r="R167" s="17">
        <v>4.0077000000000002E-2</v>
      </c>
      <c r="S167" s="17">
        <v>5.3598E-2</v>
      </c>
      <c r="T167" s="17">
        <v>1.3521999999999999E-2</v>
      </c>
      <c r="U167" s="17">
        <v>0.252276</v>
      </c>
      <c r="V167" s="17">
        <v>539.4</v>
      </c>
      <c r="W167" s="17">
        <v>0.26766699999999999</v>
      </c>
      <c r="X167" s="17">
        <v>1561</v>
      </c>
      <c r="Y167" s="17">
        <v>0</v>
      </c>
      <c r="Z167" s="17">
        <v>0</v>
      </c>
      <c r="AA167" s="17">
        <v>0.38811699999999999</v>
      </c>
      <c r="AB167" s="17">
        <v>3.1007700000000001E-3</v>
      </c>
      <c r="AC167" s="17">
        <v>4.0118599999999997E-2</v>
      </c>
      <c r="AD167" s="17">
        <v>0.25</v>
      </c>
      <c r="AE167" s="17">
        <v>1023.8</v>
      </c>
    </row>
    <row r="168" spans="1:31">
      <c r="A168" s="17">
        <v>155</v>
      </c>
      <c r="B168" s="19">
        <v>0.71268518518518509</v>
      </c>
      <c r="C168" s="17">
        <v>86.9</v>
      </c>
      <c r="D168" s="17">
        <v>0.9</v>
      </c>
      <c r="E168" s="17">
        <v>7.8299999999999995E-4</v>
      </c>
      <c r="F168" s="17">
        <v>3.7999999999999999E-2</v>
      </c>
      <c r="G168" s="17">
        <v>0.72284599999999999</v>
      </c>
      <c r="H168" s="17">
        <v>4.9342999999999998E-2</v>
      </c>
      <c r="I168" s="17">
        <v>6.4101000000000005E-2</v>
      </c>
      <c r="J168" s="17">
        <v>1.4758E-2</v>
      </c>
      <c r="K168" s="17">
        <v>0.23022599999999999</v>
      </c>
      <c r="L168" s="17">
        <v>567.79999999999995</v>
      </c>
      <c r="M168" s="17">
        <v>0.45835799999999999</v>
      </c>
      <c r="N168" s="17">
        <v>1839</v>
      </c>
      <c r="O168" s="17">
        <v>0</v>
      </c>
      <c r="P168" s="17">
        <v>0</v>
      </c>
      <c r="Q168" s="17">
        <v>0.74172899999999997</v>
      </c>
      <c r="R168" s="17">
        <v>3.8057000000000001E-2</v>
      </c>
      <c r="S168" s="17">
        <v>5.7707000000000001E-2</v>
      </c>
      <c r="T168" s="17">
        <v>1.9650000000000001E-2</v>
      </c>
      <c r="U168" s="17">
        <v>0.34051500000000001</v>
      </c>
      <c r="V168" s="17">
        <v>804.8</v>
      </c>
      <c r="W168" s="17">
        <v>5.0000000000000004E-6</v>
      </c>
      <c r="X168" s="17">
        <v>605</v>
      </c>
      <c r="Y168" s="17">
        <v>0</v>
      </c>
      <c r="Z168" s="17">
        <v>0</v>
      </c>
      <c r="AA168" s="17">
        <v>0.52386999999999995</v>
      </c>
      <c r="AB168" s="17">
        <v>5.4986799999999997E-3</v>
      </c>
      <c r="AC168" s="17">
        <v>3.8164799999999999E-2</v>
      </c>
      <c r="AD168" s="17">
        <v>0.25</v>
      </c>
      <c r="AE168" s="17">
        <v>1462.8</v>
      </c>
    </row>
    <row r="169" spans="1:31">
      <c r="A169" s="17">
        <v>156</v>
      </c>
      <c r="B169" s="19">
        <v>0.7127430555555555</v>
      </c>
      <c r="C169" s="17">
        <v>85.6</v>
      </c>
      <c r="D169" s="17">
        <v>0.9</v>
      </c>
      <c r="E169" s="17">
        <v>9.7599999999999998E-4</v>
      </c>
      <c r="F169" s="17">
        <v>4.7E-2</v>
      </c>
      <c r="G169" s="17">
        <v>0.80070600000000003</v>
      </c>
      <c r="H169" s="17">
        <v>4.8826000000000001E-2</v>
      </c>
      <c r="I169" s="17">
        <v>6.8074999999999997E-2</v>
      </c>
      <c r="J169" s="17">
        <v>1.9248000000000001E-2</v>
      </c>
      <c r="K169" s="17">
        <v>0.28275499999999998</v>
      </c>
      <c r="L169" s="17">
        <v>738.5</v>
      </c>
      <c r="M169" s="17">
        <v>0.19727</v>
      </c>
      <c r="N169" s="17">
        <v>1131</v>
      </c>
      <c r="O169" s="17">
        <v>0</v>
      </c>
      <c r="P169" s="17">
        <v>0</v>
      </c>
      <c r="Q169" s="17">
        <v>0.81784999999999997</v>
      </c>
      <c r="R169" s="17">
        <v>4.5372999999999997E-2</v>
      </c>
      <c r="S169" s="17">
        <v>6.7296999999999996E-2</v>
      </c>
      <c r="T169" s="17">
        <v>2.1925E-2</v>
      </c>
      <c r="U169" s="17">
        <v>0.32579000000000002</v>
      </c>
      <c r="V169" s="17">
        <v>599.9</v>
      </c>
      <c r="W169" s="17">
        <v>7.4288000000000007E-2</v>
      </c>
      <c r="X169" s="17">
        <v>668</v>
      </c>
      <c r="Y169" s="17">
        <v>0</v>
      </c>
      <c r="Z169" s="17">
        <v>0</v>
      </c>
      <c r="AA169" s="17">
        <v>0.50121499999999997</v>
      </c>
      <c r="AB169" s="17">
        <v>4.4023300000000003E-3</v>
      </c>
      <c r="AC169" s="17">
        <v>4.5469099999999998E-2</v>
      </c>
      <c r="AD169" s="17">
        <v>0.25</v>
      </c>
      <c r="AE169" s="17">
        <v>1124.7</v>
      </c>
    </row>
    <row r="170" spans="1:31">
      <c r="A170" s="17">
        <v>157</v>
      </c>
      <c r="B170" s="19">
        <v>0.71278935185185188</v>
      </c>
      <c r="C170" s="17">
        <v>85.1</v>
      </c>
      <c r="D170" s="17">
        <v>0.9</v>
      </c>
      <c r="E170" s="17">
        <v>7.0299999999999996E-4</v>
      </c>
      <c r="F170" s="17">
        <v>3.4000000000000002E-2</v>
      </c>
      <c r="G170" s="17">
        <v>0.84516100000000005</v>
      </c>
      <c r="H170" s="17">
        <v>4.7232000000000003E-2</v>
      </c>
      <c r="I170" s="17">
        <v>6.7935999999999996E-2</v>
      </c>
      <c r="J170" s="17">
        <v>2.0705000000000001E-2</v>
      </c>
      <c r="K170" s="17">
        <v>0.30476500000000001</v>
      </c>
      <c r="L170" s="17">
        <v>649.70000000000005</v>
      </c>
      <c r="M170" s="17">
        <v>0.37081399999999998</v>
      </c>
      <c r="N170" s="17">
        <v>937</v>
      </c>
      <c r="O170" s="17">
        <v>0</v>
      </c>
      <c r="P170" s="17">
        <v>0</v>
      </c>
      <c r="Q170" s="17">
        <v>0.75234900000000005</v>
      </c>
      <c r="R170" s="17">
        <v>4.8945000000000002E-2</v>
      </c>
      <c r="S170" s="17">
        <v>6.6739000000000007E-2</v>
      </c>
      <c r="T170" s="17">
        <v>1.7794000000000001E-2</v>
      </c>
      <c r="U170" s="17">
        <v>0.266625</v>
      </c>
      <c r="V170" s="17">
        <v>608.70000000000005</v>
      </c>
      <c r="W170" s="17">
        <v>0.56026100000000001</v>
      </c>
      <c r="X170" s="17">
        <v>669</v>
      </c>
      <c r="Y170" s="17">
        <v>0</v>
      </c>
      <c r="Z170" s="17">
        <v>0</v>
      </c>
      <c r="AA170" s="17">
        <v>0.41019299999999997</v>
      </c>
      <c r="AB170" s="17">
        <v>3.2111700000000002E-3</v>
      </c>
      <c r="AC170" s="17">
        <v>4.9001999999999997E-2</v>
      </c>
      <c r="AD170" s="17">
        <v>0.25</v>
      </c>
      <c r="AE170" s="17">
        <v>1278.4000000000001</v>
      </c>
    </row>
    <row r="171" spans="1:31">
      <c r="A171" s="17">
        <v>158</v>
      </c>
      <c r="B171" s="19">
        <v>0.7128472222222223</v>
      </c>
      <c r="C171" s="17">
        <v>84</v>
      </c>
      <c r="D171" s="17">
        <v>0.9</v>
      </c>
      <c r="E171" s="17">
        <v>7.0299999999999996E-4</v>
      </c>
      <c r="F171" s="17">
        <v>3.4000000000000002E-2</v>
      </c>
      <c r="G171" s="17">
        <v>0.85653599999999996</v>
      </c>
      <c r="H171" s="17">
        <v>5.4836000000000003E-2</v>
      </c>
      <c r="I171" s="17">
        <v>8.2200999999999996E-2</v>
      </c>
      <c r="J171" s="17">
        <v>2.7365E-2</v>
      </c>
      <c r="K171" s="17">
        <v>0.33290399999999998</v>
      </c>
      <c r="L171" s="17">
        <v>619.20000000000005</v>
      </c>
      <c r="M171" s="17">
        <v>1.7E-5</v>
      </c>
      <c r="N171" s="17">
        <v>1153</v>
      </c>
      <c r="O171" s="17">
        <v>0</v>
      </c>
      <c r="P171" s="17">
        <v>0</v>
      </c>
      <c r="Q171" s="17">
        <v>0.79061300000000001</v>
      </c>
      <c r="R171" s="17">
        <v>4.7323999999999998E-2</v>
      </c>
      <c r="S171" s="17">
        <v>6.5713999999999995E-2</v>
      </c>
      <c r="T171" s="17">
        <v>1.839E-2</v>
      </c>
      <c r="U171" s="17">
        <v>0.27985300000000002</v>
      </c>
      <c r="V171" s="17">
        <v>601.1</v>
      </c>
      <c r="W171" s="17">
        <v>0.51409400000000005</v>
      </c>
      <c r="X171" s="17">
        <v>704</v>
      </c>
      <c r="Y171" s="17">
        <v>0</v>
      </c>
      <c r="Z171" s="17">
        <v>0</v>
      </c>
      <c r="AA171" s="17">
        <v>0.43054399999999998</v>
      </c>
      <c r="AB171" s="17">
        <v>3.7658600000000002E-3</v>
      </c>
      <c r="AC171" s="17">
        <v>4.7393100000000001E-2</v>
      </c>
      <c r="AD171" s="17">
        <v>0.25</v>
      </c>
      <c r="AE171" s="17">
        <v>1341.3</v>
      </c>
    </row>
    <row r="172" spans="1:31">
      <c r="A172" s="17">
        <v>159</v>
      </c>
      <c r="B172" s="19">
        <v>0.71290509259259249</v>
      </c>
      <c r="C172" s="17">
        <v>83.2</v>
      </c>
      <c r="D172" s="17">
        <v>0.9</v>
      </c>
      <c r="E172" s="17">
        <v>8.9400000000000005E-4</v>
      </c>
      <c r="F172" s="17">
        <v>4.2999999999999997E-2</v>
      </c>
      <c r="G172" s="17">
        <v>0.85105600000000003</v>
      </c>
      <c r="H172" s="17">
        <v>5.2080000000000001E-2</v>
      </c>
      <c r="I172" s="17">
        <v>7.4723999999999999E-2</v>
      </c>
      <c r="J172" s="17">
        <v>2.2644000000000001E-2</v>
      </c>
      <c r="K172" s="17">
        <v>0.30303799999999997</v>
      </c>
      <c r="L172" s="17">
        <v>737.6</v>
      </c>
      <c r="M172" s="17">
        <v>0.33453300000000002</v>
      </c>
      <c r="N172" s="17">
        <v>625</v>
      </c>
      <c r="O172" s="17">
        <v>0</v>
      </c>
      <c r="P172" s="17">
        <v>0</v>
      </c>
      <c r="Q172" s="17">
        <v>0.73468100000000003</v>
      </c>
      <c r="R172" s="17">
        <v>4.8386999999999999E-2</v>
      </c>
      <c r="S172" s="17">
        <v>6.8954000000000001E-2</v>
      </c>
      <c r="T172" s="17">
        <v>2.0566999999999998E-2</v>
      </c>
      <c r="U172" s="17">
        <v>0.29827100000000001</v>
      </c>
      <c r="V172" s="17">
        <v>661.2</v>
      </c>
      <c r="W172" s="17">
        <v>0.40416999999999997</v>
      </c>
      <c r="X172" s="17">
        <v>890</v>
      </c>
      <c r="Y172" s="17">
        <v>0</v>
      </c>
      <c r="Z172" s="17">
        <v>0</v>
      </c>
      <c r="AA172" s="17">
        <v>0.45887899999999998</v>
      </c>
      <c r="AB172" s="17">
        <v>2.4333200000000001E-3</v>
      </c>
      <c r="AC172" s="17">
        <v>4.8437300000000003E-2</v>
      </c>
      <c r="AD172" s="17">
        <v>0.25</v>
      </c>
      <c r="AE172" s="17">
        <v>1126.0999999999999</v>
      </c>
    </row>
    <row r="173" spans="1:31">
      <c r="A173" s="17">
        <v>160</v>
      </c>
      <c r="B173" s="19">
        <v>0.71295138888888887</v>
      </c>
      <c r="C173" s="17">
        <v>81.8</v>
      </c>
      <c r="D173" s="17">
        <v>0.9</v>
      </c>
      <c r="E173" s="17">
        <v>8.2700000000000004E-4</v>
      </c>
      <c r="F173" s="17">
        <v>0.04</v>
      </c>
      <c r="G173" s="17">
        <v>0.87937799999999999</v>
      </c>
      <c r="H173" s="17">
        <v>5.1064999999999999E-2</v>
      </c>
      <c r="I173" s="17">
        <v>7.8319E-2</v>
      </c>
      <c r="J173" s="17">
        <v>2.7254E-2</v>
      </c>
      <c r="K173" s="17">
        <v>0.34798400000000002</v>
      </c>
      <c r="L173" s="17">
        <v>649.5</v>
      </c>
      <c r="M173" s="17">
        <v>0.16186700000000001</v>
      </c>
      <c r="N173" s="17">
        <v>1160</v>
      </c>
      <c r="O173" s="17">
        <v>0</v>
      </c>
      <c r="P173" s="17">
        <v>0</v>
      </c>
      <c r="Q173" s="17">
        <v>0.79985899999999999</v>
      </c>
      <c r="R173" s="17">
        <v>4.8404000000000003E-2</v>
      </c>
      <c r="S173" s="17">
        <v>7.0546999999999999E-2</v>
      </c>
      <c r="T173" s="17">
        <v>2.2141999999999998E-2</v>
      </c>
      <c r="U173" s="17">
        <v>0.31386399999999998</v>
      </c>
      <c r="V173" s="17">
        <v>675.9</v>
      </c>
      <c r="W173" s="17">
        <v>0.58722300000000005</v>
      </c>
      <c r="X173" s="17">
        <v>670</v>
      </c>
      <c r="Y173" s="17">
        <v>0</v>
      </c>
      <c r="Z173" s="17">
        <v>0</v>
      </c>
      <c r="AA173" s="17">
        <v>0.48286800000000002</v>
      </c>
      <c r="AB173" s="17">
        <v>3.9734000000000002E-3</v>
      </c>
      <c r="AC173" s="17">
        <v>4.8492500000000001E-2</v>
      </c>
      <c r="AD173" s="17">
        <v>0.25</v>
      </c>
      <c r="AE173" s="17">
        <v>1278.8</v>
      </c>
    </row>
    <row r="174" spans="1:31">
      <c r="A174" s="17">
        <v>161</v>
      </c>
      <c r="B174" s="19">
        <v>0.71300925925925929</v>
      </c>
      <c r="C174" s="17">
        <v>81.400000000000006</v>
      </c>
      <c r="D174" s="17">
        <v>0.9</v>
      </c>
      <c r="E174" s="17">
        <v>8.8099999999999995E-4</v>
      </c>
      <c r="F174" s="17">
        <v>4.2999999999999997E-2</v>
      </c>
      <c r="G174" s="17">
        <v>0.89865499999999998</v>
      </c>
      <c r="H174" s="17">
        <v>4.9307999999999998E-2</v>
      </c>
      <c r="I174" s="17">
        <v>7.6064000000000007E-2</v>
      </c>
      <c r="J174" s="17">
        <v>2.6755999999999999E-2</v>
      </c>
      <c r="K174" s="17">
        <v>0.35175800000000002</v>
      </c>
      <c r="L174" s="17">
        <v>663.3</v>
      </c>
      <c r="M174" s="17">
        <v>0.37081500000000001</v>
      </c>
      <c r="N174" s="17">
        <v>797</v>
      </c>
      <c r="O174" s="17">
        <v>0</v>
      </c>
      <c r="P174" s="17">
        <v>0</v>
      </c>
      <c r="Q174" s="17">
        <v>0.813388</v>
      </c>
      <c r="R174" s="17">
        <v>5.1817000000000002E-2</v>
      </c>
      <c r="S174" s="17">
        <v>7.6979000000000006E-2</v>
      </c>
      <c r="T174" s="17">
        <v>2.5160999999999999E-2</v>
      </c>
      <c r="U174" s="17">
        <v>0.32686199999999999</v>
      </c>
      <c r="V174" s="17">
        <v>667.5</v>
      </c>
      <c r="W174" s="17">
        <v>0.17239199999999999</v>
      </c>
      <c r="X174" s="17">
        <v>521</v>
      </c>
      <c r="Y174" s="17">
        <v>0</v>
      </c>
      <c r="Z174" s="17">
        <v>0</v>
      </c>
      <c r="AA174" s="17">
        <v>0.50286500000000001</v>
      </c>
      <c r="AB174" s="17">
        <v>2.7898599999999999E-3</v>
      </c>
      <c r="AC174" s="17">
        <v>5.18874E-2</v>
      </c>
      <c r="AD174" s="17">
        <v>0.25</v>
      </c>
      <c r="AE174" s="17">
        <v>1252.0999999999999</v>
      </c>
    </row>
    <row r="175" spans="1:31">
      <c r="A175" s="17">
        <v>162</v>
      </c>
      <c r="B175" s="19">
        <v>0.7130671296296297</v>
      </c>
      <c r="C175" s="17">
        <v>79.599999999999994</v>
      </c>
      <c r="D175" s="17">
        <v>0.9</v>
      </c>
      <c r="E175" s="17">
        <v>8.0900000000000004E-4</v>
      </c>
      <c r="F175" s="17">
        <v>3.9E-2</v>
      </c>
      <c r="G175" s="17">
        <v>0.85808499999999999</v>
      </c>
      <c r="H175" s="17">
        <v>5.7591999999999997E-2</v>
      </c>
      <c r="I175" s="17">
        <v>8.0425999999999997E-2</v>
      </c>
      <c r="J175" s="17">
        <v>2.2834E-2</v>
      </c>
      <c r="K175" s="17">
        <v>0.283918</v>
      </c>
      <c r="L175" s="17">
        <v>549.9</v>
      </c>
      <c r="M175" s="17">
        <v>0.296184</v>
      </c>
      <c r="N175" s="17">
        <v>550</v>
      </c>
      <c r="O175" s="17">
        <v>0</v>
      </c>
      <c r="P175" s="17">
        <v>0</v>
      </c>
      <c r="Q175" s="17">
        <v>0.83286899999999997</v>
      </c>
      <c r="R175" s="17">
        <v>5.0497E-2</v>
      </c>
      <c r="S175" s="17">
        <v>7.9124E-2</v>
      </c>
      <c r="T175" s="17">
        <v>2.8627E-2</v>
      </c>
      <c r="U175" s="17">
        <v>0.36180000000000001</v>
      </c>
      <c r="V175" s="17">
        <v>757.8</v>
      </c>
      <c r="W175" s="17">
        <v>0.13588600000000001</v>
      </c>
      <c r="X175" s="17">
        <v>1160</v>
      </c>
      <c r="Y175" s="17">
        <v>0</v>
      </c>
      <c r="Z175" s="17">
        <v>0</v>
      </c>
      <c r="AA175" s="17">
        <v>0.556616</v>
      </c>
      <c r="AB175" s="17">
        <v>1.5998399999999999E-3</v>
      </c>
      <c r="AC175" s="17">
        <v>5.0542999999999998E-2</v>
      </c>
      <c r="AD175" s="17">
        <v>0.25</v>
      </c>
      <c r="AE175" s="17">
        <v>1510.3</v>
      </c>
    </row>
    <row r="176" spans="1:31">
      <c r="A176" s="17">
        <v>163</v>
      </c>
      <c r="B176" s="19">
        <v>0.7131249999999999</v>
      </c>
      <c r="C176" s="17">
        <v>79.2</v>
      </c>
      <c r="D176" s="17">
        <v>0.9</v>
      </c>
      <c r="E176" s="17">
        <v>9.1799999999999998E-4</v>
      </c>
      <c r="F176" s="17">
        <v>4.3999999999999997E-2</v>
      </c>
      <c r="G176" s="17">
        <v>0.88026899999999997</v>
      </c>
      <c r="H176" s="17">
        <v>5.1425999999999999E-2</v>
      </c>
      <c r="I176" s="17">
        <v>8.3255999999999997E-2</v>
      </c>
      <c r="J176" s="17">
        <v>3.1829999999999997E-2</v>
      </c>
      <c r="K176" s="17">
        <v>0.38231900000000002</v>
      </c>
      <c r="L176" s="17">
        <v>739.9</v>
      </c>
      <c r="M176" s="17">
        <v>6.9999999999999999E-6</v>
      </c>
      <c r="N176" s="17">
        <v>1137</v>
      </c>
      <c r="O176" s="17">
        <v>0</v>
      </c>
      <c r="P176" s="17">
        <v>0</v>
      </c>
      <c r="Q176" s="17">
        <v>0.78422000000000003</v>
      </c>
      <c r="R176" s="17">
        <v>5.5489999999999998E-2</v>
      </c>
      <c r="S176" s="17">
        <v>7.9969999999999999E-2</v>
      </c>
      <c r="T176" s="17">
        <v>2.4479999999999998E-2</v>
      </c>
      <c r="U176" s="17">
        <v>0.30611899999999997</v>
      </c>
      <c r="V176" s="17">
        <v>672.2</v>
      </c>
      <c r="W176" s="17">
        <v>0.23147200000000001</v>
      </c>
      <c r="X176" s="17">
        <v>894</v>
      </c>
      <c r="Y176" s="17">
        <v>0</v>
      </c>
      <c r="Z176" s="17">
        <v>0</v>
      </c>
      <c r="AA176" s="17">
        <v>0.47095199999999998</v>
      </c>
      <c r="AB176" s="17">
        <v>4.4340300000000003E-3</v>
      </c>
      <c r="AC176" s="17">
        <v>5.55982E-2</v>
      </c>
      <c r="AD176" s="17">
        <v>0.25</v>
      </c>
      <c r="AE176" s="17">
        <v>1122.5</v>
      </c>
    </row>
    <row r="177" spans="1:31">
      <c r="A177" s="17">
        <v>164</v>
      </c>
      <c r="B177" s="19">
        <v>0.71317129629629628</v>
      </c>
      <c r="C177" s="17">
        <v>77.8</v>
      </c>
      <c r="D177" s="17">
        <v>0.9</v>
      </c>
      <c r="E177" s="17">
        <v>9.3000000000000005E-4</v>
      </c>
      <c r="F177" s="17">
        <v>4.4999999999999998E-2</v>
      </c>
      <c r="G177" s="17">
        <v>0.90765600000000002</v>
      </c>
      <c r="H177" s="17">
        <v>5.8370999999999999E-2</v>
      </c>
      <c r="I177" s="17">
        <v>8.8547000000000001E-2</v>
      </c>
      <c r="J177" s="17">
        <v>3.0176000000000001E-2</v>
      </c>
      <c r="K177" s="17">
        <v>0.34079199999999998</v>
      </c>
      <c r="L177" s="17">
        <v>712.4</v>
      </c>
      <c r="M177" s="17">
        <v>0.37081999999999998</v>
      </c>
      <c r="N177" s="17">
        <v>1035</v>
      </c>
      <c r="O177" s="17">
        <v>0</v>
      </c>
      <c r="P177" s="17">
        <v>0</v>
      </c>
      <c r="Q177" s="17">
        <v>0.89082099999999997</v>
      </c>
      <c r="R177" s="17">
        <v>5.6287999999999998E-2</v>
      </c>
      <c r="S177" s="17">
        <v>8.2986000000000004E-2</v>
      </c>
      <c r="T177" s="17">
        <v>2.6698E-2</v>
      </c>
      <c r="U177" s="17">
        <v>0.32171300000000003</v>
      </c>
      <c r="V177" s="17">
        <v>519.1</v>
      </c>
      <c r="W177" s="17">
        <v>0.27734900000000001</v>
      </c>
      <c r="X177" s="17">
        <v>821</v>
      </c>
      <c r="Y177" s="17">
        <v>0</v>
      </c>
      <c r="Z177" s="17">
        <v>0</v>
      </c>
      <c r="AA177" s="17">
        <v>0.49494199999999999</v>
      </c>
      <c r="AB177" s="17">
        <v>3.8870599999999999E-3</v>
      </c>
      <c r="AC177" s="17">
        <v>5.6391999999999998E-2</v>
      </c>
      <c r="AD177" s="17">
        <v>0.25</v>
      </c>
      <c r="AE177" s="17">
        <v>1165.9000000000001</v>
      </c>
    </row>
    <row r="178" spans="1:31">
      <c r="A178" s="17">
        <v>165</v>
      </c>
      <c r="B178" s="19">
        <v>0.71322916666666669</v>
      </c>
      <c r="C178" s="17">
        <v>77.2</v>
      </c>
      <c r="D178" s="17">
        <v>0.9</v>
      </c>
      <c r="E178" s="17">
        <v>8.1899999999999996E-4</v>
      </c>
      <c r="F178" s="17">
        <v>0.04</v>
      </c>
      <c r="G178" s="17">
        <v>0.88736700000000002</v>
      </c>
      <c r="H178" s="17">
        <v>6.4440999999999998E-2</v>
      </c>
      <c r="I178" s="17">
        <v>9.1824000000000003E-2</v>
      </c>
      <c r="J178" s="17">
        <v>2.7383000000000001E-2</v>
      </c>
      <c r="K178" s="17">
        <v>0.29821500000000001</v>
      </c>
      <c r="L178" s="17">
        <v>562.5</v>
      </c>
      <c r="M178" s="17">
        <v>0.45271099999999997</v>
      </c>
      <c r="N178" s="17">
        <v>893</v>
      </c>
      <c r="O178" s="17">
        <v>0</v>
      </c>
      <c r="P178" s="17">
        <v>0</v>
      </c>
      <c r="Q178" s="17">
        <v>0.85277099999999995</v>
      </c>
      <c r="R178" s="17">
        <v>5.7530999999999999E-2</v>
      </c>
      <c r="S178" s="17">
        <v>8.9653999999999998E-2</v>
      </c>
      <c r="T178" s="17">
        <v>3.2122999999999999E-2</v>
      </c>
      <c r="U178" s="17">
        <v>0.35829800000000001</v>
      </c>
      <c r="V178" s="17">
        <v>677.2</v>
      </c>
      <c r="W178" s="17">
        <v>0.32013200000000003</v>
      </c>
      <c r="X178" s="17">
        <v>899</v>
      </c>
      <c r="Y178" s="17">
        <v>0</v>
      </c>
      <c r="Z178" s="17">
        <v>0</v>
      </c>
      <c r="AA178" s="17">
        <v>0.55122700000000002</v>
      </c>
      <c r="AB178" s="17">
        <v>2.65124E-3</v>
      </c>
      <c r="AC178" s="17">
        <v>5.7616199999999999E-2</v>
      </c>
      <c r="AD178" s="17">
        <v>0.25</v>
      </c>
      <c r="AE178" s="17">
        <v>1476.5</v>
      </c>
    </row>
    <row r="179" spans="1:31">
      <c r="A179" s="17">
        <v>166</v>
      </c>
      <c r="B179" s="19">
        <v>0.71328703703703711</v>
      </c>
      <c r="C179" s="17">
        <v>76.099999999999994</v>
      </c>
      <c r="D179" s="17">
        <v>0.9</v>
      </c>
      <c r="E179" s="17">
        <v>1.0219999999999999E-3</v>
      </c>
      <c r="F179" s="17">
        <v>4.9000000000000002E-2</v>
      </c>
      <c r="G179" s="17">
        <v>0.88744400000000001</v>
      </c>
      <c r="H179" s="17">
        <v>6.7576999999999998E-2</v>
      </c>
      <c r="I179" s="17">
        <v>9.9611000000000005E-2</v>
      </c>
      <c r="J179" s="17">
        <v>3.2034E-2</v>
      </c>
      <c r="K179" s="17">
        <v>0.32159199999999999</v>
      </c>
      <c r="L179" s="17">
        <v>736.5</v>
      </c>
      <c r="M179" s="17">
        <v>0.37081900000000001</v>
      </c>
      <c r="N179" s="17">
        <v>629</v>
      </c>
      <c r="O179" s="17">
        <v>0</v>
      </c>
      <c r="P179" s="17">
        <v>0</v>
      </c>
      <c r="Q179" s="17">
        <v>0.88366100000000003</v>
      </c>
      <c r="R179" s="17">
        <v>6.1816999999999997E-2</v>
      </c>
      <c r="S179" s="17">
        <v>9.3869999999999995E-2</v>
      </c>
      <c r="T179" s="17">
        <v>3.2052999999999998E-2</v>
      </c>
      <c r="U179" s="17">
        <v>0.34146599999999999</v>
      </c>
      <c r="V179" s="17">
        <v>612.70000000000005</v>
      </c>
      <c r="W179" s="17">
        <v>0.29548600000000003</v>
      </c>
      <c r="X179" s="17">
        <v>723</v>
      </c>
      <c r="Y179" s="17">
        <v>0</v>
      </c>
      <c r="Z179" s="17">
        <v>0</v>
      </c>
      <c r="AA179" s="17">
        <v>0.52533200000000002</v>
      </c>
      <c r="AB179" s="17">
        <v>2.4458000000000001E-3</v>
      </c>
      <c r="AC179" s="17">
        <v>6.1895199999999997E-2</v>
      </c>
      <c r="AD179" s="17">
        <v>0.25</v>
      </c>
      <c r="AE179" s="17">
        <v>1127.8</v>
      </c>
    </row>
    <row r="180" spans="1:31">
      <c r="A180" s="17">
        <v>167</v>
      </c>
      <c r="B180" s="19">
        <v>0.7133449074074073</v>
      </c>
      <c r="C180" s="17">
        <v>75.2</v>
      </c>
      <c r="D180" s="17">
        <v>0.9</v>
      </c>
      <c r="E180" s="17">
        <v>1.1119999999999999E-3</v>
      </c>
      <c r="F180" s="17">
        <v>5.3999999999999999E-2</v>
      </c>
      <c r="G180" s="17">
        <v>0.89467799999999997</v>
      </c>
      <c r="H180" s="17">
        <v>6.2629000000000004E-2</v>
      </c>
      <c r="I180" s="17">
        <v>9.7111000000000003E-2</v>
      </c>
      <c r="J180" s="17">
        <v>3.4481999999999999E-2</v>
      </c>
      <c r="K180" s="17">
        <v>0.35508099999999998</v>
      </c>
      <c r="L180" s="17">
        <v>752</v>
      </c>
      <c r="M180" s="17">
        <v>0.25946200000000003</v>
      </c>
      <c r="N180" s="17">
        <v>753</v>
      </c>
      <c r="O180" s="17">
        <v>0</v>
      </c>
      <c r="P180" s="17">
        <v>0</v>
      </c>
      <c r="Q180" s="17">
        <v>0.88763000000000003</v>
      </c>
      <c r="R180" s="17">
        <v>5.9657000000000002E-2</v>
      </c>
      <c r="S180" s="17">
        <v>9.3840000000000007E-2</v>
      </c>
      <c r="T180" s="17">
        <v>3.4183999999999999E-2</v>
      </c>
      <c r="U180" s="17">
        <v>0.36427599999999999</v>
      </c>
      <c r="V180" s="17">
        <v>606.9</v>
      </c>
      <c r="W180" s="17">
        <v>5.3990999999999997E-2</v>
      </c>
      <c r="X180" s="17">
        <v>1199</v>
      </c>
      <c r="Y180" s="17">
        <v>0</v>
      </c>
      <c r="Z180" s="17">
        <v>0</v>
      </c>
      <c r="AA180" s="17">
        <v>0.56042499999999995</v>
      </c>
      <c r="AB180" s="17">
        <v>2.9899200000000001E-3</v>
      </c>
      <c r="AC180" s="17">
        <v>5.9758800000000001E-2</v>
      </c>
      <c r="AD180" s="17">
        <v>0.25</v>
      </c>
      <c r="AE180" s="17">
        <v>1104.4000000000001</v>
      </c>
    </row>
    <row r="181" spans="1:31">
      <c r="A181" s="17">
        <v>168</v>
      </c>
      <c r="B181" s="19">
        <v>0.71339120370370368</v>
      </c>
      <c r="C181" s="17">
        <v>74.3</v>
      </c>
      <c r="D181" s="17">
        <v>0.9</v>
      </c>
      <c r="E181" s="17">
        <v>7.9199999999999995E-4</v>
      </c>
      <c r="F181" s="17">
        <v>3.7999999999999999E-2</v>
      </c>
      <c r="G181" s="17">
        <v>0.93883399999999995</v>
      </c>
      <c r="H181" s="17">
        <v>6.4042000000000002E-2</v>
      </c>
      <c r="I181" s="17">
        <v>9.7781999999999994E-2</v>
      </c>
      <c r="J181" s="17">
        <v>3.3739999999999999E-2</v>
      </c>
      <c r="K181" s="17">
        <v>0.34505000000000002</v>
      </c>
      <c r="L181" s="17">
        <v>546.79999999999995</v>
      </c>
      <c r="M181" s="17">
        <v>0.27082000000000001</v>
      </c>
      <c r="N181" s="17">
        <v>816</v>
      </c>
      <c r="O181" s="17">
        <v>0</v>
      </c>
      <c r="P181" s="17">
        <v>0</v>
      </c>
      <c r="Q181" s="17">
        <v>0.88122199999999995</v>
      </c>
      <c r="R181" s="17">
        <v>6.2973000000000001E-2</v>
      </c>
      <c r="S181" s="17">
        <v>9.7881999999999997E-2</v>
      </c>
      <c r="T181" s="17">
        <v>3.4909000000000003E-2</v>
      </c>
      <c r="U181" s="17">
        <v>0.35664200000000001</v>
      </c>
      <c r="V181" s="17">
        <v>703.3</v>
      </c>
      <c r="W181" s="17">
        <v>0.24405199999999999</v>
      </c>
      <c r="X181" s="17">
        <v>672</v>
      </c>
      <c r="Y181" s="17">
        <v>0</v>
      </c>
      <c r="Z181" s="17">
        <v>0</v>
      </c>
      <c r="AA181" s="17">
        <v>0.54867999999999995</v>
      </c>
      <c r="AB181" s="17">
        <v>2.3571500000000001E-3</v>
      </c>
      <c r="AC181" s="17">
        <v>6.3055700000000006E-2</v>
      </c>
      <c r="AD181" s="17">
        <v>0.25</v>
      </c>
      <c r="AE181" s="17">
        <v>1519</v>
      </c>
    </row>
    <row r="182" spans="1:31">
      <c r="A182" s="17">
        <v>169</v>
      </c>
      <c r="B182" s="19">
        <v>0.7134490740740741</v>
      </c>
      <c r="C182" s="17">
        <v>73.2</v>
      </c>
      <c r="D182" s="17">
        <v>0.9</v>
      </c>
      <c r="E182" s="17">
        <v>1.008E-3</v>
      </c>
      <c r="F182" s="17">
        <v>4.9000000000000002E-2</v>
      </c>
      <c r="G182" s="17">
        <v>0.93585700000000005</v>
      </c>
      <c r="H182" s="17">
        <v>6.3464999999999994E-2</v>
      </c>
      <c r="I182" s="17">
        <v>9.6706E-2</v>
      </c>
      <c r="J182" s="17">
        <v>3.3241E-2</v>
      </c>
      <c r="K182" s="17">
        <v>0.34373100000000001</v>
      </c>
      <c r="L182" s="17">
        <v>654.9</v>
      </c>
      <c r="M182" s="17">
        <v>8.7558999999999998E-2</v>
      </c>
      <c r="N182" s="17">
        <v>818</v>
      </c>
      <c r="O182" s="17">
        <v>0</v>
      </c>
      <c r="P182" s="17">
        <v>0</v>
      </c>
      <c r="Q182" s="17">
        <v>0.904783</v>
      </c>
      <c r="R182" s="17">
        <v>6.0581999999999997E-2</v>
      </c>
      <c r="S182" s="17">
        <v>9.7526000000000002E-2</v>
      </c>
      <c r="T182" s="17">
        <v>3.6943999999999998E-2</v>
      </c>
      <c r="U182" s="17">
        <v>0.37880999999999998</v>
      </c>
      <c r="V182" s="17">
        <v>794.4</v>
      </c>
      <c r="W182" s="17">
        <v>0.32282100000000002</v>
      </c>
      <c r="X182" s="17">
        <v>1089</v>
      </c>
      <c r="Y182" s="17">
        <v>0</v>
      </c>
      <c r="Z182" s="17">
        <v>0</v>
      </c>
      <c r="AA182" s="17">
        <v>0.582785</v>
      </c>
      <c r="AB182" s="17">
        <v>2.8290099999999999E-3</v>
      </c>
      <c r="AC182" s="17">
        <v>6.0686499999999997E-2</v>
      </c>
      <c r="AD182" s="17">
        <v>0.25</v>
      </c>
      <c r="AE182" s="17">
        <v>1268.3</v>
      </c>
    </row>
    <row r="183" spans="1:31">
      <c r="A183" s="17">
        <v>170</v>
      </c>
      <c r="B183" s="19">
        <v>0.71350694444444451</v>
      </c>
      <c r="C183" s="17">
        <v>72.3</v>
      </c>
      <c r="D183" s="17">
        <v>0.9</v>
      </c>
      <c r="E183" s="17">
        <v>9.1699999999999995E-4</v>
      </c>
      <c r="F183" s="17">
        <v>4.3999999999999997E-2</v>
      </c>
      <c r="G183" s="17">
        <v>0.90371500000000005</v>
      </c>
      <c r="H183" s="17">
        <v>7.2056999999999996E-2</v>
      </c>
      <c r="I183" s="17">
        <v>0.10734200000000001</v>
      </c>
      <c r="J183" s="17">
        <v>3.5285999999999998E-2</v>
      </c>
      <c r="K183" s="17">
        <v>0.32872000000000001</v>
      </c>
      <c r="L183" s="17">
        <v>641.9</v>
      </c>
      <c r="M183" s="17">
        <v>3.0000000000000001E-6</v>
      </c>
      <c r="N183" s="17">
        <v>692</v>
      </c>
      <c r="O183" s="17">
        <v>0</v>
      </c>
      <c r="P183" s="17">
        <v>0</v>
      </c>
      <c r="Q183" s="17">
        <v>0.88752200000000003</v>
      </c>
      <c r="R183" s="17">
        <v>6.5627000000000005E-2</v>
      </c>
      <c r="S183" s="17">
        <v>0.10119400000000001</v>
      </c>
      <c r="T183" s="17">
        <v>3.5567000000000001E-2</v>
      </c>
      <c r="U183" s="17">
        <v>0.35147699999999998</v>
      </c>
      <c r="V183" s="17">
        <v>701.5</v>
      </c>
      <c r="W183" s="17">
        <v>0.39110499999999998</v>
      </c>
      <c r="X183" s="17">
        <v>975</v>
      </c>
      <c r="Y183" s="17">
        <v>0</v>
      </c>
      <c r="Z183" s="17">
        <v>0</v>
      </c>
      <c r="AA183" s="17">
        <v>0.54073400000000005</v>
      </c>
      <c r="AB183" s="17">
        <v>2.3454700000000001E-3</v>
      </c>
      <c r="AC183" s="17">
        <v>6.5710000000000005E-2</v>
      </c>
      <c r="AD183" s="17">
        <v>0.25</v>
      </c>
      <c r="AE183" s="17">
        <v>1293.8</v>
      </c>
    </row>
    <row r="184" spans="1:31">
      <c r="A184" s="17">
        <v>171</v>
      </c>
      <c r="B184" s="19">
        <v>0.71356481481481471</v>
      </c>
      <c r="C184" s="17">
        <v>71.400000000000006</v>
      </c>
      <c r="D184" s="17">
        <v>0.9</v>
      </c>
      <c r="E184" s="17">
        <v>9.4600000000000001E-4</v>
      </c>
      <c r="F184" s="17">
        <v>4.5999999999999999E-2</v>
      </c>
      <c r="G184" s="17">
        <v>0.90756300000000001</v>
      </c>
      <c r="H184" s="17">
        <v>7.3396000000000003E-2</v>
      </c>
      <c r="I184" s="17">
        <v>0.115111</v>
      </c>
      <c r="J184" s="17">
        <v>4.1715000000000002E-2</v>
      </c>
      <c r="K184" s="17">
        <v>0.36238700000000001</v>
      </c>
      <c r="L184" s="17">
        <v>646.4</v>
      </c>
      <c r="M184" s="17">
        <v>0.31672299999999998</v>
      </c>
      <c r="N184" s="17">
        <v>517</v>
      </c>
      <c r="O184" s="17">
        <v>0</v>
      </c>
      <c r="P184" s="17">
        <v>0</v>
      </c>
      <c r="Q184" s="17">
        <v>0.95089299999999999</v>
      </c>
      <c r="R184" s="17">
        <v>7.3801000000000005E-2</v>
      </c>
      <c r="S184" s="17">
        <v>0.115298</v>
      </c>
      <c r="T184" s="17">
        <v>4.1496999999999999E-2</v>
      </c>
      <c r="U184" s="17">
        <v>0.35991299999999998</v>
      </c>
      <c r="V184" s="17">
        <v>574.4</v>
      </c>
      <c r="W184" s="17">
        <v>0.30089100000000002</v>
      </c>
      <c r="X184" s="17">
        <v>532</v>
      </c>
      <c r="Y184" s="17">
        <v>0</v>
      </c>
      <c r="Z184" s="17">
        <v>0</v>
      </c>
      <c r="AA184" s="17">
        <v>0.55371199999999998</v>
      </c>
      <c r="AB184" s="17">
        <v>1.7657700000000001E-3</v>
      </c>
      <c r="AC184" s="17">
        <v>7.3873999999999995E-2</v>
      </c>
      <c r="AD184" s="17">
        <v>0.25</v>
      </c>
      <c r="AE184" s="17">
        <v>1284.9000000000001</v>
      </c>
    </row>
    <row r="185" spans="1:31">
      <c r="A185" s="17">
        <v>172</v>
      </c>
      <c r="B185" s="19">
        <v>0.71361111111111108</v>
      </c>
      <c r="C185" s="17">
        <v>70.099999999999994</v>
      </c>
      <c r="D185" s="17">
        <v>0.9</v>
      </c>
      <c r="E185" s="17">
        <v>1.026E-3</v>
      </c>
      <c r="F185" s="17">
        <v>0.05</v>
      </c>
      <c r="G185" s="17">
        <v>0.93660500000000002</v>
      </c>
      <c r="H185" s="17">
        <v>7.8825999999999993E-2</v>
      </c>
      <c r="I185" s="17">
        <v>0.124584</v>
      </c>
      <c r="J185" s="17">
        <v>4.5758E-2</v>
      </c>
      <c r="K185" s="17">
        <v>0.367288</v>
      </c>
      <c r="L185" s="17">
        <v>705.2</v>
      </c>
      <c r="M185" s="17">
        <v>0.26854299999999998</v>
      </c>
      <c r="N185" s="17">
        <v>645</v>
      </c>
      <c r="O185" s="17">
        <v>0</v>
      </c>
      <c r="P185" s="17">
        <v>0</v>
      </c>
      <c r="Q185" s="17">
        <v>0.91867500000000002</v>
      </c>
      <c r="R185" s="17">
        <v>7.7016000000000001E-2</v>
      </c>
      <c r="S185" s="17">
        <v>0.119975</v>
      </c>
      <c r="T185" s="17">
        <v>4.2958999999999997E-2</v>
      </c>
      <c r="U185" s="17">
        <v>0.35806700000000002</v>
      </c>
      <c r="V185" s="17">
        <v>607.29999999999995</v>
      </c>
      <c r="W185" s="17">
        <v>0.195599</v>
      </c>
      <c r="X185" s="17">
        <v>593</v>
      </c>
      <c r="Y185" s="17">
        <v>0</v>
      </c>
      <c r="Z185" s="17">
        <v>0</v>
      </c>
      <c r="AA185" s="17">
        <v>0.55087200000000003</v>
      </c>
      <c r="AB185" s="17">
        <v>2.4033499999999998E-3</v>
      </c>
      <c r="AC185" s="17">
        <v>7.7118900000000004E-2</v>
      </c>
      <c r="AD185" s="17">
        <v>0.25</v>
      </c>
      <c r="AE185" s="17">
        <v>1177.7</v>
      </c>
    </row>
    <row r="186" spans="1:31">
      <c r="A186" s="17">
        <v>173</v>
      </c>
      <c r="B186" s="19">
        <v>0.7136689814814815</v>
      </c>
      <c r="C186" s="17">
        <v>69.2</v>
      </c>
      <c r="D186" s="17">
        <v>0.9</v>
      </c>
      <c r="E186" s="17">
        <v>1.0859999999999999E-3</v>
      </c>
      <c r="F186" s="17">
        <v>5.2999999999999999E-2</v>
      </c>
      <c r="G186" s="17">
        <v>0.95404100000000003</v>
      </c>
      <c r="H186" s="17">
        <v>8.0535999999999996E-2</v>
      </c>
      <c r="I186" s="17">
        <v>0.127832</v>
      </c>
      <c r="J186" s="17">
        <v>4.7295999999999998E-2</v>
      </c>
      <c r="K186" s="17">
        <v>0.36998399999999998</v>
      </c>
      <c r="L186" s="17">
        <v>702.7</v>
      </c>
      <c r="M186" s="17">
        <v>0.37081900000000001</v>
      </c>
      <c r="N186" s="17">
        <v>767</v>
      </c>
      <c r="O186" s="17">
        <v>0</v>
      </c>
      <c r="P186" s="17">
        <v>0</v>
      </c>
      <c r="Q186" s="17">
        <v>0.92599399999999998</v>
      </c>
      <c r="R186" s="17">
        <v>7.7581999999999998E-2</v>
      </c>
      <c r="S186" s="17">
        <v>0.125223</v>
      </c>
      <c r="T186" s="17">
        <v>4.7640000000000002E-2</v>
      </c>
      <c r="U186" s="17">
        <v>0.38044600000000001</v>
      </c>
      <c r="V186" s="17">
        <v>737.8</v>
      </c>
      <c r="W186" s="17">
        <v>0.37081999999999998</v>
      </c>
      <c r="X186" s="17">
        <v>759</v>
      </c>
      <c r="Y186" s="17">
        <v>0</v>
      </c>
      <c r="Z186" s="17">
        <v>0</v>
      </c>
      <c r="AA186" s="17">
        <v>0.58530099999999996</v>
      </c>
      <c r="AB186" s="17">
        <v>2.8464800000000002E-3</v>
      </c>
      <c r="AC186" s="17">
        <v>7.7717800000000004E-2</v>
      </c>
      <c r="AD186" s="17">
        <v>0.25</v>
      </c>
      <c r="AE186" s="17">
        <v>1182</v>
      </c>
    </row>
    <row r="187" spans="1:31">
      <c r="A187" s="17">
        <v>174</v>
      </c>
      <c r="B187" s="19">
        <v>0.71372685185185192</v>
      </c>
      <c r="C187" s="17">
        <v>68.5</v>
      </c>
      <c r="D187" s="17">
        <v>0.9</v>
      </c>
      <c r="E187" s="17">
        <v>1.008E-3</v>
      </c>
      <c r="F187" s="17">
        <v>4.9000000000000002E-2</v>
      </c>
      <c r="G187" s="17">
        <v>0.94722499999999998</v>
      </c>
      <c r="H187" s="17">
        <v>8.3013000000000003E-2</v>
      </c>
      <c r="I187" s="17">
        <v>0.127919</v>
      </c>
      <c r="J187" s="17">
        <v>4.4906000000000001E-2</v>
      </c>
      <c r="K187" s="17">
        <v>0.351051</v>
      </c>
      <c r="L187" s="17">
        <v>665.1</v>
      </c>
      <c r="M187" s="17">
        <v>0.27108100000000002</v>
      </c>
      <c r="N187" s="17">
        <v>758</v>
      </c>
      <c r="O187" s="17">
        <v>0</v>
      </c>
      <c r="P187" s="17">
        <v>0</v>
      </c>
      <c r="Q187" s="17">
        <v>0.93594299999999997</v>
      </c>
      <c r="R187" s="17">
        <v>7.8088000000000005E-2</v>
      </c>
      <c r="S187" s="17">
        <v>0.124556</v>
      </c>
      <c r="T187" s="17">
        <v>4.6469000000000003E-2</v>
      </c>
      <c r="U187" s="17">
        <v>0.37307400000000002</v>
      </c>
      <c r="V187" s="17">
        <v>715.2</v>
      </c>
      <c r="W187" s="17">
        <v>0.37081900000000001</v>
      </c>
      <c r="X187" s="17">
        <v>857</v>
      </c>
      <c r="Y187" s="17">
        <v>0</v>
      </c>
      <c r="Z187" s="17">
        <v>0</v>
      </c>
      <c r="AA187" s="17">
        <v>0.57396000000000003</v>
      </c>
      <c r="AB187" s="17">
        <v>2.6610399999999999E-3</v>
      </c>
      <c r="AC187" s="17">
        <v>7.8211299999999997E-2</v>
      </c>
      <c r="AD187" s="17">
        <v>0.25</v>
      </c>
      <c r="AE187" s="17">
        <v>1248.7</v>
      </c>
    </row>
    <row r="188" spans="1:31">
      <c r="A188" s="17">
        <v>175</v>
      </c>
      <c r="B188" s="19">
        <v>0.71378472222222211</v>
      </c>
      <c r="C188" s="17">
        <v>67.2</v>
      </c>
      <c r="D188" s="17">
        <v>0.9</v>
      </c>
      <c r="E188" s="17">
        <v>1.0690000000000001E-3</v>
      </c>
      <c r="F188" s="17">
        <v>5.1999999999999998E-2</v>
      </c>
      <c r="G188" s="17">
        <v>0.95778399999999997</v>
      </c>
      <c r="H188" s="17">
        <v>9.2813999999999994E-2</v>
      </c>
      <c r="I188" s="17">
        <v>0.148254</v>
      </c>
      <c r="J188" s="17">
        <v>5.5439000000000002E-2</v>
      </c>
      <c r="K188" s="17">
        <v>0.37394899999999998</v>
      </c>
      <c r="L188" s="17">
        <v>698.8</v>
      </c>
      <c r="M188" s="17">
        <v>0.36270400000000003</v>
      </c>
      <c r="N188" s="17">
        <v>838</v>
      </c>
      <c r="O188" s="17">
        <v>0</v>
      </c>
      <c r="P188" s="17">
        <v>0</v>
      </c>
      <c r="Q188" s="17">
        <v>0.89847900000000003</v>
      </c>
      <c r="R188" s="17">
        <v>7.9384999999999997E-2</v>
      </c>
      <c r="S188" s="17">
        <v>0.127361</v>
      </c>
      <c r="T188" s="17">
        <v>4.7974999999999997E-2</v>
      </c>
      <c r="U188" s="17">
        <v>0.37668800000000002</v>
      </c>
      <c r="V188" s="17">
        <v>685.9</v>
      </c>
      <c r="W188" s="17">
        <v>0.17103199999999999</v>
      </c>
      <c r="X188" s="17">
        <v>677</v>
      </c>
      <c r="Y188" s="17">
        <v>0</v>
      </c>
      <c r="Z188" s="17">
        <v>0</v>
      </c>
      <c r="AA188" s="17">
        <v>0.57952000000000004</v>
      </c>
      <c r="AB188" s="17">
        <v>3.0894E-3</v>
      </c>
      <c r="AC188" s="17">
        <v>7.9533699999999999E-2</v>
      </c>
      <c r="AD188" s="17">
        <v>0.25</v>
      </c>
      <c r="AE188" s="17">
        <v>1188.5</v>
      </c>
    </row>
    <row r="189" spans="1:31">
      <c r="A189" s="17">
        <v>176</v>
      </c>
      <c r="B189" s="19">
        <v>0.71383101851851849</v>
      </c>
      <c r="C189" s="17">
        <v>66.5</v>
      </c>
      <c r="D189" s="17">
        <v>0.9</v>
      </c>
      <c r="E189" s="17">
        <v>1.0809999999999999E-3</v>
      </c>
      <c r="F189" s="17">
        <v>5.1999999999999998E-2</v>
      </c>
      <c r="G189" s="17">
        <v>0.94490300000000005</v>
      </c>
      <c r="H189" s="17">
        <v>0.103672</v>
      </c>
      <c r="I189" s="17">
        <v>0.160746</v>
      </c>
      <c r="J189" s="17">
        <v>5.7074E-2</v>
      </c>
      <c r="K189" s="17">
        <v>0.35505799999999998</v>
      </c>
      <c r="L189" s="17">
        <v>679.7</v>
      </c>
      <c r="M189" s="17">
        <v>0.45409500000000003</v>
      </c>
      <c r="N189" s="17">
        <v>586</v>
      </c>
      <c r="O189" s="17">
        <v>0</v>
      </c>
      <c r="P189" s="17">
        <v>0</v>
      </c>
      <c r="Q189" s="17">
        <v>0.94119399999999998</v>
      </c>
      <c r="R189" s="17">
        <v>9.2990000000000003E-2</v>
      </c>
      <c r="S189" s="17">
        <v>0.152808</v>
      </c>
      <c r="T189" s="17">
        <v>5.9818000000000003E-2</v>
      </c>
      <c r="U189" s="17">
        <v>0.391459</v>
      </c>
      <c r="V189" s="17">
        <v>698.3</v>
      </c>
      <c r="W189" s="17">
        <v>0.360572</v>
      </c>
      <c r="X189" s="17">
        <v>494</v>
      </c>
      <c r="Y189" s="17">
        <v>0</v>
      </c>
      <c r="Z189" s="17">
        <v>0</v>
      </c>
      <c r="AA189" s="17">
        <v>0.602244</v>
      </c>
      <c r="AB189" s="17">
        <v>2.1050499999999998E-3</v>
      </c>
      <c r="AC189" s="17">
        <v>9.3115600000000007E-2</v>
      </c>
      <c r="AD189" s="17">
        <v>0.25</v>
      </c>
      <c r="AE189" s="17">
        <v>1222</v>
      </c>
    </row>
    <row r="190" spans="1:31">
      <c r="A190" s="17">
        <v>177</v>
      </c>
      <c r="B190" s="19">
        <v>0.71388888888888891</v>
      </c>
      <c r="C190" s="17">
        <v>65.599999999999994</v>
      </c>
      <c r="D190" s="17">
        <v>0.9</v>
      </c>
      <c r="E190" s="17">
        <v>9.9299999999999996E-4</v>
      </c>
      <c r="F190" s="17">
        <v>4.8000000000000001E-2</v>
      </c>
      <c r="G190" s="17">
        <v>0.95355299999999998</v>
      </c>
      <c r="H190" s="17">
        <v>0.10351399999999999</v>
      </c>
      <c r="I190" s="17">
        <v>0.167744</v>
      </c>
      <c r="J190" s="17">
        <v>6.4229999999999995E-2</v>
      </c>
      <c r="K190" s="17">
        <v>0.382905</v>
      </c>
      <c r="L190" s="17">
        <v>667.5</v>
      </c>
      <c r="M190" s="17">
        <v>0.286333</v>
      </c>
      <c r="N190" s="17">
        <v>703</v>
      </c>
      <c r="O190" s="17">
        <v>0</v>
      </c>
      <c r="P190" s="17">
        <v>0</v>
      </c>
      <c r="Q190" s="17">
        <v>0.95022200000000001</v>
      </c>
      <c r="R190" s="17">
        <v>9.7543000000000005E-2</v>
      </c>
      <c r="S190" s="17">
        <v>0.153865</v>
      </c>
      <c r="T190" s="17">
        <v>5.6321999999999997E-2</v>
      </c>
      <c r="U190" s="17">
        <v>0.36604799999999998</v>
      </c>
      <c r="V190" s="17">
        <v>660.5</v>
      </c>
      <c r="W190" s="17">
        <v>0.364039</v>
      </c>
      <c r="X190" s="17">
        <v>652</v>
      </c>
      <c r="Y190" s="17">
        <v>0</v>
      </c>
      <c r="Z190" s="17">
        <v>0</v>
      </c>
      <c r="AA190" s="17">
        <v>0.56315099999999996</v>
      </c>
      <c r="AB190" s="17">
        <v>2.4782599999999999E-3</v>
      </c>
      <c r="AC190" s="17">
        <v>9.76823E-2</v>
      </c>
      <c r="AD190" s="17">
        <v>0.25</v>
      </c>
      <c r="AE190" s="17">
        <v>1244.3</v>
      </c>
    </row>
    <row r="191" spans="1:31">
      <c r="A191" s="17">
        <v>178</v>
      </c>
      <c r="B191" s="19">
        <v>0.71394675925925932</v>
      </c>
      <c r="C191" s="17">
        <v>64.5</v>
      </c>
      <c r="D191" s="17">
        <v>0.9</v>
      </c>
      <c r="E191" s="17">
        <v>1.196E-3</v>
      </c>
      <c r="F191" s="17">
        <v>5.8000000000000003E-2</v>
      </c>
      <c r="G191" s="17">
        <v>0.955785</v>
      </c>
      <c r="H191" s="17">
        <v>0.10417800000000001</v>
      </c>
      <c r="I191" s="17">
        <v>0.16897999999999999</v>
      </c>
      <c r="J191" s="17">
        <v>6.4801999999999998E-2</v>
      </c>
      <c r="K191" s="17">
        <v>0.383488</v>
      </c>
      <c r="L191" s="17">
        <v>729.6</v>
      </c>
      <c r="M191" s="17">
        <v>0.26230500000000001</v>
      </c>
      <c r="N191" s="17">
        <v>635</v>
      </c>
      <c r="O191" s="17">
        <v>0</v>
      </c>
      <c r="P191" s="17">
        <v>0</v>
      </c>
      <c r="Q191" s="17">
        <v>0.96463699999999997</v>
      </c>
      <c r="R191" s="17">
        <v>9.9689E-2</v>
      </c>
      <c r="S191" s="17">
        <v>0.16708100000000001</v>
      </c>
      <c r="T191" s="17">
        <v>6.7391999999999994E-2</v>
      </c>
      <c r="U191" s="17">
        <v>0.40334700000000001</v>
      </c>
      <c r="V191" s="17">
        <v>690.4</v>
      </c>
      <c r="W191" s="17">
        <v>0.27916600000000003</v>
      </c>
      <c r="X191" s="17">
        <v>526</v>
      </c>
      <c r="Y191" s="17">
        <v>0</v>
      </c>
      <c r="Z191" s="17">
        <v>0</v>
      </c>
      <c r="AA191" s="17">
        <v>0.62053400000000003</v>
      </c>
      <c r="AB191" s="17">
        <v>2.4473899999999998E-3</v>
      </c>
      <c r="AC191" s="17">
        <v>9.9854200000000004E-2</v>
      </c>
      <c r="AD191" s="17">
        <v>0.25</v>
      </c>
      <c r="AE191" s="17">
        <v>1138.4000000000001</v>
      </c>
    </row>
    <row r="192" spans="1:31">
      <c r="A192" s="17">
        <v>179</v>
      </c>
      <c r="B192" s="19">
        <v>0.71400462962962974</v>
      </c>
      <c r="C192" s="17">
        <v>63.6</v>
      </c>
      <c r="D192" s="17">
        <v>0.9</v>
      </c>
      <c r="E192" s="17">
        <v>1.06E-3</v>
      </c>
      <c r="F192" s="17">
        <v>5.0999999999999997E-2</v>
      </c>
      <c r="G192" s="17">
        <v>0.96021500000000004</v>
      </c>
      <c r="H192" s="17">
        <v>0.11369600000000001</v>
      </c>
      <c r="I192" s="17">
        <v>0.180758</v>
      </c>
      <c r="J192" s="17">
        <v>6.7061999999999997E-2</v>
      </c>
      <c r="K192" s="17">
        <v>0.37100499999999997</v>
      </c>
      <c r="L192" s="17">
        <v>649</v>
      </c>
      <c r="M192" s="17">
        <v>0.45835799999999999</v>
      </c>
      <c r="N192" s="17">
        <v>754</v>
      </c>
      <c r="O192" s="17">
        <v>0</v>
      </c>
      <c r="P192" s="17">
        <v>0</v>
      </c>
      <c r="Q192" s="17">
        <v>0.95937700000000004</v>
      </c>
      <c r="R192" s="17">
        <v>0.108324</v>
      </c>
      <c r="S192" s="17">
        <v>0.18119499999999999</v>
      </c>
      <c r="T192" s="17">
        <v>7.2872000000000006E-2</v>
      </c>
      <c r="U192" s="17">
        <v>0.40217199999999997</v>
      </c>
      <c r="V192" s="17">
        <v>689.6</v>
      </c>
      <c r="W192" s="17">
        <v>0.32420900000000002</v>
      </c>
      <c r="X192" s="17">
        <v>594</v>
      </c>
      <c r="Y192" s="17">
        <v>0</v>
      </c>
      <c r="Z192" s="17">
        <v>0</v>
      </c>
      <c r="AA192" s="17">
        <v>0.618726</v>
      </c>
      <c r="AB192" s="17">
        <v>2.58604E-3</v>
      </c>
      <c r="AC192" s="17">
        <v>0.108512</v>
      </c>
      <c r="AD192" s="17">
        <v>0.25</v>
      </c>
      <c r="AE192" s="17">
        <v>1279.7</v>
      </c>
    </row>
    <row r="193" spans="1:31">
      <c r="A193" s="17">
        <v>180</v>
      </c>
      <c r="B193" s="19">
        <v>0.71406249999999993</v>
      </c>
      <c r="C193" s="17">
        <v>62.5</v>
      </c>
      <c r="D193" s="17">
        <v>0.9</v>
      </c>
      <c r="E193" s="17">
        <v>1.0579999999999999E-3</v>
      </c>
      <c r="F193" s="17">
        <v>5.0999999999999997E-2</v>
      </c>
      <c r="G193" s="17">
        <v>0.97783799999999998</v>
      </c>
      <c r="H193" s="17">
        <v>0.13911399999999999</v>
      </c>
      <c r="I193" s="17">
        <v>0.227274</v>
      </c>
      <c r="J193" s="17">
        <v>8.8159000000000001E-2</v>
      </c>
      <c r="K193" s="17">
        <v>0.38789899999999999</v>
      </c>
      <c r="L193" s="17">
        <v>662.5</v>
      </c>
      <c r="M193" s="17">
        <v>0.35310200000000003</v>
      </c>
      <c r="N193" s="17">
        <v>516</v>
      </c>
      <c r="O193" s="17">
        <v>0</v>
      </c>
      <c r="P193" s="17">
        <v>0</v>
      </c>
      <c r="Q193" s="17">
        <v>0.95305200000000001</v>
      </c>
      <c r="R193" s="17">
        <v>0.113369</v>
      </c>
      <c r="S193" s="17">
        <v>0.1867</v>
      </c>
      <c r="T193" s="17">
        <v>7.3331999999999994E-2</v>
      </c>
      <c r="U193" s="17">
        <v>0.39277800000000002</v>
      </c>
      <c r="V193" s="17">
        <v>695.3</v>
      </c>
      <c r="W193" s="17">
        <v>0.19574</v>
      </c>
      <c r="X193" s="17">
        <v>639</v>
      </c>
      <c r="Y193" s="17">
        <v>0</v>
      </c>
      <c r="Z193" s="17">
        <v>0</v>
      </c>
      <c r="AA193" s="17">
        <v>0.60427399999999998</v>
      </c>
      <c r="AB193" s="17">
        <v>1.8059300000000001E-3</v>
      </c>
      <c r="AC193" s="17">
        <v>0.113501</v>
      </c>
      <c r="AD193" s="17">
        <v>0.25</v>
      </c>
      <c r="AE193" s="17">
        <v>1253.5999999999999</v>
      </c>
    </row>
    <row r="194" spans="1:31">
      <c r="A194" s="17">
        <v>181</v>
      </c>
      <c r="B194" s="19">
        <v>0.71410879629629631</v>
      </c>
      <c r="C194" s="17">
        <v>61.7</v>
      </c>
      <c r="D194" s="17">
        <v>0.9</v>
      </c>
      <c r="E194" s="17">
        <v>1.147E-3</v>
      </c>
      <c r="F194" s="17">
        <v>5.6000000000000001E-2</v>
      </c>
      <c r="G194" s="17">
        <v>0.96729699999999996</v>
      </c>
      <c r="H194" s="17">
        <v>0.123103</v>
      </c>
      <c r="I194" s="17">
        <v>0.20405799999999999</v>
      </c>
      <c r="J194" s="17">
        <v>8.0953999999999998E-2</v>
      </c>
      <c r="K194" s="17">
        <v>0.39672299999999999</v>
      </c>
      <c r="L194" s="17">
        <v>720.7</v>
      </c>
      <c r="M194" s="17">
        <v>0.338256</v>
      </c>
      <c r="N194" s="17">
        <v>630</v>
      </c>
      <c r="O194" s="17">
        <v>0</v>
      </c>
      <c r="P194" s="17">
        <v>0</v>
      </c>
      <c r="Q194" s="17">
        <v>0.96714999999999995</v>
      </c>
      <c r="R194" s="17">
        <v>0.12173299999999999</v>
      </c>
      <c r="S194" s="17">
        <v>0.20016600000000001</v>
      </c>
      <c r="T194" s="17">
        <v>7.8433000000000003E-2</v>
      </c>
      <c r="U194" s="17">
        <v>0.39183800000000002</v>
      </c>
      <c r="V194" s="17">
        <v>668.7</v>
      </c>
      <c r="W194" s="17">
        <v>0.255386</v>
      </c>
      <c r="X194" s="17">
        <v>604</v>
      </c>
      <c r="Y194" s="17">
        <v>0</v>
      </c>
      <c r="Z194" s="17">
        <v>0</v>
      </c>
      <c r="AA194" s="17">
        <v>0.60282800000000003</v>
      </c>
      <c r="AB194" s="17">
        <v>2.3973800000000002E-3</v>
      </c>
      <c r="AC194" s="17">
        <v>0.121921</v>
      </c>
      <c r="AD194" s="17">
        <v>0.25</v>
      </c>
      <c r="AE194" s="17">
        <v>1152.5</v>
      </c>
    </row>
    <row r="195" spans="1:31">
      <c r="A195" s="17">
        <v>182</v>
      </c>
      <c r="B195" s="19">
        <v>0.71416666666666673</v>
      </c>
      <c r="C195" s="17">
        <v>60.3</v>
      </c>
      <c r="D195" s="17">
        <v>0.9</v>
      </c>
      <c r="E195" s="17">
        <v>1.0330000000000001E-3</v>
      </c>
      <c r="F195" s="17">
        <v>0.05</v>
      </c>
      <c r="G195" s="17">
        <v>0.97029399999999999</v>
      </c>
      <c r="H195" s="17">
        <v>0.13264200000000001</v>
      </c>
      <c r="I195" s="17">
        <v>0.216914</v>
      </c>
      <c r="J195" s="17">
        <v>8.4272E-2</v>
      </c>
      <c r="K195" s="17">
        <v>0.38850499999999999</v>
      </c>
      <c r="L195" s="17">
        <v>679.2</v>
      </c>
      <c r="M195" s="17">
        <v>0.22223000000000001</v>
      </c>
      <c r="N195" s="17">
        <v>572</v>
      </c>
      <c r="O195" s="17">
        <v>0</v>
      </c>
      <c r="P195" s="17">
        <v>0</v>
      </c>
      <c r="Q195" s="17">
        <v>0.98013799999999995</v>
      </c>
      <c r="R195" s="17">
        <v>0.13472200000000001</v>
      </c>
      <c r="S195" s="17">
        <v>0.21529200000000001</v>
      </c>
      <c r="T195" s="17">
        <v>8.0570000000000003E-2</v>
      </c>
      <c r="U195" s="17">
        <v>0.37423699999999999</v>
      </c>
      <c r="V195" s="17">
        <v>642.20000000000005</v>
      </c>
      <c r="W195" s="17">
        <v>0.33205099999999999</v>
      </c>
      <c r="X195" s="17">
        <v>832</v>
      </c>
      <c r="Y195" s="17">
        <v>0</v>
      </c>
      <c r="Z195" s="17">
        <v>0</v>
      </c>
      <c r="AA195" s="17">
        <v>0.57574999999999998</v>
      </c>
      <c r="AB195" s="17">
        <v>2.0512600000000001E-3</v>
      </c>
      <c r="AC195" s="17">
        <v>0.13488700000000001</v>
      </c>
      <c r="AD195" s="17">
        <v>0.25</v>
      </c>
      <c r="AE195" s="17">
        <v>1222.8</v>
      </c>
    </row>
    <row r="196" spans="1:31">
      <c r="A196" s="17">
        <v>183</v>
      </c>
      <c r="B196" s="19">
        <v>0.71422453703703714</v>
      </c>
      <c r="C196" s="17">
        <v>59.7</v>
      </c>
      <c r="D196" s="17">
        <v>0.9</v>
      </c>
      <c r="E196" s="17">
        <v>1.1410000000000001E-3</v>
      </c>
      <c r="F196" s="17">
        <v>5.5E-2</v>
      </c>
      <c r="G196" s="17">
        <v>0.96784400000000004</v>
      </c>
      <c r="H196" s="17">
        <v>0.13747599999999999</v>
      </c>
      <c r="I196" s="17">
        <v>0.22587199999999999</v>
      </c>
      <c r="J196" s="17">
        <v>8.8396000000000002E-2</v>
      </c>
      <c r="K196" s="17">
        <v>0.39135599999999998</v>
      </c>
      <c r="L196" s="17">
        <v>710.3</v>
      </c>
      <c r="M196" s="17">
        <v>0.34590799999999999</v>
      </c>
      <c r="N196" s="17">
        <v>559</v>
      </c>
      <c r="O196" s="17">
        <v>0</v>
      </c>
      <c r="P196" s="17">
        <v>0</v>
      </c>
      <c r="Q196" s="17">
        <v>0.97626299999999999</v>
      </c>
      <c r="R196" s="17">
        <v>0.13705000000000001</v>
      </c>
      <c r="S196" s="17">
        <v>0.22667000000000001</v>
      </c>
      <c r="T196" s="17">
        <v>8.9620000000000005E-2</v>
      </c>
      <c r="U196" s="17">
        <v>0.39537699999999998</v>
      </c>
      <c r="V196" s="17">
        <v>645.6</v>
      </c>
      <c r="W196" s="17">
        <v>0.182393</v>
      </c>
      <c r="X196" s="17">
        <v>559</v>
      </c>
      <c r="Y196" s="17">
        <v>0</v>
      </c>
      <c r="Z196" s="17">
        <v>0</v>
      </c>
      <c r="AA196" s="17">
        <v>0.60827200000000003</v>
      </c>
      <c r="AB196" s="17">
        <v>2.0964500000000001E-3</v>
      </c>
      <c r="AC196" s="17">
        <v>0.137238</v>
      </c>
      <c r="AD196" s="17">
        <v>0.25</v>
      </c>
      <c r="AE196" s="17">
        <v>1169.3</v>
      </c>
    </row>
    <row r="197" spans="1:31">
      <c r="A197" s="17">
        <v>184</v>
      </c>
      <c r="B197" s="19">
        <v>0.71428240740740734</v>
      </c>
      <c r="C197" s="17">
        <v>58.5</v>
      </c>
      <c r="D197" s="17">
        <v>0.9</v>
      </c>
      <c r="E197" s="17">
        <v>1.0629999999999999E-3</v>
      </c>
      <c r="F197" s="17">
        <v>5.0999999999999997E-2</v>
      </c>
      <c r="G197" s="17">
        <v>0.97144900000000001</v>
      </c>
      <c r="H197" s="17">
        <v>0.15965499999999999</v>
      </c>
      <c r="I197" s="17">
        <v>0.26408599999999999</v>
      </c>
      <c r="J197" s="17">
        <v>0.104431</v>
      </c>
      <c r="K197" s="17">
        <v>0.39544200000000002</v>
      </c>
      <c r="L197" s="17">
        <v>691.1</v>
      </c>
      <c r="M197" s="17">
        <v>0.27438000000000001</v>
      </c>
      <c r="N197" s="17">
        <v>605</v>
      </c>
      <c r="O197" s="17">
        <v>0</v>
      </c>
      <c r="P197" s="17">
        <v>0</v>
      </c>
      <c r="Q197" s="17">
        <v>0.96969099999999997</v>
      </c>
      <c r="R197" s="17">
        <v>0.165853</v>
      </c>
      <c r="S197" s="17">
        <v>0.26685300000000001</v>
      </c>
      <c r="T197" s="17">
        <v>0.10100099999999999</v>
      </c>
      <c r="U197" s="17">
        <v>0.37848700000000002</v>
      </c>
      <c r="V197" s="17">
        <v>678.6</v>
      </c>
      <c r="W197" s="17">
        <v>0.37080400000000002</v>
      </c>
      <c r="X197" s="17">
        <v>527</v>
      </c>
      <c r="Y197" s="17">
        <v>0</v>
      </c>
      <c r="Z197" s="17">
        <v>0</v>
      </c>
      <c r="AA197" s="17">
        <v>0.58228800000000003</v>
      </c>
      <c r="AB197" s="17">
        <v>2.2085500000000001E-3</v>
      </c>
      <c r="AC197" s="17">
        <v>0.166076</v>
      </c>
      <c r="AD197" s="17">
        <v>0.25</v>
      </c>
      <c r="AE197" s="17">
        <v>1201.7</v>
      </c>
    </row>
    <row r="198" spans="1:31">
      <c r="A198" s="17">
        <v>185</v>
      </c>
      <c r="B198" s="19">
        <v>0.71432870370370372</v>
      </c>
      <c r="C198" s="17">
        <v>57.6</v>
      </c>
      <c r="D198" s="17">
        <v>0.9</v>
      </c>
      <c r="E198" s="17">
        <v>1.0989999999999999E-3</v>
      </c>
      <c r="F198" s="17">
        <v>5.2999999999999999E-2</v>
      </c>
      <c r="G198" s="17">
        <v>0.97923099999999996</v>
      </c>
      <c r="H198" s="17">
        <v>0.17302699999999999</v>
      </c>
      <c r="I198" s="17">
        <v>0.29130899999999998</v>
      </c>
      <c r="J198" s="17">
        <v>0.118282</v>
      </c>
      <c r="K198" s="17">
        <v>0.40603600000000001</v>
      </c>
      <c r="L198" s="17">
        <v>680.1</v>
      </c>
      <c r="M198" s="17">
        <v>0.28185100000000002</v>
      </c>
      <c r="N198" s="17">
        <v>444</v>
      </c>
      <c r="O198" s="17">
        <v>0</v>
      </c>
      <c r="P198" s="17">
        <v>0</v>
      </c>
      <c r="Q198" s="17">
        <v>0.97477100000000005</v>
      </c>
      <c r="R198" s="17">
        <v>0.179561</v>
      </c>
      <c r="S198" s="17">
        <v>0.298012</v>
      </c>
      <c r="T198" s="17">
        <v>0.118451</v>
      </c>
      <c r="U198" s="17">
        <v>0.39746999999999999</v>
      </c>
      <c r="V198" s="17">
        <v>678.7</v>
      </c>
      <c r="W198" s="17">
        <v>0.28907899999999997</v>
      </c>
      <c r="X198" s="17">
        <v>602</v>
      </c>
      <c r="Y198" s="17">
        <v>0</v>
      </c>
      <c r="Z198" s="17">
        <v>0</v>
      </c>
      <c r="AA198" s="17">
        <v>0.61149200000000004</v>
      </c>
      <c r="AB198" s="17">
        <v>1.59684E-3</v>
      </c>
      <c r="AC198" s="17">
        <v>0.17974999999999999</v>
      </c>
      <c r="AD198" s="17">
        <v>0.25</v>
      </c>
      <c r="AE198" s="17">
        <v>1221.2</v>
      </c>
    </row>
    <row r="199" spans="1:31">
      <c r="A199" s="17">
        <v>186</v>
      </c>
      <c r="B199" s="19">
        <v>0.71438657407407413</v>
      </c>
      <c r="C199" s="17">
        <v>56.6</v>
      </c>
      <c r="D199" s="17">
        <v>0.9</v>
      </c>
      <c r="E199" s="17">
        <v>1.225E-3</v>
      </c>
      <c r="F199" s="17">
        <v>5.8999999999999997E-2</v>
      </c>
      <c r="G199" s="17">
        <v>0.96826100000000004</v>
      </c>
      <c r="H199" s="17">
        <v>0.17913100000000001</v>
      </c>
      <c r="I199" s="17">
        <v>0.29735899999999998</v>
      </c>
      <c r="J199" s="17">
        <v>0.118229</v>
      </c>
      <c r="K199" s="17">
        <v>0.39759499999999998</v>
      </c>
      <c r="L199" s="17">
        <v>714.2</v>
      </c>
      <c r="M199" s="17">
        <v>0.28127999999999997</v>
      </c>
      <c r="N199" s="17">
        <v>663</v>
      </c>
      <c r="O199" s="17">
        <v>0</v>
      </c>
      <c r="P199" s="17">
        <v>0</v>
      </c>
      <c r="Q199" s="17">
        <v>0.97640000000000005</v>
      </c>
      <c r="R199" s="17">
        <v>0.168743</v>
      </c>
      <c r="S199" s="17">
        <v>0.29199700000000001</v>
      </c>
      <c r="T199" s="17">
        <v>0.123254</v>
      </c>
      <c r="U199" s="17">
        <v>0.42210700000000001</v>
      </c>
      <c r="V199" s="17">
        <v>708.8</v>
      </c>
      <c r="W199" s="17">
        <v>0.24437300000000001</v>
      </c>
      <c r="X199" s="17">
        <v>532</v>
      </c>
      <c r="Y199" s="17">
        <v>0</v>
      </c>
      <c r="Z199" s="17">
        <v>0</v>
      </c>
      <c r="AA199" s="17">
        <v>0.64939599999999997</v>
      </c>
      <c r="AB199" s="17">
        <v>2.4997999999999999E-3</v>
      </c>
      <c r="AC199" s="17">
        <v>0.16905100000000001</v>
      </c>
      <c r="AD199" s="17">
        <v>0.25</v>
      </c>
      <c r="AE199" s="17">
        <v>1163</v>
      </c>
    </row>
    <row r="200" spans="1:31">
      <c r="A200" s="17">
        <v>187</v>
      </c>
      <c r="B200" s="19">
        <v>0.71444444444444455</v>
      </c>
      <c r="C200" s="17">
        <v>55.9</v>
      </c>
      <c r="D200" s="17">
        <v>0.9</v>
      </c>
      <c r="E200" s="17">
        <v>1.1999999999999999E-3</v>
      </c>
      <c r="F200" s="17">
        <v>5.8000000000000003E-2</v>
      </c>
      <c r="G200" s="17">
        <v>0.97875000000000001</v>
      </c>
      <c r="H200" s="17">
        <v>0.21018300000000001</v>
      </c>
      <c r="I200" s="17">
        <v>0.36376700000000001</v>
      </c>
      <c r="J200" s="17">
        <v>0.153584</v>
      </c>
      <c r="K200" s="17">
        <v>0.422205</v>
      </c>
      <c r="L200" s="17">
        <v>698.3</v>
      </c>
      <c r="M200" s="17">
        <v>0.24449699999999999</v>
      </c>
      <c r="N200" s="17">
        <v>469</v>
      </c>
      <c r="O200" s="17">
        <v>0</v>
      </c>
      <c r="P200" s="17">
        <v>0</v>
      </c>
      <c r="Q200" s="17">
        <v>0.98294400000000004</v>
      </c>
      <c r="R200" s="17">
        <v>0.19711400000000001</v>
      </c>
      <c r="S200" s="17">
        <v>0.34135900000000002</v>
      </c>
      <c r="T200" s="17">
        <v>0.14424500000000001</v>
      </c>
      <c r="U200" s="17">
        <v>0.42256100000000002</v>
      </c>
      <c r="V200" s="17">
        <v>674.5</v>
      </c>
      <c r="W200" s="17">
        <v>0.28328199999999998</v>
      </c>
      <c r="X200" s="17">
        <v>441</v>
      </c>
      <c r="Y200" s="17">
        <v>0</v>
      </c>
      <c r="Z200" s="17">
        <v>0</v>
      </c>
      <c r="AA200" s="17">
        <v>0.65009300000000003</v>
      </c>
      <c r="AB200" s="17">
        <v>1.73138E-3</v>
      </c>
      <c r="AC200" s="17">
        <v>0.19736400000000001</v>
      </c>
      <c r="AD200" s="17">
        <v>0.25</v>
      </c>
      <c r="AE200" s="17">
        <v>1189.5</v>
      </c>
    </row>
    <row r="201" spans="1:31">
      <c r="A201" s="17">
        <v>188</v>
      </c>
      <c r="B201" s="19">
        <v>0.71450231481481474</v>
      </c>
      <c r="C201" s="17">
        <v>54.8</v>
      </c>
      <c r="D201" s="17">
        <v>0.9</v>
      </c>
      <c r="E201" s="17">
        <v>1.1709999999999999E-3</v>
      </c>
      <c r="F201" s="17">
        <v>5.7000000000000002E-2</v>
      </c>
      <c r="G201" s="17">
        <v>0.98145000000000004</v>
      </c>
      <c r="H201" s="17">
        <v>0.205737</v>
      </c>
      <c r="I201" s="17">
        <v>0.34663899999999997</v>
      </c>
      <c r="J201" s="17">
        <v>0.140902</v>
      </c>
      <c r="K201" s="17">
        <v>0.40648000000000001</v>
      </c>
      <c r="L201" s="17">
        <v>707.6</v>
      </c>
      <c r="M201" s="17">
        <v>0.32555899999999999</v>
      </c>
      <c r="N201" s="17">
        <v>583</v>
      </c>
      <c r="O201" s="17">
        <v>0</v>
      </c>
      <c r="P201" s="17">
        <v>0</v>
      </c>
      <c r="Q201" s="17">
        <v>0.98316700000000001</v>
      </c>
      <c r="R201" s="17">
        <v>0.20874999999999999</v>
      </c>
      <c r="S201" s="17">
        <v>0.35218100000000002</v>
      </c>
      <c r="T201" s="17">
        <v>0.143431</v>
      </c>
      <c r="U201" s="17">
        <v>0.40726499999999999</v>
      </c>
      <c r="V201" s="17">
        <v>654.5</v>
      </c>
      <c r="W201" s="17">
        <v>0.33189400000000002</v>
      </c>
      <c r="X201" s="17">
        <v>626</v>
      </c>
      <c r="Y201" s="17">
        <v>0</v>
      </c>
      <c r="Z201" s="17">
        <v>0</v>
      </c>
      <c r="AA201" s="17">
        <v>0.62656199999999995</v>
      </c>
      <c r="AB201" s="17">
        <v>2.1800000000000001E-3</v>
      </c>
      <c r="AC201" s="17">
        <v>0.209063</v>
      </c>
      <c r="AD201" s="17">
        <v>0.25</v>
      </c>
      <c r="AE201" s="17">
        <v>1173.7</v>
      </c>
    </row>
    <row r="202" spans="1:31">
      <c r="A202" s="17">
        <v>189</v>
      </c>
      <c r="B202" s="19">
        <v>0.71454861111111112</v>
      </c>
      <c r="C202" s="17">
        <v>53.9</v>
      </c>
      <c r="D202" s="17">
        <v>0.9</v>
      </c>
      <c r="E202" s="17">
        <v>1.1180000000000001E-3</v>
      </c>
      <c r="F202" s="17">
        <v>5.3999999999999999E-2</v>
      </c>
      <c r="G202" s="17">
        <v>0.98136299999999999</v>
      </c>
      <c r="H202" s="17">
        <v>0.21493100000000001</v>
      </c>
      <c r="I202" s="17">
        <v>0.35501199999999999</v>
      </c>
      <c r="J202" s="17">
        <v>0.14008200000000001</v>
      </c>
      <c r="K202" s="17">
        <v>0.39458199999999999</v>
      </c>
      <c r="L202" s="17">
        <v>673.6</v>
      </c>
      <c r="M202" s="17">
        <v>0.332401</v>
      </c>
      <c r="N202" s="17">
        <v>588</v>
      </c>
      <c r="O202" s="17">
        <v>0</v>
      </c>
      <c r="P202" s="17">
        <v>0</v>
      </c>
      <c r="Q202" s="17">
        <v>0.97514400000000001</v>
      </c>
      <c r="R202" s="17">
        <v>0.21116199999999999</v>
      </c>
      <c r="S202" s="17">
        <v>0.35701100000000002</v>
      </c>
      <c r="T202" s="17">
        <v>0.14584900000000001</v>
      </c>
      <c r="U202" s="17">
        <v>0.408528</v>
      </c>
      <c r="V202" s="17">
        <v>665.6</v>
      </c>
      <c r="W202" s="17">
        <v>0.34686899999999998</v>
      </c>
      <c r="X202" s="17">
        <v>464</v>
      </c>
      <c r="Y202" s="17">
        <v>0</v>
      </c>
      <c r="Z202" s="17">
        <v>0</v>
      </c>
      <c r="AA202" s="17">
        <v>0.62850399999999995</v>
      </c>
      <c r="AB202" s="17">
        <v>2.0915600000000001E-3</v>
      </c>
      <c r="AC202" s="17">
        <v>0.21146699999999999</v>
      </c>
      <c r="AD202" s="17">
        <v>0.25</v>
      </c>
      <c r="AE202" s="17">
        <v>1233</v>
      </c>
    </row>
    <row r="203" spans="1:31">
      <c r="A203" s="17">
        <v>190</v>
      </c>
      <c r="B203" s="19">
        <v>0.71460648148148154</v>
      </c>
      <c r="C203" s="17">
        <v>52.8</v>
      </c>
      <c r="D203" s="17">
        <v>0.9</v>
      </c>
      <c r="E203" s="17">
        <v>1.1559999999999999E-3</v>
      </c>
      <c r="F203" s="17">
        <v>5.6000000000000001E-2</v>
      </c>
      <c r="G203" s="17">
        <v>0.97926899999999995</v>
      </c>
      <c r="H203" s="17">
        <v>0.21322099999999999</v>
      </c>
      <c r="I203" s="17">
        <v>0.35596100000000003</v>
      </c>
      <c r="J203" s="17">
        <v>0.14274000000000001</v>
      </c>
      <c r="K203" s="17">
        <v>0.40099899999999999</v>
      </c>
      <c r="L203" s="17">
        <v>685.5</v>
      </c>
      <c r="M203" s="17">
        <v>0.33408599999999999</v>
      </c>
      <c r="N203" s="17">
        <v>671</v>
      </c>
      <c r="O203" s="17">
        <v>0</v>
      </c>
      <c r="P203" s="17">
        <v>0</v>
      </c>
      <c r="Q203" s="17">
        <v>0.98511099999999996</v>
      </c>
      <c r="R203" s="17">
        <v>0.22548099999999999</v>
      </c>
      <c r="S203" s="17">
        <v>0.38541599999999998</v>
      </c>
      <c r="T203" s="17">
        <v>0.15993399999999999</v>
      </c>
      <c r="U203" s="17">
        <v>0.41496499999999997</v>
      </c>
      <c r="V203" s="17">
        <v>658.9</v>
      </c>
      <c r="W203" s="17">
        <v>0.2266</v>
      </c>
      <c r="X203" s="17">
        <v>625</v>
      </c>
      <c r="Y203" s="17">
        <v>0</v>
      </c>
      <c r="Z203" s="17">
        <v>0</v>
      </c>
      <c r="AA203" s="17">
        <v>0.63840799999999998</v>
      </c>
      <c r="AB203" s="17">
        <v>2.4295800000000002E-3</v>
      </c>
      <c r="AC203" s="17">
        <v>0.22586999999999999</v>
      </c>
      <c r="AD203" s="17">
        <v>0.25</v>
      </c>
      <c r="AE203" s="17">
        <v>1211.5</v>
      </c>
    </row>
    <row r="204" spans="1:31">
      <c r="A204" s="17">
        <v>191</v>
      </c>
      <c r="B204" s="19">
        <v>0.71466435185185195</v>
      </c>
      <c r="C204" s="17">
        <v>51.9</v>
      </c>
      <c r="D204" s="17">
        <v>0.9</v>
      </c>
      <c r="E204" s="17">
        <v>1.1479999999999999E-3</v>
      </c>
      <c r="F204" s="17">
        <v>5.6000000000000001E-2</v>
      </c>
      <c r="G204" s="17">
        <v>0.98267899999999997</v>
      </c>
      <c r="H204" s="17">
        <v>0.24276</v>
      </c>
      <c r="I204" s="17">
        <v>0.414493</v>
      </c>
      <c r="J204" s="17">
        <v>0.171733</v>
      </c>
      <c r="K204" s="17">
        <v>0.41432000000000002</v>
      </c>
      <c r="L204" s="17">
        <v>685.5</v>
      </c>
      <c r="M204" s="17">
        <v>0.30447400000000002</v>
      </c>
      <c r="N204" s="17">
        <v>572</v>
      </c>
      <c r="O204" s="17">
        <v>0</v>
      </c>
      <c r="P204" s="17">
        <v>0</v>
      </c>
      <c r="Q204" s="17">
        <v>0.98506499999999997</v>
      </c>
      <c r="R204" s="17">
        <v>0.24204999999999999</v>
      </c>
      <c r="S204" s="17">
        <v>0.411713</v>
      </c>
      <c r="T204" s="17">
        <v>0.16966300000000001</v>
      </c>
      <c r="U204" s="17">
        <v>0.41208899999999998</v>
      </c>
      <c r="V204" s="17">
        <v>668.3</v>
      </c>
      <c r="W204" s="17">
        <v>0.28608800000000001</v>
      </c>
      <c r="X204" s="17">
        <v>534</v>
      </c>
      <c r="Y204" s="17">
        <v>0</v>
      </c>
      <c r="Z204" s="17">
        <v>0</v>
      </c>
      <c r="AA204" s="17">
        <v>0.63398399999999999</v>
      </c>
      <c r="AB204" s="17">
        <v>2.0708499999999999E-3</v>
      </c>
      <c r="AC204" s="17">
        <v>0.24240200000000001</v>
      </c>
      <c r="AD204" s="17">
        <v>0.25</v>
      </c>
      <c r="AE204" s="17">
        <v>1211.7</v>
      </c>
    </row>
    <row r="205" spans="1:31">
      <c r="A205" s="17">
        <v>192</v>
      </c>
      <c r="B205" s="19">
        <v>0.71472222222222215</v>
      </c>
      <c r="C205" s="17">
        <v>50.8</v>
      </c>
      <c r="D205" s="17">
        <v>0.9</v>
      </c>
      <c r="E205" s="17">
        <v>1.1800000000000001E-3</v>
      </c>
      <c r="F205" s="17">
        <v>5.7000000000000002E-2</v>
      </c>
      <c r="G205" s="17">
        <v>0.98588699999999996</v>
      </c>
      <c r="H205" s="17">
        <v>0.25718299999999999</v>
      </c>
      <c r="I205" s="17">
        <v>0.43915900000000002</v>
      </c>
      <c r="J205" s="17">
        <v>0.181976</v>
      </c>
      <c r="K205" s="17">
        <v>0.41437400000000002</v>
      </c>
      <c r="L205" s="17">
        <v>679.4</v>
      </c>
      <c r="M205" s="17">
        <v>0.27113199999999998</v>
      </c>
      <c r="N205" s="17">
        <v>484</v>
      </c>
      <c r="O205" s="17">
        <v>0</v>
      </c>
      <c r="P205" s="17">
        <v>0</v>
      </c>
      <c r="Q205" s="17">
        <v>0.99033300000000002</v>
      </c>
      <c r="R205" s="17">
        <v>0.27246100000000001</v>
      </c>
      <c r="S205" s="17">
        <v>0.475522</v>
      </c>
      <c r="T205" s="17">
        <v>0.20306099999999999</v>
      </c>
      <c r="U205" s="17">
        <v>0.42702800000000002</v>
      </c>
      <c r="V205" s="17">
        <v>674</v>
      </c>
      <c r="W205" s="17">
        <v>0.17050000000000001</v>
      </c>
      <c r="X205" s="17">
        <v>626</v>
      </c>
      <c r="Y205" s="17">
        <v>0</v>
      </c>
      <c r="Z205" s="17">
        <v>0</v>
      </c>
      <c r="AA205" s="17">
        <v>0.65696600000000005</v>
      </c>
      <c r="AB205" s="17">
        <v>1.7383100000000001E-3</v>
      </c>
      <c r="AC205" s="17">
        <v>0.272814</v>
      </c>
      <c r="AD205" s="17">
        <v>0.25</v>
      </c>
      <c r="AE205" s="17">
        <v>1222.5</v>
      </c>
    </row>
    <row r="206" spans="1:31">
      <c r="A206" s="17">
        <v>193</v>
      </c>
      <c r="B206" s="19">
        <v>0.71476851851851853</v>
      </c>
      <c r="C206" s="17">
        <v>50.3</v>
      </c>
      <c r="D206" s="17">
        <v>0.9</v>
      </c>
      <c r="E206" s="17">
        <v>1.15E-3</v>
      </c>
      <c r="F206" s="17">
        <v>5.6000000000000001E-2</v>
      </c>
      <c r="G206" s="17">
        <v>0.98892500000000005</v>
      </c>
      <c r="H206" s="17">
        <v>0.29672300000000001</v>
      </c>
      <c r="I206" s="17">
        <v>0.50629800000000003</v>
      </c>
      <c r="J206" s="17">
        <v>0.20957500000000001</v>
      </c>
      <c r="K206" s="17">
        <v>0.413937</v>
      </c>
      <c r="L206" s="17">
        <v>681</v>
      </c>
      <c r="M206" s="17">
        <v>0.240702</v>
      </c>
      <c r="N206" s="17">
        <v>726</v>
      </c>
      <c r="O206" s="17">
        <v>0</v>
      </c>
      <c r="P206" s="17">
        <v>0</v>
      </c>
      <c r="Q206" s="17">
        <v>0.98091700000000004</v>
      </c>
      <c r="R206" s="17">
        <v>0.28725099999999998</v>
      </c>
      <c r="S206" s="17">
        <v>0.49165399999999998</v>
      </c>
      <c r="T206" s="17">
        <v>0.204403</v>
      </c>
      <c r="U206" s="17">
        <v>0.415746</v>
      </c>
      <c r="V206" s="17">
        <v>663</v>
      </c>
      <c r="W206" s="17">
        <v>0.23713699999999999</v>
      </c>
      <c r="X206" s="17">
        <v>491</v>
      </c>
      <c r="Y206" s="17">
        <v>0</v>
      </c>
      <c r="Z206" s="17">
        <v>0</v>
      </c>
      <c r="AA206" s="17">
        <v>0.63960899999999998</v>
      </c>
      <c r="AB206" s="17">
        <v>2.6118700000000001E-3</v>
      </c>
      <c r="AC206" s="17">
        <v>0.28778500000000001</v>
      </c>
      <c r="AD206" s="17">
        <v>0.25</v>
      </c>
      <c r="AE206" s="17">
        <v>1219.5999999999999</v>
      </c>
    </row>
    <row r="207" spans="1:31">
      <c r="A207" s="17">
        <v>194</v>
      </c>
      <c r="B207" s="19">
        <v>0.71482638888888894</v>
      </c>
      <c r="C207" s="17">
        <v>49</v>
      </c>
      <c r="D207" s="17">
        <v>0.9</v>
      </c>
      <c r="E207" s="17">
        <v>1.165E-3</v>
      </c>
      <c r="F207" s="17">
        <v>5.6000000000000001E-2</v>
      </c>
      <c r="G207" s="17">
        <v>0.98420200000000002</v>
      </c>
      <c r="H207" s="17">
        <v>0.37118899999999999</v>
      </c>
      <c r="I207" s="17">
        <v>0.61613799999999996</v>
      </c>
      <c r="J207" s="17">
        <v>0.244949</v>
      </c>
      <c r="K207" s="17">
        <v>0.39755499999999999</v>
      </c>
      <c r="L207" s="17">
        <v>693.7</v>
      </c>
      <c r="M207" s="17">
        <v>0.31864599999999998</v>
      </c>
      <c r="N207" s="17">
        <v>384</v>
      </c>
      <c r="O207" s="17">
        <v>0</v>
      </c>
      <c r="P207" s="17">
        <v>0</v>
      </c>
      <c r="Q207" s="17">
        <v>0.98706700000000003</v>
      </c>
      <c r="R207" s="17">
        <v>0.32801400000000003</v>
      </c>
      <c r="S207" s="17">
        <v>0.55887399999999998</v>
      </c>
      <c r="T207" s="17">
        <v>0.23086100000000001</v>
      </c>
      <c r="U207" s="17">
        <v>0.413082</v>
      </c>
      <c r="V207" s="17">
        <v>680.4</v>
      </c>
      <c r="W207" s="17">
        <v>0.29297400000000001</v>
      </c>
      <c r="X207" s="17">
        <v>532</v>
      </c>
      <c r="Y207" s="17">
        <v>0</v>
      </c>
      <c r="Z207" s="17">
        <v>0</v>
      </c>
      <c r="AA207" s="17">
        <v>0.63551100000000005</v>
      </c>
      <c r="AB207" s="17">
        <v>1.4100199999999999E-3</v>
      </c>
      <c r="AC207" s="17">
        <v>0.32833899999999999</v>
      </c>
      <c r="AD207" s="17">
        <v>0.25</v>
      </c>
      <c r="AE207" s="17">
        <v>1197.4000000000001</v>
      </c>
    </row>
    <row r="208" spans="1:31">
      <c r="A208" s="17">
        <v>195</v>
      </c>
      <c r="B208" s="19">
        <v>0.71488425925925936</v>
      </c>
      <c r="C208" s="17">
        <v>48.1</v>
      </c>
      <c r="D208" s="17">
        <v>0.9</v>
      </c>
      <c r="E208" s="17">
        <v>1.134E-3</v>
      </c>
      <c r="F208" s="17">
        <v>5.5E-2</v>
      </c>
      <c r="G208" s="17">
        <v>0.98813300000000004</v>
      </c>
      <c r="H208" s="17">
        <v>0.40651599999999999</v>
      </c>
      <c r="I208" s="17">
        <v>0.67680700000000005</v>
      </c>
      <c r="J208" s="17">
        <v>0.270291</v>
      </c>
      <c r="K208" s="17">
        <v>0.39936199999999999</v>
      </c>
      <c r="L208" s="17">
        <v>699.3</v>
      </c>
      <c r="M208" s="17">
        <v>0.320212</v>
      </c>
      <c r="N208" s="17">
        <v>534</v>
      </c>
      <c r="O208" s="17">
        <v>0</v>
      </c>
      <c r="P208" s="17">
        <v>0</v>
      </c>
      <c r="Q208" s="17">
        <v>0.98944900000000002</v>
      </c>
      <c r="R208" s="17">
        <v>0.38868799999999998</v>
      </c>
      <c r="S208" s="17">
        <v>0.64657500000000001</v>
      </c>
      <c r="T208" s="17">
        <v>0.25788699999999998</v>
      </c>
      <c r="U208" s="17">
        <v>0.39884999999999998</v>
      </c>
      <c r="V208" s="17">
        <v>656.8</v>
      </c>
      <c r="W208" s="17">
        <v>0.28328199999999998</v>
      </c>
      <c r="X208" s="17">
        <v>400</v>
      </c>
      <c r="Y208" s="17">
        <v>0</v>
      </c>
      <c r="Z208" s="17">
        <v>0</v>
      </c>
      <c r="AA208" s="17">
        <v>0.61361600000000005</v>
      </c>
      <c r="AB208" s="17">
        <v>1.9731699999999998E-3</v>
      </c>
      <c r="AC208" s="17">
        <v>0.38919700000000002</v>
      </c>
      <c r="AD208" s="17">
        <v>0.25</v>
      </c>
      <c r="AE208" s="17">
        <v>1187.7</v>
      </c>
    </row>
    <row r="209" spans="1:31">
      <c r="A209" s="17">
        <v>196</v>
      </c>
      <c r="B209" s="19">
        <v>0.71494212962962955</v>
      </c>
      <c r="C209" s="17">
        <v>47.4</v>
      </c>
      <c r="D209" s="17">
        <v>0.9</v>
      </c>
      <c r="E209" s="17">
        <v>1.127E-3</v>
      </c>
      <c r="F209" s="17">
        <v>5.5E-2</v>
      </c>
      <c r="G209" s="17">
        <v>0.98949699999999996</v>
      </c>
      <c r="H209" s="17">
        <v>0.42854399999999998</v>
      </c>
      <c r="I209" s="17">
        <v>0.72398899999999999</v>
      </c>
      <c r="J209" s="17">
        <v>0.29544500000000001</v>
      </c>
      <c r="K209" s="17">
        <v>0.40808</v>
      </c>
      <c r="L209" s="17">
        <v>680.3</v>
      </c>
      <c r="M209" s="17">
        <v>0.246868</v>
      </c>
      <c r="N209" s="17">
        <v>557</v>
      </c>
      <c r="O209" s="17">
        <v>0</v>
      </c>
      <c r="P209" s="17">
        <v>0</v>
      </c>
      <c r="Q209" s="17">
        <v>0.99174200000000001</v>
      </c>
      <c r="R209" s="17">
        <v>0.42969800000000002</v>
      </c>
      <c r="S209" s="17">
        <v>0.72547200000000001</v>
      </c>
      <c r="T209" s="17">
        <v>0.29577399999999998</v>
      </c>
      <c r="U209" s="17">
        <v>0.40769899999999998</v>
      </c>
      <c r="V209" s="17">
        <v>644.9</v>
      </c>
      <c r="W209" s="17">
        <v>0.247921</v>
      </c>
      <c r="X209" s="17">
        <v>546</v>
      </c>
      <c r="Y209" s="17">
        <v>0</v>
      </c>
      <c r="Z209" s="17">
        <v>0</v>
      </c>
      <c r="AA209" s="17">
        <v>0.62722900000000004</v>
      </c>
      <c r="AB209" s="17">
        <v>2.0037399999999999E-3</v>
      </c>
      <c r="AC209" s="17">
        <v>0.43029099999999998</v>
      </c>
      <c r="AD209" s="17">
        <v>0.25</v>
      </c>
      <c r="AE209" s="17">
        <v>1220.9000000000001</v>
      </c>
    </row>
    <row r="210" spans="1:31">
      <c r="A210" s="17">
        <v>197</v>
      </c>
      <c r="B210" s="19">
        <v>0.71498842592592593</v>
      </c>
      <c r="C210" s="17">
        <v>46.6</v>
      </c>
      <c r="D210" s="17">
        <v>0.9</v>
      </c>
      <c r="E210" s="17">
        <v>1.1820000000000001E-3</v>
      </c>
      <c r="F210" s="17">
        <v>5.7000000000000002E-2</v>
      </c>
      <c r="G210" s="17">
        <v>0.98975000000000002</v>
      </c>
      <c r="H210" s="17">
        <v>0.46446799999999999</v>
      </c>
      <c r="I210" s="17">
        <v>0.77486999999999995</v>
      </c>
      <c r="J210" s="17">
        <v>0.31040299999999998</v>
      </c>
      <c r="K210" s="17">
        <v>0.40058700000000003</v>
      </c>
      <c r="L210" s="17">
        <v>701.4</v>
      </c>
      <c r="M210" s="17">
        <v>0.25757799999999997</v>
      </c>
      <c r="N210" s="17">
        <v>627</v>
      </c>
      <c r="O210" s="17">
        <v>0</v>
      </c>
      <c r="P210" s="17">
        <v>0</v>
      </c>
      <c r="Q210" s="17">
        <v>0.99015799999999998</v>
      </c>
      <c r="R210" s="17">
        <v>0.46650399999999997</v>
      </c>
      <c r="S210" s="17">
        <v>0.79691000000000001</v>
      </c>
      <c r="T210" s="17">
        <v>0.33040599999999998</v>
      </c>
      <c r="U210" s="17">
        <v>0.41460900000000001</v>
      </c>
      <c r="V210" s="17">
        <v>670.7</v>
      </c>
      <c r="W210" s="17">
        <v>0.19453599999999999</v>
      </c>
      <c r="X210" s="17">
        <v>452</v>
      </c>
      <c r="Y210" s="17">
        <v>0</v>
      </c>
      <c r="Z210" s="17">
        <v>0</v>
      </c>
      <c r="AA210" s="17">
        <v>0.63785899999999995</v>
      </c>
      <c r="AB210" s="17">
        <v>2.3246199999999999E-3</v>
      </c>
      <c r="AC210" s="17">
        <v>0.46727200000000002</v>
      </c>
      <c r="AD210" s="17">
        <v>0.25</v>
      </c>
      <c r="AE210" s="17">
        <v>1184.2</v>
      </c>
    </row>
    <row r="211" spans="1:31">
      <c r="A211" s="17">
        <v>198</v>
      </c>
      <c r="B211" s="19">
        <v>0.71504629629629635</v>
      </c>
      <c r="C211" s="17">
        <v>45</v>
      </c>
      <c r="D211" s="17">
        <v>0.9</v>
      </c>
      <c r="E211" s="17">
        <v>1.121E-3</v>
      </c>
      <c r="F211" s="17">
        <v>5.3999999999999999E-2</v>
      </c>
      <c r="G211" s="17">
        <v>0.98655199999999998</v>
      </c>
      <c r="H211" s="17">
        <v>0.534972</v>
      </c>
      <c r="I211" s="17">
        <v>0.88666599999999995</v>
      </c>
      <c r="J211" s="17">
        <v>0.35169299999999998</v>
      </c>
      <c r="K211" s="17">
        <v>0.39664700000000003</v>
      </c>
      <c r="L211" s="17">
        <v>685</v>
      </c>
      <c r="M211" s="17">
        <v>0.25603999999999999</v>
      </c>
      <c r="N211" s="17">
        <v>619</v>
      </c>
      <c r="O211" s="17">
        <v>0</v>
      </c>
      <c r="P211" s="17">
        <v>0</v>
      </c>
      <c r="Q211" s="17">
        <v>0.99382800000000004</v>
      </c>
      <c r="R211" s="17">
        <v>0.484124</v>
      </c>
      <c r="S211" s="17">
        <v>0.81056600000000001</v>
      </c>
      <c r="T211" s="17">
        <v>0.32644299999999998</v>
      </c>
      <c r="U211" s="17">
        <v>0.40273399999999998</v>
      </c>
      <c r="V211" s="17">
        <v>672.5</v>
      </c>
      <c r="W211" s="17">
        <v>0.28678999999999999</v>
      </c>
      <c r="X211" s="17">
        <v>487</v>
      </c>
      <c r="Y211" s="17">
        <v>0</v>
      </c>
      <c r="Z211" s="17">
        <v>0</v>
      </c>
      <c r="AA211" s="17">
        <v>0.619591</v>
      </c>
      <c r="AB211" s="17">
        <v>2.23836E-3</v>
      </c>
      <c r="AC211" s="17">
        <v>0.48485400000000001</v>
      </c>
      <c r="AD211" s="17">
        <v>0.25</v>
      </c>
      <c r="AE211" s="17">
        <v>1212.5</v>
      </c>
    </row>
    <row r="212" spans="1:31">
      <c r="A212" s="17">
        <v>199</v>
      </c>
      <c r="B212" s="19">
        <v>0.71510416666666676</v>
      </c>
      <c r="C212" s="17">
        <v>44.4</v>
      </c>
      <c r="D212" s="17">
        <v>0.9</v>
      </c>
      <c r="E212" s="17">
        <v>1.1169999999999999E-3</v>
      </c>
      <c r="F212" s="17">
        <v>5.3999999999999999E-2</v>
      </c>
      <c r="G212" s="17">
        <v>0.99370000000000003</v>
      </c>
      <c r="H212" s="17">
        <v>0.59107500000000002</v>
      </c>
      <c r="I212" s="17">
        <v>0.97965199999999997</v>
      </c>
      <c r="J212" s="17">
        <v>0.38857700000000001</v>
      </c>
      <c r="K212" s="17">
        <v>0.396648</v>
      </c>
      <c r="L212" s="17">
        <v>679.4</v>
      </c>
      <c r="M212" s="17">
        <v>0.20522699999999999</v>
      </c>
      <c r="N212" s="17">
        <v>647</v>
      </c>
      <c r="O212" s="17">
        <v>0</v>
      </c>
      <c r="P212" s="17">
        <v>0</v>
      </c>
      <c r="Q212" s="17">
        <v>0.99423700000000004</v>
      </c>
      <c r="R212" s="17">
        <v>0.56432199999999999</v>
      </c>
      <c r="S212" s="17">
        <v>0.94803599999999999</v>
      </c>
      <c r="T212" s="17">
        <v>0.383714</v>
      </c>
      <c r="U212" s="17">
        <v>0.40474599999999999</v>
      </c>
      <c r="V212" s="17">
        <v>667.4</v>
      </c>
      <c r="W212" s="17">
        <v>0.19129099999999999</v>
      </c>
      <c r="X212" s="17">
        <v>374</v>
      </c>
      <c r="Y212" s="17">
        <v>0</v>
      </c>
      <c r="Z212" s="17">
        <v>0</v>
      </c>
      <c r="AA212" s="17">
        <v>0.62268699999999999</v>
      </c>
      <c r="AB212" s="17">
        <v>2.3228200000000002E-3</v>
      </c>
      <c r="AC212" s="17">
        <v>0.56521299999999997</v>
      </c>
      <c r="AD212" s="17">
        <v>0.25</v>
      </c>
      <c r="AE212" s="17">
        <v>1222.5</v>
      </c>
    </row>
    <row r="213" spans="1:31">
      <c r="A213" s="17">
        <v>200</v>
      </c>
      <c r="B213" s="19">
        <v>0.71516203703703696</v>
      </c>
      <c r="C213" s="17">
        <v>43.5</v>
      </c>
      <c r="D213" s="17">
        <v>0.9</v>
      </c>
      <c r="E213" s="17">
        <v>1.165E-3</v>
      </c>
      <c r="F213" s="17">
        <v>5.6000000000000001E-2</v>
      </c>
      <c r="G213" s="17">
        <v>0.98776200000000003</v>
      </c>
      <c r="H213" s="17">
        <v>0.63606099999999999</v>
      </c>
      <c r="I213" s="17">
        <v>1.0543089999999999</v>
      </c>
      <c r="J213" s="17">
        <v>0.41824699999999998</v>
      </c>
      <c r="K213" s="17">
        <v>0.39670299999999997</v>
      </c>
      <c r="L213" s="17">
        <v>716.1</v>
      </c>
      <c r="M213" s="17">
        <v>0.203293</v>
      </c>
      <c r="N213" s="17">
        <v>560</v>
      </c>
      <c r="O213" s="17">
        <v>0</v>
      </c>
      <c r="P213" s="17">
        <v>0</v>
      </c>
      <c r="Q213" s="17">
        <v>0.98936900000000005</v>
      </c>
      <c r="R213" s="17">
        <v>0.62278699999999998</v>
      </c>
      <c r="S213" s="17">
        <v>1.0383579999999999</v>
      </c>
      <c r="T213" s="17">
        <v>0.41557100000000002</v>
      </c>
      <c r="U213" s="17">
        <v>0.40022000000000002</v>
      </c>
      <c r="V213" s="17">
        <v>705.3</v>
      </c>
      <c r="W213" s="17">
        <v>0.18765699999999999</v>
      </c>
      <c r="X213" s="17">
        <v>587</v>
      </c>
      <c r="Y213" s="17">
        <v>0</v>
      </c>
      <c r="Z213" s="17">
        <v>0</v>
      </c>
      <c r="AA213" s="17">
        <v>0.61572199999999999</v>
      </c>
      <c r="AB213" s="17">
        <v>2.1174499999999999E-3</v>
      </c>
      <c r="AC213" s="17">
        <v>0.62366699999999997</v>
      </c>
      <c r="AD213" s="17">
        <v>0.25</v>
      </c>
      <c r="AE213" s="17">
        <v>1159.8</v>
      </c>
    </row>
    <row r="214" spans="1:31">
      <c r="A214" s="17">
        <v>201</v>
      </c>
      <c r="B214" s="19">
        <v>0.71520833333333333</v>
      </c>
      <c r="C214" s="17">
        <v>42.4</v>
      </c>
      <c r="D214" s="17">
        <v>0.9</v>
      </c>
      <c r="E214" s="17">
        <v>1.1379999999999999E-3</v>
      </c>
      <c r="F214" s="17">
        <v>5.5E-2</v>
      </c>
      <c r="G214" s="17">
        <v>0.99454600000000004</v>
      </c>
      <c r="H214" s="17">
        <v>0.68326500000000001</v>
      </c>
      <c r="I214" s="17">
        <v>1.102582</v>
      </c>
      <c r="J214" s="17">
        <v>0.419317</v>
      </c>
      <c r="K214" s="17">
        <v>0.38030399999999998</v>
      </c>
      <c r="L214" s="17">
        <v>712.6</v>
      </c>
      <c r="M214" s="17">
        <v>0.20427999999999999</v>
      </c>
      <c r="N214" s="17">
        <v>515</v>
      </c>
      <c r="O214" s="17">
        <v>0</v>
      </c>
      <c r="P214" s="17">
        <v>0</v>
      </c>
      <c r="Q214" s="17">
        <v>0.99279600000000001</v>
      </c>
      <c r="R214" s="17">
        <v>0.679427</v>
      </c>
      <c r="S214" s="17">
        <v>1.1191979999999999</v>
      </c>
      <c r="T214" s="17">
        <v>0.43977100000000002</v>
      </c>
      <c r="U214" s="17">
        <v>0.39293400000000001</v>
      </c>
      <c r="V214" s="17">
        <v>707.7</v>
      </c>
      <c r="W214" s="17">
        <v>0.222304</v>
      </c>
      <c r="X214" s="17">
        <v>401</v>
      </c>
      <c r="Y214" s="17">
        <v>0</v>
      </c>
      <c r="Z214" s="17">
        <v>0</v>
      </c>
      <c r="AA214" s="17">
        <v>0.604514</v>
      </c>
      <c r="AB214" s="17">
        <v>1.93746E-3</v>
      </c>
      <c r="AC214" s="17">
        <v>0.68027899999999997</v>
      </c>
      <c r="AD214" s="17">
        <v>0.25</v>
      </c>
      <c r="AE214" s="17">
        <v>1165.5999999999999</v>
      </c>
    </row>
    <row r="215" spans="1:31">
      <c r="A215" s="17">
        <v>202</v>
      </c>
      <c r="B215" s="19">
        <v>0.71526620370370375</v>
      </c>
      <c r="C215" s="17">
        <v>41.3</v>
      </c>
      <c r="D215" s="17">
        <v>0.9</v>
      </c>
      <c r="E215" s="17">
        <v>1.1299999999999999E-3</v>
      </c>
      <c r="F215" s="17">
        <v>5.5E-2</v>
      </c>
      <c r="G215" s="17">
        <v>0.98994199999999999</v>
      </c>
      <c r="H215" s="17">
        <v>0.71079999999999999</v>
      </c>
      <c r="I215" s="17">
        <v>1.1478870000000001</v>
      </c>
      <c r="J215" s="17">
        <v>0.437087</v>
      </c>
      <c r="K215" s="17">
        <v>0.38077499999999997</v>
      </c>
      <c r="L215" s="17">
        <v>709.4</v>
      </c>
      <c r="M215" s="17">
        <v>0.234149</v>
      </c>
      <c r="N215" s="17">
        <v>589</v>
      </c>
      <c r="O215" s="17">
        <v>0</v>
      </c>
      <c r="P215" s="17">
        <v>0</v>
      </c>
      <c r="Q215" s="17">
        <v>0.99252899999999999</v>
      </c>
      <c r="R215" s="17">
        <v>0.70974599999999999</v>
      </c>
      <c r="S215" s="17">
        <v>1.1675930000000001</v>
      </c>
      <c r="T215" s="17">
        <v>0.457847</v>
      </c>
      <c r="U215" s="17">
        <v>0.39212900000000001</v>
      </c>
      <c r="V215" s="17">
        <v>695</v>
      </c>
      <c r="W215" s="17">
        <v>0.17504600000000001</v>
      </c>
      <c r="X215" s="17">
        <v>428</v>
      </c>
      <c r="Y215" s="17">
        <v>0</v>
      </c>
      <c r="Z215" s="17">
        <v>0</v>
      </c>
      <c r="AA215" s="17">
        <v>0.60327600000000003</v>
      </c>
      <c r="AB215" s="17">
        <v>2.2071600000000001E-3</v>
      </c>
      <c r="AC215" s="17">
        <v>0.71075600000000005</v>
      </c>
      <c r="AD215" s="17">
        <v>0.25</v>
      </c>
      <c r="AE215" s="17">
        <v>1170.9000000000001</v>
      </c>
    </row>
    <row r="216" spans="1:31">
      <c r="A216" s="17">
        <v>203</v>
      </c>
      <c r="B216" s="19">
        <v>0.71532407407407417</v>
      </c>
      <c r="C216" s="17">
        <v>40.4</v>
      </c>
      <c r="D216" s="17">
        <v>0.9</v>
      </c>
      <c r="E216" s="17">
        <v>1.129E-3</v>
      </c>
      <c r="F216" s="17">
        <v>5.5E-2</v>
      </c>
      <c r="G216" s="17">
        <v>0.99281299999999995</v>
      </c>
      <c r="H216" s="17">
        <v>0.74272000000000005</v>
      </c>
      <c r="I216" s="17">
        <v>1.186469</v>
      </c>
      <c r="J216" s="17">
        <v>0.443749</v>
      </c>
      <c r="K216" s="17">
        <v>0.37400800000000001</v>
      </c>
      <c r="L216" s="17">
        <v>717.3</v>
      </c>
      <c r="M216" s="17">
        <v>0.208847</v>
      </c>
      <c r="N216" s="17">
        <v>485</v>
      </c>
      <c r="O216" s="17">
        <v>0</v>
      </c>
      <c r="P216" s="17">
        <v>0</v>
      </c>
      <c r="Q216" s="17">
        <v>0.99379499999999998</v>
      </c>
      <c r="R216" s="17">
        <v>0.73587800000000003</v>
      </c>
      <c r="S216" s="17">
        <v>1.20072</v>
      </c>
      <c r="T216" s="17">
        <v>0.46484199999999998</v>
      </c>
      <c r="U216" s="17">
        <v>0.38713599999999998</v>
      </c>
      <c r="V216" s="17">
        <v>687.4</v>
      </c>
      <c r="W216" s="17">
        <v>0.185415</v>
      </c>
      <c r="X216" s="17">
        <v>639</v>
      </c>
      <c r="Y216" s="17">
        <v>0</v>
      </c>
      <c r="Z216" s="17">
        <v>0</v>
      </c>
      <c r="AA216" s="17">
        <v>0.59559399999999996</v>
      </c>
      <c r="AB216" s="17">
        <v>1.83709E-3</v>
      </c>
      <c r="AC216" s="17">
        <v>0.73673200000000005</v>
      </c>
      <c r="AD216" s="17">
        <v>0.25</v>
      </c>
      <c r="AE216" s="17">
        <v>1157.9000000000001</v>
      </c>
    </row>
    <row r="217" spans="1:31">
      <c r="A217" s="17">
        <v>204</v>
      </c>
      <c r="B217" s="19">
        <v>0.71538194444444436</v>
      </c>
      <c r="C217" s="17">
        <v>39.5</v>
      </c>
      <c r="D217" s="17">
        <v>0.9</v>
      </c>
      <c r="E217" s="17">
        <v>1.096E-3</v>
      </c>
      <c r="F217" s="17">
        <v>5.2999999999999999E-2</v>
      </c>
      <c r="G217" s="17">
        <v>0.98989199999999999</v>
      </c>
      <c r="H217" s="17">
        <v>0.76561999999999997</v>
      </c>
      <c r="I217" s="17">
        <v>1.227875</v>
      </c>
      <c r="J217" s="17">
        <v>0.46225500000000003</v>
      </c>
      <c r="K217" s="17">
        <v>0.37646800000000002</v>
      </c>
      <c r="L217" s="17">
        <v>707.4</v>
      </c>
      <c r="M217" s="17">
        <v>0.165105</v>
      </c>
      <c r="N217" s="17">
        <v>625</v>
      </c>
      <c r="O217" s="17">
        <v>0</v>
      </c>
      <c r="P217" s="17">
        <v>0</v>
      </c>
      <c r="Q217" s="17">
        <v>0.99400599999999995</v>
      </c>
      <c r="R217" s="17">
        <v>0.798539</v>
      </c>
      <c r="S217" s="17">
        <v>1.2909299999999999</v>
      </c>
      <c r="T217" s="17">
        <v>0.49238999999999999</v>
      </c>
      <c r="U217" s="17">
        <v>0.38142300000000001</v>
      </c>
      <c r="V217" s="17">
        <v>681.4</v>
      </c>
      <c r="W217" s="17">
        <v>0.140128</v>
      </c>
      <c r="X217" s="17">
        <v>560</v>
      </c>
      <c r="Y217" s="17">
        <v>0</v>
      </c>
      <c r="Z217" s="17">
        <v>0</v>
      </c>
      <c r="AA217" s="17">
        <v>0.58680500000000002</v>
      </c>
      <c r="AB217" s="17">
        <v>2.3360299999999998E-3</v>
      </c>
      <c r="AC217" s="17">
        <v>0.79969000000000001</v>
      </c>
      <c r="AD217" s="17">
        <v>0.25</v>
      </c>
      <c r="AE217" s="17">
        <v>1174</v>
      </c>
    </row>
    <row r="218" spans="1:31">
      <c r="A218" s="17">
        <v>205</v>
      </c>
      <c r="B218" s="19">
        <v>0.71542824074074074</v>
      </c>
      <c r="C218" s="17">
        <v>38.4</v>
      </c>
      <c r="D218" s="17">
        <v>0.9</v>
      </c>
      <c r="E218" s="17">
        <v>1.085E-3</v>
      </c>
      <c r="F218" s="17">
        <v>5.1999999999999998E-2</v>
      </c>
      <c r="G218" s="17">
        <v>0.99477400000000005</v>
      </c>
      <c r="H218" s="17">
        <v>0.87905800000000001</v>
      </c>
      <c r="I218" s="17">
        <v>1.382803</v>
      </c>
      <c r="J218" s="17">
        <v>0.503745</v>
      </c>
      <c r="K218" s="17">
        <v>0.36429299999999998</v>
      </c>
      <c r="L218" s="17">
        <v>712.1</v>
      </c>
      <c r="M218" s="17">
        <v>0.14865600000000001</v>
      </c>
      <c r="N218" s="17">
        <v>477</v>
      </c>
      <c r="O218" s="17">
        <v>0</v>
      </c>
      <c r="P218" s="17">
        <v>0</v>
      </c>
      <c r="Q218" s="17">
        <v>0.99316199999999999</v>
      </c>
      <c r="R218" s="17">
        <v>0.83985200000000004</v>
      </c>
      <c r="S218" s="17">
        <v>1.3431310000000001</v>
      </c>
      <c r="T218" s="17">
        <v>0.50327900000000003</v>
      </c>
      <c r="U218" s="17">
        <v>0.37470599999999998</v>
      </c>
      <c r="V218" s="17">
        <v>680.1</v>
      </c>
      <c r="W218" s="17">
        <v>0.179037</v>
      </c>
      <c r="X218" s="17">
        <v>447</v>
      </c>
      <c r="Y218" s="17">
        <v>0</v>
      </c>
      <c r="Z218" s="17">
        <v>0</v>
      </c>
      <c r="AA218" s="17">
        <v>0.57647099999999996</v>
      </c>
      <c r="AB218" s="17">
        <v>1.7958799999999999E-3</v>
      </c>
      <c r="AC218" s="17">
        <v>0.84075599999999995</v>
      </c>
      <c r="AD218" s="17">
        <v>0.25</v>
      </c>
      <c r="AE218" s="17">
        <v>1166.3</v>
      </c>
    </row>
    <row r="219" spans="1:31">
      <c r="A219" s="17">
        <v>206</v>
      </c>
      <c r="B219" s="19">
        <v>0.71548611111111116</v>
      </c>
      <c r="C219" s="17">
        <v>37.700000000000003</v>
      </c>
      <c r="D219" s="17">
        <v>0.9</v>
      </c>
      <c r="E219" s="17">
        <v>1.0460000000000001E-3</v>
      </c>
      <c r="F219" s="17">
        <v>5.0999999999999997E-2</v>
      </c>
      <c r="G219" s="17">
        <v>0.99404300000000001</v>
      </c>
      <c r="H219" s="17">
        <v>0.85899400000000004</v>
      </c>
      <c r="I219" s="17">
        <v>1.3530759999999999</v>
      </c>
      <c r="J219" s="17">
        <v>0.49408099999999999</v>
      </c>
      <c r="K219" s="17">
        <v>0.36515399999999998</v>
      </c>
      <c r="L219" s="17">
        <v>686.2</v>
      </c>
      <c r="M219" s="17">
        <v>0.20353199999999999</v>
      </c>
      <c r="N219" s="17">
        <v>663</v>
      </c>
      <c r="O219" s="17">
        <v>0</v>
      </c>
      <c r="P219" s="17">
        <v>0</v>
      </c>
      <c r="Q219" s="17">
        <v>0.99290999999999996</v>
      </c>
      <c r="R219" s="17">
        <v>0.86580599999999996</v>
      </c>
      <c r="S219" s="17">
        <v>1.3857790000000001</v>
      </c>
      <c r="T219" s="17">
        <v>0.51997300000000002</v>
      </c>
      <c r="U219" s="17">
        <v>0.37522100000000003</v>
      </c>
      <c r="V219" s="17">
        <v>661.5</v>
      </c>
      <c r="W219" s="17">
        <v>0.129941</v>
      </c>
      <c r="X219" s="17">
        <v>323</v>
      </c>
      <c r="Y219" s="17">
        <v>0</v>
      </c>
      <c r="Z219" s="17">
        <v>0</v>
      </c>
      <c r="AA219" s="17">
        <v>0.57726200000000005</v>
      </c>
      <c r="AB219" s="17">
        <v>2.4018899999999998E-3</v>
      </c>
      <c r="AC219" s="17">
        <v>0.86705500000000002</v>
      </c>
      <c r="AD219" s="17">
        <v>0.25</v>
      </c>
      <c r="AE219" s="17">
        <v>1210.5</v>
      </c>
    </row>
    <row r="220" spans="1:31">
      <c r="A220" s="17">
        <v>207</v>
      </c>
      <c r="B220" s="19">
        <v>0.71554398148148157</v>
      </c>
      <c r="C220" s="17">
        <v>36.4</v>
      </c>
      <c r="D220" s="17">
        <v>0.9</v>
      </c>
      <c r="E220" s="17">
        <v>1.0330000000000001E-3</v>
      </c>
      <c r="F220" s="17">
        <v>0.05</v>
      </c>
      <c r="G220" s="17">
        <v>0.99434</v>
      </c>
      <c r="H220" s="17">
        <v>0.88068400000000002</v>
      </c>
      <c r="I220" s="17">
        <v>1.3902669999999999</v>
      </c>
      <c r="J220" s="17">
        <v>0.50958199999999998</v>
      </c>
      <c r="K220" s="17">
        <v>0.36653599999999997</v>
      </c>
      <c r="L220" s="17">
        <v>683.4</v>
      </c>
      <c r="M220" s="17">
        <v>0.177262</v>
      </c>
      <c r="N220" s="17">
        <v>634</v>
      </c>
      <c r="O220" s="17">
        <v>0</v>
      </c>
      <c r="P220" s="17">
        <v>0</v>
      </c>
      <c r="Q220" s="17">
        <v>0.99297800000000003</v>
      </c>
      <c r="R220" s="17">
        <v>0.89097700000000002</v>
      </c>
      <c r="S220" s="17">
        <v>1.418601</v>
      </c>
      <c r="T220" s="17">
        <v>0.52762399999999998</v>
      </c>
      <c r="U220" s="17">
        <v>0.37193300000000001</v>
      </c>
      <c r="V220" s="17">
        <v>679</v>
      </c>
      <c r="W220" s="17">
        <v>0.132992</v>
      </c>
      <c r="X220" s="17">
        <v>470</v>
      </c>
      <c r="Y220" s="17">
        <v>0</v>
      </c>
      <c r="Z220" s="17">
        <v>0</v>
      </c>
      <c r="AA220" s="17">
        <v>0.57220400000000005</v>
      </c>
      <c r="AB220" s="17">
        <v>2.2903699999999999E-3</v>
      </c>
      <c r="AC220" s="17">
        <v>0.89218500000000001</v>
      </c>
      <c r="AD220" s="17">
        <v>0.25</v>
      </c>
      <c r="AE220" s="17">
        <v>1215.3</v>
      </c>
    </row>
    <row r="221" spans="1:31">
      <c r="A221" s="17">
        <v>208</v>
      </c>
      <c r="B221" s="19">
        <v>0.71560185185185177</v>
      </c>
      <c r="C221" s="17">
        <v>35.9</v>
      </c>
      <c r="D221" s="17">
        <v>0.9</v>
      </c>
      <c r="E221" s="17">
        <v>1.072E-3</v>
      </c>
      <c r="F221" s="17">
        <v>5.1999999999999998E-2</v>
      </c>
      <c r="G221" s="17">
        <v>0.99521700000000002</v>
      </c>
      <c r="H221" s="17">
        <v>0.89131800000000005</v>
      </c>
      <c r="I221" s="17">
        <v>1.4130910000000001</v>
      </c>
      <c r="J221" s="17">
        <v>0.52177300000000004</v>
      </c>
      <c r="K221" s="17">
        <v>0.36924200000000001</v>
      </c>
      <c r="L221" s="17">
        <v>700.2</v>
      </c>
      <c r="M221" s="17">
        <v>0.17134199999999999</v>
      </c>
      <c r="N221" s="17">
        <v>545</v>
      </c>
      <c r="O221" s="17">
        <v>0</v>
      </c>
      <c r="P221" s="17">
        <v>0</v>
      </c>
      <c r="Q221" s="17">
        <v>0.99621300000000002</v>
      </c>
      <c r="R221" s="17">
        <v>0.89242500000000002</v>
      </c>
      <c r="S221" s="17">
        <v>1.4314990000000001</v>
      </c>
      <c r="T221" s="17">
        <v>0.53907300000000002</v>
      </c>
      <c r="U221" s="17">
        <v>0.37658000000000003</v>
      </c>
      <c r="V221" s="17">
        <v>671.9</v>
      </c>
      <c r="W221" s="17">
        <v>5.6985000000000001E-2</v>
      </c>
      <c r="X221" s="17">
        <v>433</v>
      </c>
      <c r="Y221" s="17">
        <v>0</v>
      </c>
      <c r="Z221" s="17">
        <v>0</v>
      </c>
      <c r="AA221" s="17">
        <v>0.57935300000000001</v>
      </c>
      <c r="AB221" s="17">
        <v>2.0170800000000001E-3</v>
      </c>
      <c r="AC221" s="17">
        <v>0.893513</v>
      </c>
      <c r="AD221" s="17">
        <v>0.25</v>
      </c>
      <c r="AE221" s="17">
        <v>1186.0999999999999</v>
      </c>
    </row>
    <row r="222" spans="1:31">
      <c r="A222" s="17">
        <v>209</v>
      </c>
      <c r="B222" s="19">
        <v>0.71565972222222218</v>
      </c>
      <c r="C222" s="17">
        <v>34.799999999999997</v>
      </c>
      <c r="D222" s="17">
        <v>0.9</v>
      </c>
      <c r="E222" s="17">
        <v>9.9299999999999996E-4</v>
      </c>
      <c r="F222" s="17">
        <v>4.8000000000000001E-2</v>
      </c>
      <c r="G222" s="17">
        <v>0.99381600000000003</v>
      </c>
      <c r="H222" s="17">
        <v>0.86880900000000005</v>
      </c>
      <c r="I222" s="17">
        <v>1.374066</v>
      </c>
      <c r="J222" s="17">
        <v>0.50525699999999996</v>
      </c>
      <c r="K222" s="17">
        <v>0.36770900000000001</v>
      </c>
      <c r="L222" s="17">
        <v>666</v>
      </c>
      <c r="M222" s="17">
        <v>0.14804500000000001</v>
      </c>
      <c r="N222" s="17">
        <v>501</v>
      </c>
      <c r="O222" s="17">
        <v>0</v>
      </c>
      <c r="P222" s="17">
        <v>0</v>
      </c>
      <c r="Q222" s="17">
        <v>0.99494899999999997</v>
      </c>
      <c r="R222" s="17">
        <v>0.89827000000000001</v>
      </c>
      <c r="S222" s="17">
        <v>1.418183</v>
      </c>
      <c r="T222" s="17">
        <v>0.51991399999999999</v>
      </c>
      <c r="U222" s="17">
        <v>0.36660500000000001</v>
      </c>
      <c r="V222" s="17">
        <v>664.1</v>
      </c>
      <c r="W222" s="17">
        <v>0.137187</v>
      </c>
      <c r="X222" s="17">
        <v>490</v>
      </c>
      <c r="Y222" s="17">
        <v>0</v>
      </c>
      <c r="Z222" s="17">
        <v>0</v>
      </c>
      <c r="AA222" s="17">
        <v>0.56400799999999995</v>
      </c>
      <c r="AB222" s="17">
        <v>1.763E-3</v>
      </c>
      <c r="AC222" s="17">
        <v>0.89918600000000004</v>
      </c>
      <c r="AD222" s="17">
        <v>0.25</v>
      </c>
      <c r="AE222" s="17">
        <v>1247</v>
      </c>
    </row>
    <row r="223" spans="1:31">
      <c r="A223" s="17">
        <v>210</v>
      </c>
      <c r="B223" s="19">
        <v>0.71570601851851856</v>
      </c>
      <c r="C223" s="17">
        <v>33.700000000000003</v>
      </c>
      <c r="D223" s="17">
        <v>0.9</v>
      </c>
      <c r="E223" s="17">
        <v>1.005E-3</v>
      </c>
      <c r="F223" s="17">
        <v>4.9000000000000002E-2</v>
      </c>
      <c r="G223" s="17">
        <v>0.99622900000000003</v>
      </c>
      <c r="H223" s="17">
        <v>0.90948099999999998</v>
      </c>
      <c r="I223" s="17">
        <v>1.4518599999999999</v>
      </c>
      <c r="J223" s="17">
        <v>0.54237899999999994</v>
      </c>
      <c r="K223" s="17">
        <v>0.37357499999999999</v>
      </c>
      <c r="L223" s="17">
        <v>666.6</v>
      </c>
      <c r="M223" s="17">
        <v>0.10011200000000001</v>
      </c>
      <c r="N223" s="17">
        <v>544</v>
      </c>
      <c r="O223" s="17">
        <v>0</v>
      </c>
      <c r="P223" s="17">
        <v>0</v>
      </c>
      <c r="Q223" s="17">
        <v>0.99462799999999996</v>
      </c>
      <c r="R223" s="17">
        <v>0.89116700000000004</v>
      </c>
      <c r="S223" s="17">
        <v>1.4169320000000001</v>
      </c>
      <c r="T223" s="17">
        <v>0.52576400000000001</v>
      </c>
      <c r="U223" s="17">
        <v>0.371058</v>
      </c>
      <c r="V223" s="17">
        <v>661</v>
      </c>
      <c r="W223" s="17">
        <v>0.119383</v>
      </c>
      <c r="X223" s="17">
        <v>517</v>
      </c>
      <c r="Y223" s="17">
        <v>0</v>
      </c>
      <c r="Z223" s="17">
        <v>0</v>
      </c>
      <c r="AA223" s="17">
        <v>0.57085900000000001</v>
      </c>
      <c r="AB223" s="17">
        <v>1.91665E-3</v>
      </c>
      <c r="AC223" s="17">
        <v>0.89217500000000005</v>
      </c>
      <c r="AD223" s="17">
        <v>0.25</v>
      </c>
      <c r="AE223" s="17">
        <v>1246</v>
      </c>
    </row>
    <row r="224" spans="1:31">
      <c r="A224" s="17">
        <v>211</v>
      </c>
      <c r="B224" s="19">
        <v>0.71576388888888898</v>
      </c>
      <c r="C224" s="17">
        <v>32.799999999999997</v>
      </c>
      <c r="D224" s="17">
        <v>1.8</v>
      </c>
      <c r="E224" s="17">
        <v>1.9989999999999999E-3</v>
      </c>
      <c r="F224" s="17">
        <v>9.7000000000000003E-2</v>
      </c>
      <c r="G224" s="17">
        <v>0.99571500000000002</v>
      </c>
      <c r="H224" s="17">
        <v>0.91208400000000001</v>
      </c>
      <c r="I224" s="17">
        <v>1.4433240000000001</v>
      </c>
      <c r="J224" s="17">
        <v>0.53124000000000005</v>
      </c>
      <c r="K224" s="17">
        <v>0.36806699999999998</v>
      </c>
      <c r="L224" s="17">
        <v>653.29999999999995</v>
      </c>
      <c r="M224" s="17">
        <v>7.9552999999999999E-2</v>
      </c>
      <c r="N224" s="17">
        <v>538</v>
      </c>
      <c r="O224" s="17">
        <v>0</v>
      </c>
      <c r="P224" s="17">
        <v>0</v>
      </c>
      <c r="Q224" s="17">
        <v>0.99534199999999995</v>
      </c>
      <c r="R224" s="17">
        <v>0.90649800000000003</v>
      </c>
      <c r="S224" s="17">
        <v>1.4554050000000001</v>
      </c>
      <c r="T224" s="17">
        <v>0.54890700000000003</v>
      </c>
      <c r="U224" s="17">
        <v>0.37715100000000001</v>
      </c>
      <c r="V224" s="17">
        <v>671.5</v>
      </c>
      <c r="W224" s="17">
        <v>0.147176</v>
      </c>
      <c r="X224" s="17">
        <v>446</v>
      </c>
      <c r="Y224" s="17">
        <v>0</v>
      </c>
      <c r="Z224" s="17">
        <v>0</v>
      </c>
      <c r="AA224" s="17">
        <v>0.58023199999999997</v>
      </c>
      <c r="AB224" s="17">
        <v>3.7092700000000002E-3</v>
      </c>
      <c r="AC224" s="17">
        <v>0.90853399999999995</v>
      </c>
      <c r="AD224" s="17">
        <v>0.25</v>
      </c>
      <c r="AE224" s="17">
        <v>1271.4000000000001</v>
      </c>
    </row>
    <row r="225" spans="1:31">
      <c r="A225" s="17">
        <v>212</v>
      </c>
      <c r="B225" s="19">
        <v>0.71582175925925917</v>
      </c>
      <c r="C225" s="17">
        <v>31.9</v>
      </c>
      <c r="D225" s="17">
        <v>1.8</v>
      </c>
      <c r="E225" s="17">
        <v>1.9980000000000002E-3</v>
      </c>
      <c r="F225" s="17">
        <v>9.7000000000000003E-2</v>
      </c>
      <c r="G225" s="17">
        <v>0.99546500000000004</v>
      </c>
      <c r="H225" s="17">
        <v>0.98516099999999995</v>
      </c>
      <c r="I225" s="17">
        <v>1.5417149999999999</v>
      </c>
      <c r="J225" s="17">
        <v>0.55655399999999999</v>
      </c>
      <c r="K225" s="17">
        <v>0.36099700000000001</v>
      </c>
      <c r="L225" s="17">
        <v>664.1</v>
      </c>
      <c r="M225" s="17">
        <v>0.134688</v>
      </c>
      <c r="N225" s="17">
        <v>529</v>
      </c>
      <c r="O225" s="17">
        <v>0</v>
      </c>
      <c r="P225" s="17">
        <v>0</v>
      </c>
      <c r="Q225" s="17">
        <v>0.99433199999999999</v>
      </c>
      <c r="R225" s="17">
        <v>0.91844400000000004</v>
      </c>
      <c r="S225" s="17">
        <v>1.4594450000000001</v>
      </c>
      <c r="T225" s="17">
        <v>0.54100099999999995</v>
      </c>
      <c r="U225" s="17">
        <v>0.37068899999999999</v>
      </c>
      <c r="V225" s="17">
        <v>653</v>
      </c>
      <c r="W225" s="17">
        <v>0.15896399999999999</v>
      </c>
      <c r="X225" s="17">
        <v>518</v>
      </c>
      <c r="Y225" s="17">
        <v>0</v>
      </c>
      <c r="Z225" s="17">
        <v>0</v>
      </c>
      <c r="AA225" s="17">
        <v>0.57029099999999999</v>
      </c>
      <c r="AB225" s="17">
        <v>3.70689E-3</v>
      </c>
      <c r="AC225" s="17">
        <v>0.92044999999999999</v>
      </c>
      <c r="AD225" s="17">
        <v>0.25</v>
      </c>
      <c r="AE225" s="17">
        <v>1250.7</v>
      </c>
    </row>
    <row r="226" spans="1:31">
      <c r="A226" s="17">
        <v>213</v>
      </c>
      <c r="B226" s="19">
        <v>0.71587962962962959</v>
      </c>
      <c r="C226" s="17">
        <v>30.6</v>
      </c>
      <c r="D226" s="17">
        <v>1.8</v>
      </c>
      <c r="E226" s="17">
        <v>2.0170000000000001E-3</v>
      </c>
      <c r="F226" s="17">
        <v>9.8000000000000004E-2</v>
      </c>
      <c r="G226" s="17">
        <v>0.99597000000000002</v>
      </c>
      <c r="H226" s="17">
        <v>0.98365100000000005</v>
      </c>
      <c r="I226" s="17">
        <v>1.561213</v>
      </c>
      <c r="J226" s="17">
        <v>0.57756200000000002</v>
      </c>
      <c r="K226" s="17">
        <v>0.369944</v>
      </c>
      <c r="L226" s="17">
        <v>657.9</v>
      </c>
      <c r="M226" s="17">
        <v>9.2064000000000007E-2</v>
      </c>
      <c r="N226" s="17">
        <v>412</v>
      </c>
      <c r="O226" s="17">
        <v>0</v>
      </c>
      <c r="P226" s="17">
        <v>0</v>
      </c>
      <c r="Q226" s="17">
        <v>0.99537600000000004</v>
      </c>
      <c r="R226" s="17">
        <v>0.88976200000000005</v>
      </c>
      <c r="S226" s="17">
        <v>1.429041</v>
      </c>
      <c r="T226" s="17">
        <v>0.53927899999999995</v>
      </c>
      <c r="U226" s="17">
        <v>0.37737100000000001</v>
      </c>
      <c r="V226" s="17">
        <v>636.5</v>
      </c>
      <c r="W226" s="17">
        <v>9.2240000000000003E-2</v>
      </c>
      <c r="X226" s="17">
        <v>469</v>
      </c>
      <c r="Y226" s="17">
        <v>0</v>
      </c>
      <c r="Z226" s="17">
        <v>0</v>
      </c>
      <c r="AA226" s="17">
        <v>0.58057099999999995</v>
      </c>
      <c r="AB226" s="17">
        <v>2.8615099999999998E-3</v>
      </c>
      <c r="AC226" s="17">
        <v>0.89130500000000001</v>
      </c>
      <c r="AD226" s="17">
        <v>0.25</v>
      </c>
      <c r="AE226" s="17">
        <v>1262.4000000000001</v>
      </c>
    </row>
    <row r="227" spans="1:31">
      <c r="A227" s="17">
        <v>214</v>
      </c>
      <c r="B227" s="19">
        <v>0.71592592592592597</v>
      </c>
      <c r="C227" s="17">
        <v>30.1</v>
      </c>
      <c r="D227" s="17">
        <v>1.8</v>
      </c>
      <c r="E227" s="17">
        <v>1.892E-3</v>
      </c>
      <c r="F227" s="17">
        <v>9.1999999999999998E-2</v>
      </c>
      <c r="G227" s="17">
        <v>0.99665499999999996</v>
      </c>
      <c r="H227" s="17">
        <v>0.92662199999999995</v>
      </c>
      <c r="I227" s="17">
        <v>1.449497</v>
      </c>
      <c r="J227" s="17">
        <v>0.52287499999999998</v>
      </c>
      <c r="K227" s="17">
        <v>0.36072900000000002</v>
      </c>
      <c r="L227" s="17">
        <v>641.20000000000005</v>
      </c>
      <c r="M227" s="17">
        <v>0.1066</v>
      </c>
      <c r="N227" s="17">
        <v>495</v>
      </c>
      <c r="O227" s="17">
        <v>0</v>
      </c>
      <c r="P227" s="17">
        <v>0</v>
      </c>
      <c r="Q227" s="17">
        <v>0.99690400000000001</v>
      </c>
      <c r="R227" s="17">
        <v>0.93317399999999995</v>
      </c>
      <c r="S227" s="17">
        <v>1.4660059999999999</v>
      </c>
      <c r="T227" s="17">
        <v>0.53283199999999997</v>
      </c>
      <c r="U227" s="17">
        <v>0.363458</v>
      </c>
      <c r="V227" s="17">
        <v>626.20000000000005</v>
      </c>
      <c r="W227" s="17">
        <v>7.4747999999999995E-2</v>
      </c>
      <c r="X227" s="17">
        <v>395</v>
      </c>
      <c r="Y227" s="17">
        <v>0</v>
      </c>
      <c r="Z227" s="17">
        <v>0</v>
      </c>
      <c r="AA227" s="17">
        <v>0.55916699999999997</v>
      </c>
      <c r="AB227" s="17">
        <v>3.3505499999999999E-3</v>
      </c>
      <c r="AC227" s="17">
        <v>0.93495899999999998</v>
      </c>
      <c r="AD227" s="17">
        <v>0.25</v>
      </c>
      <c r="AE227" s="17">
        <v>1295.2</v>
      </c>
    </row>
    <row r="228" spans="1:31">
      <c r="A228" s="17">
        <v>215</v>
      </c>
      <c r="B228" s="19">
        <v>0.71598379629629638</v>
      </c>
      <c r="C228" s="17">
        <v>28.8</v>
      </c>
      <c r="D228" s="17">
        <v>1.8</v>
      </c>
      <c r="E228" s="17">
        <v>1.931E-3</v>
      </c>
      <c r="F228" s="17">
        <v>9.2999999999999999E-2</v>
      </c>
      <c r="G228" s="17">
        <v>0.99671299999999996</v>
      </c>
      <c r="H228" s="17">
        <v>1.009393</v>
      </c>
      <c r="I228" s="17">
        <v>1.5759000000000001</v>
      </c>
      <c r="J228" s="17">
        <v>0.56650599999999995</v>
      </c>
      <c r="K228" s="17">
        <v>0.35948099999999999</v>
      </c>
      <c r="L228" s="17">
        <v>659.8</v>
      </c>
      <c r="M228" s="17">
        <v>0.15482799999999999</v>
      </c>
      <c r="N228" s="17">
        <v>429</v>
      </c>
      <c r="O228" s="17">
        <v>0</v>
      </c>
      <c r="P228" s="17">
        <v>0</v>
      </c>
      <c r="Q228" s="17">
        <v>0.99530399999999997</v>
      </c>
      <c r="R228" s="17">
        <v>0.90333300000000005</v>
      </c>
      <c r="S228" s="17">
        <v>1.4123270000000001</v>
      </c>
      <c r="T228" s="17">
        <v>0.50899300000000003</v>
      </c>
      <c r="U228" s="17">
        <v>0.36039300000000002</v>
      </c>
      <c r="V228" s="17">
        <v>615.1</v>
      </c>
      <c r="W228" s="17">
        <v>0.103051</v>
      </c>
      <c r="X228" s="17">
        <v>419</v>
      </c>
      <c r="Y228" s="17">
        <v>0</v>
      </c>
      <c r="Z228" s="17">
        <v>0</v>
      </c>
      <c r="AA228" s="17">
        <v>0.55445100000000003</v>
      </c>
      <c r="AB228" s="17">
        <v>2.9871300000000002E-3</v>
      </c>
      <c r="AC228" s="17">
        <v>0.90485400000000005</v>
      </c>
      <c r="AD228" s="17">
        <v>0.25</v>
      </c>
      <c r="AE228" s="17">
        <v>1258.7</v>
      </c>
    </row>
    <row r="229" spans="1:31">
      <c r="A229" s="17">
        <v>216</v>
      </c>
      <c r="B229" s="19">
        <v>0.71604166666666658</v>
      </c>
      <c r="C229" s="17">
        <v>27.9</v>
      </c>
      <c r="D229" s="17">
        <v>1.8</v>
      </c>
      <c r="E229" s="17">
        <v>1.867E-3</v>
      </c>
      <c r="F229" s="17">
        <v>0.09</v>
      </c>
      <c r="G229" s="17">
        <v>0.99604400000000004</v>
      </c>
      <c r="H229" s="17">
        <v>0.96536999999999995</v>
      </c>
      <c r="I229" s="17">
        <v>1.50332</v>
      </c>
      <c r="J229" s="17">
        <v>0.53795000000000004</v>
      </c>
      <c r="K229" s="17">
        <v>0.35784100000000002</v>
      </c>
      <c r="L229" s="17">
        <v>630</v>
      </c>
      <c r="M229" s="17">
        <v>0.107034</v>
      </c>
      <c r="N229" s="17">
        <v>368</v>
      </c>
      <c r="O229" s="17">
        <v>0</v>
      </c>
      <c r="P229" s="17">
        <v>0</v>
      </c>
      <c r="Q229" s="17">
        <v>0.99480299999999999</v>
      </c>
      <c r="R229" s="17">
        <v>0.91941099999999998</v>
      </c>
      <c r="S229" s="17">
        <v>1.44729</v>
      </c>
      <c r="T229" s="17">
        <v>0.52787899999999999</v>
      </c>
      <c r="U229" s="17">
        <v>0.364736</v>
      </c>
      <c r="V229" s="17">
        <v>627.9</v>
      </c>
      <c r="W229" s="17">
        <v>9.0553999999999996E-2</v>
      </c>
      <c r="X229" s="17">
        <v>392</v>
      </c>
      <c r="Y229" s="17">
        <v>0</v>
      </c>
      <c r="Z229" s="17">
        <v>0</v>
      </c>
      <c r="AA229" s="17">
        <v>0.56113199999999996</v>
      </c>
      <c r="AB229" s="17">
        <v>2.4483700000000001E-3</v>
      </c>
      <c r="AC229" s="17">
        <v>0.92070399999999997</v>
      </c>
      <c r="AD229" s="17">
        <v>0.25</v>
      </c>
      <c r="AE229" s="17">
        <v>1318.4</v>
      </c>
    </row>
    <row r="230" spans="1:31">
      <c r="A230" s="17">
        <v>217</v>
      </c>
      <c r="B230" s="19">
        <v>0.71609953703703699</v>
      </c>
      <c r="C230" s="17">
        <v>26.8</v>
      </c>
      <c r="D230" s="17">
        <v>1.8</v>
      </c>
      <c r="E230" s="17">
        <v>1.9090000000000001E-3</v>
      </c>
      <c r="F230" s="17">
        <v>9.1999999999999998E-2</v>
      </c>
      <c r="G230" s="17">
        <v>0.99658599999999997</v>
      </c>
      <c r="H230" s="17">
        <v>0.92708800000000002</v>
      </c>
      <c r="I230" s="17">
        <v>1.453236</v>
      </c>
      <c r="J230" s="17">
        <v>0.52614799999999995</v>
      </c>
      <c r="K230" s="17">
        <v>0.36205300000000001</v>
      </c>
      <c r="L230" s="17">
        <v>640.4</v>
      </c>
      <c r="M230" s="17">
        <v>7.4538999999999994E-2</v>
      </c>
      <c r="N230" s="17">
        <v>450</v>
      </c>
      <c r="O230" s="17">
        <v>0</v>
      </c>
      <c r="P230" s="17">
        <v>0</v>
      </c>
      <c r="Q230" s="17">
        <v>0.997614</v>
      </c>
      <c r="R230" s="17">
        <v>0.89309400000000005</v>
      </c>
      <c r="S230" s="17">
        <v>1.4112279999999999</v>
      </c>
      <c r="T230" s="17">
        <v>0.51813399999999998</v>
      </c>
      <c r="U230" s="17">
        <v>0.36715100000000001</v>
      </c>
      <c r="V230" s="17">
        <v>611.79999999999995</v>
      </c>
      <c r="W230" s="17">
        <v>1.162E-2</v>
      </c>
      <c r="X230" s="17">
        <v>517</v>
      </c>
      <c r="Y230" s="17">
        <v>0</v>
      </c>
      <c r="Z230" s="17">
        <v>0</v>
      </c>
      <c r="AA230" s="17">
        <v>0.56484800000000002</v>
      </c>
      <c r="AB230" s="17">
        <v>3.0417999999999999E-3</v>
      </c>
      <c r="AC230" s="17">
        <v>0.89466999999999997</v>
      </c>
      <c r="AD230" s="17">
        <v>0.25</v>
      </c>
      <c r="AE230" s="17">
        <v>1296.9000000000001</v>
      </c>
    </row>
    <row r="231" spans="1:31">
      <c r="A231" s="17">
        <v>218</v>
      </c>
      <c r="B231" s="19">
        <v>0.71614583333333337</v>
      </c>
      <c r="C231" s="17">
        <v>26</v>
      </c>
      <c r="D231" s="17">
        <v>1.8</v>
      </c>
      <c r="E231" s="17">
        <v>1.879E-3</v>
      </c>
      <c r="F231" s="17">
        <v>9.0999999999999998E-2</v>
      </c>
      <c r="G231" s="17">
        <v>0.99728300000000003</v>
      </c>
      <c r="H231" s="17">
        <v>0.91234199999999999</v>
      </c>
      <c r="I231" s="17">
        <v>1.422237</v>
      </c>
      <c r="J231" s="17">
        <v>0.50989499999999999</v>
      </c>
      <c r="K231" s="17">
        <v>0.358516</v>
      </c>
      <c r="L231" s="17">
        <v>622.4</v>
      </c>
      <c r="M231" s="17">
        <v>0.112358</v>
      </c>
      <c r="N231" s="17">
        <v>477</v>
      </c>
      <c r="O231" s="17">
        <v>0</v>
      </c>
      <c r="P231" s="17">
        <v>0</v>
      </c>
      <c r="Q231" s="17">
        <v>0.99563100000000004</v>
      </c>
      <c r="R231" s="17">
        <v>0.92838200000000004</v>
      </c>
      <c r="S231" s="17">
        <v>1.478073</v>
      </c>
      <c r="T231" s="17">
        <v>0.54969100000000004</v>
      </c>
      <c r="U231" s="17">
        <v>0.37189699999999998</v>
      </c>
      <c r="V231" s="17">
        <v>616.4</v>
      </c>
      <c r="W231" s="17">
        <v>2.9437000000000001E-2</v>
      </c>
      <c r="X231" s="17">
        <v>465</v>
      </c>
      <c r="Y231" s="17">
        <v>0</v>
      </c>
      <c r="Z231" s="17">
        <v>0</v>
      </c>
      <c r="AA231" s="17">
        <v>0.57215000000000005</v>
      </c>
      <c r="AB231" s="17">
        <v>3.13693E-3</v>
      </c>
      <c r="AC231" s="17">
        <v>0.93010599999999999</v>
      </c>
      <c r="AD231" s="17">
        <v>0.25</v>
      </c>
      <c r="AE231" s="17">
        <v>1334.5</v>
      </c>
    </row>
    <row r="232" spans="1:31">
      <c r="A232" s="17">
        <v>219</v>
      </c>
      <c r="B232" s="19">
        <v>0.71620370370370379</v>
      </c>
      <c r="C232" s="17">
        <v>24.8</v>
      </c>
      <c r="D232" s="17">
        <v>1.8</v>
      </c>
      <c r="E232" s="17">
        <v>1.833E-3</v>
      </c>
      <c r="F232" s="17">
        <v>8.8999999999999996E-2</v>
      </c>
      <c r="G232" s="17">
        <v>0.99582000000000004</v>
      </c>
      <c r="H232" s="17">
        <v>0.93623500000000004</v>
      </c>
      <c r="I232" s="17">
        <v>1.4629209999999999</v>
      </c>
      <c r="J232" s="17">
        <v>0.52668599999999999</v>
      </c>
      <c r="K232" s="17">
        <v>0.36002400000000001</v>
      </c>
      <c r="L232" s="17">
        <v>616.20000000000005</v>
      </c>
      <c r="M232" s="17">
        <v>8.2916000000000004E-2</v>
      </c>
      <c r="N232" s="17">
        <v>416</v>
      </c>
      <c r="O232" s="17">
        <v>0</v>
      </c>
      <c r="P232" s="17">
        <v>0</v>
      </c>
      <c r="Q232" s="17">
        <v>0.99699599999999999</v>
      </c>
      <c r="R232" s="17">
        <v>0.90023900000000001</v>
      </c>
      <c r="S232" s="17">
        <v>1.420107</v>
      </c>
      <c r="T232" s="17">
        <v>0.519868</v>
      </c>
      <c r="U232" s="17">
        <v>0.36607699999999999</v>
      </c>
      <c r="V232" s="17">
        <v>614.9</v>
      </c>
      <c r="W232" s="17">
        <v>1.1342E-2</v>
      </c>
      <c r="X232" s="17">
        <v>356</v>
      </c>
      <c r="Y232" s="17">
        <v>0</v>
      </c>
      <c r="Z232" s="17">
        <v>0</v>
      </c>
      <c r="AA232" s="17">
        <v>0.563195</v>
      </c>
      <c r="AB232" s="17">
        <v>2.7103399999999999E-3</v>
      </c>
      <c r="AC232" s="17">
        <v>0.90164800000000001</v>
      </c>
      <c r="AD232" s="17">
        <v>0.25</v>
      </c>
      <c r="AE232" s="17">
        <v>1347.9</v>
      </c>
    </row>
    <row r="233" spans="1:31">
      <c r="A233" s="17">
        <v>220</v>
      </c>
      <c r="B233" s="19">
        <v>0.71626157407407398</v>
      </c>
      <c r="C233" s="17">
        <v>24</v>
      </c>
      <c r="D233" s="17">
        <v>1.8</v>
      </c>
      <c r="E233" s="17">
        <v>1.779E-3</v>
      </c>
      <c r="F233" s="17">
        <v>8.5999999999999993E-2</v>
      </c>
      <c r="G233" s="17">
        <v>0.997394</v>
      </c>
      <c r="H233" s="17">
        <v>0.91044899999999995</v>
      </c>
      <c r="I233" s="17">
        <v>1.4076090000000001</v>
      </c>
      <c r="J233" s="17">
        <v>0.49715999999999999</v>
      </c>
      <c r="K233" s="17">
        <v>0.35319499999999998</v>
      </c>
      <c r="L233" s="17">
        <v>606.9</v>
      </c>
      <c r="M233" s="17">
        <v>8.3771999999999999E-2</v>
      </c>
      <c r="N233" s="17">
        <v>557</v>
      </c>
      <c r="O233" s="17">
        <v>0</v>
      </c>
      <c r="P233" s="17">
        <v>0</v>
      </c>
      <c r="Q233" s="17">
        <v>0.99615799999999999</v>
      </c>
      <c r="R233" s="17">
        <v>0.88522199999999995</v>
      </c>
      <c r="S233" s="17">
        <v>1.3856170000000001</v>
      </c>
      <c r="T233" s="17">
        <v>0.50039500000000003</v>
      </c>
      <c r="U233" s="17">
        <v>0.36113499999999998</v>
      </c>
      <c r="V233" s="17">
        <v>587.1</v>
      </c>
      <c r="W233" s="17">
        <v>5.9354999999999998E-2</v>
      </c>
      <c r="X233" s="17">
        <v>487</v>
      </c>
      <c r="Y233" s="17">
        <v>0</v>
      </c>
      <c r="Z233" s="17">
        <v>0</v>
      </c>
      <c r="AA233" s="17">
        <v>0.555593</v>
      </c>
      <c r="AB233" s="17">
        <v>3.5677399999999998E-3</v>
      </c>
      <c r="AC233" s="17">
        <v>0.88700699999999999</v>
      </c>
      <c r="AD233" s="17">
        <v>0.25</v>
      </c>
      <c r="AE233" s="17">
        <v>1368.5</v>
      </c>
    </row>
    <row r="234" spans="1:31">
      <c r="A234" s="17">
        <v>221</v>
      </c>
      <c r="B234" s="19">
        <v>0.7163194444444444</v>
      </c>
      <c r="C234" s="17">
        <v>23.1</v>
      </c>
      <c r="D234" s="17">
        <v>1.8</v>
      </c>
      <c r="E234" s="17">
        <v>1.794E-3</v>
      </c>
      <c r="F234" s="17">
        <v>8.6999999999999994E-2</v>
      </c>
      <c r="G234" s="17">
        <v>0.99617199999999995</v>
      </c>
      <c r="H234" s="17">
        <v>0.86998600000000004</v>
      </c>
      <c r="I234" s="17">
        <v>1.345181</v>
      </c>
      <c r="J234" s="17">
        <v>0.47519499999999998</v>
      </c>
      <c r="K234" s="17">
        <v>0.35325699999999999</v>
      </c>
      <c r="L234" s="17">
        <v>609.9</v>
      </c>
      <c r="M234" s="17">
        <v>6.3825000000000007E-2</v>
      </c>
      <c r="N234" s="17">
        <v>510</v>
      </c>
      <c r="O234" s="17">
        <v>0</v>
      </c>
      <c r="P234" s="17">
        <v>0</v>
      </c>
      <c r="Q234" s="17">
        <v>0.99661299999999997</v>
      </c>
      <c r="R234" s="17">
        <v>0.868479</v>
      </c>
      <c r="S234" s="17">
        <v>1.3621160000000001</v>
      </c>
      <c r="T234" s="17">
        <v>0.49363699999999999</v>
      </c>
      <c r="U234" s="17">
        <v>0.362404</v>
      </c>
      <c r="V234" s="17">
        <v>601.20000000000005</v>
      </c>
      <c r="W234" s="17">
        <v>3.193E-2</v>
      </c>
      <c r="X234" s="17">
        <v>381</v>
      </c>
      <c r="Y234" s="17">
        <v>0</v>
      </c>
      <c r="Z234" s="17">
        <v>0</v>
      </c>
      <c r="AA234" s="17">
        <v>0.55754499999999996</v>
      </c>
      <c r="AB234" s="17">
        <v>3.2839900000000001E-3</v>
      </c>
      <c r="AC234" s="17">
        <v>0.87010100000000001</v>
      </c>
      <c r="AD234" s="17">
        <v>0.25</v>
      </c>
      <c r="AE234" s="17">
        <v>1361.8</v>
      </c>
    </row>
    <row r="235" spans="1:31">
      <c r="A235" s="17">
        <v>222</v>
      </c>
      <c r="B235" s="19">
        <v>0.71636574074074078</v>
      </c>
      <c r="C235" s="17">
        <v>21.9</v>
      </c>
      <c r="D235" s="17">
        <v>2.6</v>
      </c>
      <c r="E235" s="17">
        <v>2.6280000000000001E-3</v>
      </c>
      <c r="F235" s="17">
        <v>0.127</v>
      </c>
      <c r="G235" s="17">
        <v>0.99745600000000001</v>
      </c>
      <c r="H235" s="17">
        <v>0.84252800000000005</v>
      </c>
      <c r="I235" s="17">
        <v>1.304476</v>
      </c>
      <c r="J235" s="17">
        <v>0.46194800000000003</v>
      </c>
      <c r="K235" s="17">
        <v>0.35412500000000002</v>
      </c>
      <c r="L235" s="17">
        <v>600.70000000000005</v>
      </c>
      <c r="M235" s="17">
        <v>8.7093000000000004E-2</v>
      </c>
      <c r="N235" s="17">
        <v>605</v>
      </c>
      <c r="O235" s="17">
        <v>0</v>
      </c>
      <c r="P235" s="17">
        <v>0</v>
      </c>
      <c r="Q235" s="17">
        <v>0.99716400000000005</v>
      </c>
      <c r="R235" s="17">
        <v>0.84231299999999998</v>
      </c>
      <c r="S235" s="17">
        <v>1.31629</v>
      </c>
      <c r="T235" s="17">
        <v>0.47397699999999998</v>
      </c>
      <c r="U235" s="17">
        <v>0.36008600000000002</v>
      </c>
      <c r="V235" s="17">
        <v>598.6</v>
      </c>
      <c r="W235" s="17">
        <v>4.9893E-2</v>
      </c>
      <c r="X235" s="17">
        <v>479</v>
      </c>
      <c r="Y235" s="17">
        <v>0</v>
      </c>
      <c r="Z235" s="17">
        <v>0</v>
      </c>
      <c r="AA235" s="17">
        <v>0.55397799999999997</v>
      </c>
      <c r="AB235" s="17">
        <v>5.7382900000000001E-3</v>
      </c>
      <c r="AC235" s="17">
        <v>0.84503300000000003</v>
      </c>
      <c r="AD235" s="17">
        <v>0.25</v>
      </c>
      <c r="AE235" s="17">
        <v>1382.7</v>
      </c>
    </row>
    <row r="236" spans="1:31">
      <c r="A236" s="17">
        <v>223</v>
      </c>
      <c r="B236" s="19">
        <v>0.71642361111111119</v>
      </c>
      <c r="C236" s="17">
        <v>20.399999999999999</v>
      </c>
      <c r="D236" s="17">
        <v>2.6</v>
      </c>
      <c r="E236" s="17">
        <v>2.5360000000000001E-3</v>
      </c>
      <c r="F236" s="17">
        <v>0.123</v>
      </c>
      <c r="G236" s="17">
        <v>0.99666399999999999</v>
      </c>
      <c r="H236" s="17">
        <v>0.81387600000000004</v>
      </c>
      <c r="I236" s="17">
        <v>1.249414</v>
      </c>
      <c r="J236" s="17">
        <v>0.43553799999999998</v>
      </c>
      <c r="K236" s="17">
        <v>0.34859400000000001</v>
      </c>
      <c r="L236" s="17">
        <v>575.6</v>
      </c>
      <c r="M236" s="17">
        <v>5.0306999999999998E-2</v>
      </c>
      <c r="N236" s="17">
        <v>507</v>
      </c>
      <c r="O236" s="17">
        <v>0</v>
      </c>
      <c r="P236" s="17">
        <v>0</v>
      </c>
      <c r="Q236" s="17">
        <v>0.99473699999999998</v>
      </c>
      <c r="R236" s="17">
        <v>0.80101999999999995</v>
      </c>
      <c r="S236" s="17">
        <v>1.2560960000000001</v>
      </c>
      <c r="T236" s="17">
        <v>0.45507599999999998</v>
      </c>
      <c r="U236" s="17">
        <v>0.362294</v>
      </c>
      <c r="V236" s="17">
        <v>572.6</v>
      </c>
      <c r="W236" s="17">
        <v>1.5E-5</v>
      </c>
      <c r="X236" s="17">
        <v>501</v>
      </c>
      <c r="Y236" s="17">
        <v>0</v>
      </c>
      <c r="Z236" s="17">
        <v>0</v>
      </c>
      <c r="AA236" s="17">
        <v>0.55737599999999998</v>
      </c>
      <c r="AB236" s="17">
        <v>4.61387E-3</v>
      </c>
      <c r="AC236" s="17">
        <v>0.80311900000000003</v>
      </c>
      <c r="AD236" s="17">
        <v>0.25</v>
      </c>
      <c r="AE236" s="17">
        <v>1442.9</v>
      </c>
    </row>
    <row r="237" spans="1:31">
      <c r="A237" s="17">
        <v>224</v>
      </c>
      <c r="B237" s="19">
        <v>0.71648148148148139</v>
      </c>
      <c r="C237" s="17">
        <v>19.100000000000001</v>
      </c>
      <c r="D237" s="17">
        <v>2.6</v>
      </c>
      <c r="E237" s="17">
        <v>2.5690000000000001E-3</v>
      </c>
      <c r="F237" s="17">
        <v>0.124</v>
      </c>
      <c r="G237" s="17">
        <v>0.99666900000000003</v>
      </c>
      <c r="H237" s="17">
        <v>0.80725999999999998</v>
      </c>
      <c r="I237" s="17">
        <v>1.2442979999999999</v>
      </c>
      <c r="J237" s="17">
        <v>0.43703900000000001</v>
      </c>
      <c r="K237" s="17">
        <v>0.35123300000000002</v>
      </c>
      <c r="L237" s="17">
        <v>572.20000000000005</v>
      </c>
      <c r="M237" s="17">
        <v>2.5524999999999999E-2</v>
      </c>
      <c r="N237" s="17">
        <v>655</v>
      </c>
      <c r="O237" s="17">
        <v>0</v>
      </c>
      <c r="P237" s="17">
        <v>0</v>
      </c>
      <c r="Q237" s="17">
        <v>0.99648999999999999</v>
      </c>
      <c r="R237" s="17">
        <v>0.79591199999999995</v>
      </c>
      <c r="S237" s="17">
        <v>1.262594</v>
      </c>
      <c r="T237" s="17">
        <v>0.46668199999999999</v>
      </c>
      <c r="U237" s="17">
        <v>0.36962200000000001</v>
      </c>
      <c r="V237" s="17">
        <v>579</v>
      </c>
      <c r="W237" s="17">
        <v>2.002E-2</v>
      </c>
      <c r="X237" s="17">
        <v>516</v>
      </c>
      <c r="Y237" s="17">
        <v>0</v>
      </c>
      <c r="Z237" s="17">
        <v>0</v>
      </c>
      <c r="AA237" s="17">
        <v>0.56864899999999996</v>
      </c>
      <c r="AB237" s="17">
        <v>5.9206800000000002E-3</v>
      </c>
      <c r="AC237" s="17">
        <v>0.79867500000000002</v>
      </c>
      <c r="AD237" s="17">
        <v>0.25</v>
      </c>
      <c r="AE237" s="17">
        <v>1451.6</v>
      </c>
    </row>
    <row r="238" spans="1:31">
      <c r="A238" s="17">
        <v>225</v>
      </c>
      <c r="B238" s="19">
        <v>0.7165393518518518</v>
      </c>
      <c r="C238" s="17">
        <v>18</v>
      </c>
      <c r="D238" s="17">
        <v>2.6</v>
      </c>
      <c r="E238" s="17">
        <v>2.4320000000000001E-3</v>
      </c>
      <c r="F238" s="17">
        <v>0.11799999999999999</v>
      </c>
      <c r="G238" s="17">
        <v>0.99528700000000003</v>
      </c>
      <c r="H238" s="17">
        <v>0.78905199999999998</v>
      </c>
      <c r="I238" s="17">
        <v>1.217455</v>
      </c>
      <c r="J238" s="17">
        <v>0.42840200000000001</v>
      </c>
      <c r="K238" s="17">
        <v>0.351883</v>
      </c>
      <c r="L238" s="17">
        <v>555.79999999999995</v>
      </c>
      <c r="M238" s="17">
        <v>4.5399999999999998E-4</v>
      </c>
      <c r="N238" s="17">
        <v>597</v>
      </c>
      <c r="O238" s="17">
        <v>0</v>
      </c>
      <c r="P238" s="17">
        <v>0</v>
      </c>
      <c r="Q238" s="17">
        <v>0.99519100000000005</v>
      </c>
      <c r="R238" s="17">
        <v>0.80761700000000003</v>
      </c>
      <c r="S238" s="17">
        <v>1.262052</v>
      </c>
      <c r="T238" s="17">
        <v>0.45443499999999998</v>
      </c>
      <c r="U238" s="17">
        <v>0.36007699999999998</v>
      </c>
      <c r="V238" s="17">
        <v>588.4</v>
      </c>
      <c r="W238" s="17">
        <v>8.5508000000000001E-2</v>
      </c>
      <c r="X238" s="17">
        <v>432</v>
      </c>
      <c r="Y238" s="17">
        <v>0</v>
      </c>
      <c r="Z238" s="17">
        <v>0</v>
      </c>
      <c r="AA238" s="17">
        <v>0.55396400000000001</v>
      </c>
      <c r="AB238" s="17">
        <v>5.2402500000000001E-3</v>
      </c>
      <c r="AC238" s="17">
        <v>0.809998</v>
      </c>
      <c r="AD238" s="17">
        <v>0.25</v>
      </c>
      <c r="AE238" s="17">
        <v>1494.5</v>
      </c>
    </row>
    <row r="239" spans="1:31">
      <c r="A239" s="17">
        <v>226</v>
      </c>
      <c r="B239" s="19">
        <v>0.71658564814814818</v>
      </c>
      <c r="C239" s="17">
        <v>17.7</v>
      </c>
      <c r="D239" s="17">
        <v>3.5</v>
      </c>
      <c r="E239" s="17">
        <v>3.3449999999999999E-3</v>
      </c>
      <c r="F239" s="17">
        <v>0.16200000000000001</v>
      </c>
      <c r="G239" s="17">
        <v>0.99757099999999999</v>
      </c>
      <c r="H239" s="17">
        <v>0.80567299999999997</v>
      </c>
      <c r="I239" s="17">
        <v>1.234591</v>
      </c>
      <c r="J239" s="17">
        <v>0.42891800000000002</v>
      </c>
      <c r="K239" s="17">
        <v>0.34741699999999998</v>
      </c>
      <c r="L239" s="17">
        <v>575.70000000000005</v>
      </c>
      <c r="M239" s="17">
        <v>8.2636000000000001E-2</v>
      </c>
      <c r="N239" s="17">
        <v>497</v>
      </c>
      <c r="O239" s="17">
        <v>0</v>
      </c>
      <c r="P239" s="17">
        <v>0</v>
      </c>
      <c r="Q239" s="17">
        <v>0.99528300000000003</v>
      </c>
      <c r="R239" s="17">
        <v>0.78680499999999998</v>
      </c>
      <c r="S239" s="17">
        <v>1.227142</v>
      </c>
      <c r="T239" s="17">
        <v>0.44033699999999998</v>
      </c>
      <c r="U239" s="17">
        <v>0.35883100000000001</v>
      </c>
      <c r="V239" s="17">
        <v>578.29999999999995</v>
      </c>
      <c r="W239" s="17">
        <v>2.5000000000000001E-5</v>
      </c>
      <c r="X239" s="17">
        <v>311</v>
      </c>
      <c r="Y239" s="17">
        <v>0</v>
      </c>
      <c r="Z239" s="17">
        <v>0</v>
      </c>
      <c r="AA239" s="17">
        <v>0.55204799999999998</v>
      </c>
      <c r="AB239" s="17">
        <v>6.0282299999999999E-3</v>
      </c>
      <c r="AC239" s="17">
        <v>0.78945900000000002</v>
      </c>
      <c r="AD239" s="17">
        <v>0.25</v>
      </c>
      <c r="AE239" s="17">
        <v>1442.6</v>
      </c>
    </row>
    <row r="240" spans="1:31">
      <c r="A240" s="17">
        <v>227</v>
      </c>
      <c r="B240" s="19">
        <v>0.7166435185185186</v>
      </c>
      <c r="C240" s="17">
        <v>16.2</v>
      </c>
      <c r="D240" s="17">
        <v>3.5</v>
      </c>
      <c r="E240" s="17">
        <v>3.3409999999999998E-3</v>
      </c>
      <c r="F240" s="17">
        <v>0.16200000000000001</v>
      </c>
      <c r="G240" s="17">
        <v>0.99649100000000002</v>
      </c>
      <c r="H240" s="17">
        <v>0.80001800000000001</v>
      </c>
      <c r="I240" s="17">
        <v>1.221868</v>
      </c>
      <c r="J240" s="17">
        <v>0.42185</v>
      </c>
      <c r="K240" s="17">
        <v>0.34525</v>
      </c>
      <c r="L240" s="17">
        <v>578.29999999999995</v>
      </c>
      <c r="M240" s="17">
        <v>3.3437000000000001E-2</v>
      </c>
      <c r="N240" s="17">
        <v>600</v>
      </c>
      <c r="O240" s="17">
        <v>0</v>
      </c>
      <c r="P240" s="17">
        <v>0</v>
      </c>
      <c r="Q240" s="17">
        <v>0.99562499999999998</v>
      </c>
      <c r="R240" s="17">
        <v>0.79509099999999999</v>
      </c>
      <c r="S240" s="17">
        <v>1.2370509999999999</v>
      </c>
      <c r="T240" s="17">
        <v>0.44196000000000002</v>
      </c>
      <c r="U240" s="17">
        <v>0.357269</v>
      </c>
      <c r="V240" s="17">
        <v>571.70000000000005</v>
      </c>
      <c r="W240" s="17">
        <v>1.2999999999999999E-5</v>
      </c>
      <c r="X240" s="17">
        <v>517</v>
      </c>
      <c r="Y240" s="17">
        <v>0</v>
      </c>
      <c r="Z240" s="17">
        <v>0</v>
      </c>
      <c r="AA240" s="17">
        <v>0.54964400000000002</v>
      </c>
      <c r="AB240" s="17">
        <v>7.2914299999999998E-3</v>
      </c>
      <c r="AC240" s="17">
        <v>0.79831399999999997</v>
      </c>
      <c r="AD240" s="17">
        <v>0.25</v>
      </c>
      <c r="AE240" s="17">
        <v>1436.3</v>
      </c>
    </row>
    <row r="241" spans="1:31">
      <c r="A241" s="17">
        <v>228</v>
      </c>
      <c r="B241" s="19">
        <v>0.71670138888888879</v>
      </c>
      <c r="C241" s="17">
        <v>15.5</v>
      </c>
      <c r="D241" s="17">
        <v>4.4000000000000004</v>
      </c>
      <c r="E241" s="17">
        <v>4.1669999999999997E-3</v>
      </c>
      <c r="F241" s="17">
        <v>0.20200000000000001</v>
      </c>
      <c r="G241" s="17">
        <v>0.996062</v>
      </c>
      <c r="H241" s="17">
        <v>0.78166400000000003</v>
      </c>
      <c r="I241" s="17">
        <v>1.1902189999999999</v>
      </c>
      <c r="J241" s="17">
        <v>0.40855399999999997</v>
      </c>
      <c r="K241" s="17">
        <v>0.34326000000000001</v>
      </c>
      <c r="L241" s="17">
        <v>565.20000000000005</v>
      </c>
      <c r="M241" s="17">
        <v>0.107249</v>
      </c>
      <c r="N241" s="17">
        <v>516</v>
      </c>
      <c r="O241" s="17">
        <v>0</v>
      </c>
      <c r="P241" s="17">
        <v>0</v>
      </c>
      <c r="Q241" s="17">
        <v>0.99693699999999996</v>
      </c>
      <c r="R241" s="17">
        <v>0.77246300000000001</v>
      </c>
      <c r="S241" s="17">
        <v>1.2161580000000001</v>
      </c>
      <c r="T241" s="17">
        <v>0.44369500000000001</v>
      </c>
      <c r="U241" s="17">
        <v>0.36483300000000002</v>
      </c>
      <c r="V241" s="17">
        <v>564.70000000000005</v>
      </c>
      <c r="W241" s="17">
        <v>1.0156999999999999E-2</v>
      </c>
      <c r="X241" s="17">
        <v>466</v>
      </c>
      <c r="Y241" s="17">
        <v>0</v>
      </c>
      <c r="Z241" s="17">
        <v>0</v>
      </c>
      <c r="AA241" s="17">
        <v>0.56128199999999995</v>
      </c>
      <c r="AB241" s="17">
        <v>7.66557E-3</v>
      </c>
      <c r="AC241" s="17">
        <v>0.775864</v>
      </c>
      <c r="AD241" s="17">
        <v>0.25</v>
      </c>
      <c r="AE241" s="17">
        <v>1469.5</v>
      </c>
    </row>
    <row r="242" spans="1:31">
      <c r="A242" s="17">
        <v>229</v>
      </c>
      <c r="B242" s="19">
        <v>0.71675925925925921</v>
      </c>
      <c r="C242" s="17">
        <v>14.6</v>
      </c>
      <c r="D242" s="17">
        <v>4.4000000000000004</v>
      </c>
      <c r="E242" s="17">
        <v>3.9100000000000003E-3</v>
      </c>
      <c r="F242" s="17">
        <v>0.189</v>
      </c>
      <c r="G242" s="17">
        <v>0.99704700000000002</v>
      </c>
      <c r="H242" s="17">
        <v>0.746008</v>
      </c>
      <c r="I242" s="17">
        <v>1.1225719999999999</v>
      </c>
      <c r="J242" s="17">
        <v>0.37656400000000001</v>
      </c>
      <c r="K242" s="17">
        <v>0.33544800000000002</v>
      </c>
      <c r="L242" s="17">
        <v>530.5</v>
      </c>
      <c r="M242" s="17">
        <v>0.112262</v>
      </c>
      <c r="N242" s="17">
        <v>521</v>
      </c>
      <c r="O242" s="17">
        <v>0</v>
      </c>
      <c r="P242" s="17">
        <v>0</v>
      </c>
      <c r="Q242" s="17">
        <v>0.99546999999999997</v>
      </c>
      <c r="R242" s="17">
        <v>0.71973500000000001</v>
      </c>
      <c r="S242" s="17">
        <v>1.1327700000000001</v>
      </c>
      <c r="T242" s="17">
        <v>0.41303499999999999</v>
      </c>
      <c r="U242" s="17">
        <v>0.364624</v>
      </c>
      <c r="V242" s="17">
        <v>538.1</v>
      </c>
      <c r="W242" s="17">
        <v>1.2E-5</v>
      </c>
      <c r="X242" s="17">
        <v>394</v>
      </c>
      <c r="Y242" s="17">
        <v>0</v>
      </c>
      <c r="Z242" s="17">
        <v>0</v>
      </c>
      <c r="AA242" s="17">
        <v>0.56096000000000001</v>
      </c>
      <c r="AB242" s="17">
        <v>7.2678300000000003E-3</v>
      </c>
      <c r="AC242" s="17">
        <v>0.72273699999999996</v>
      </c>
      <c r="AD242" s="17">
        <v>0.25</v>
      </c>
      <c r="AE242" s="17">
        <v>1565.7</v>
      </c>
    </row>
    <row r="243" spans="1:31">
      <c r="A243" s="17">
        <v>230</v>
      </c>
      <c r="B243" s="19">
        <v>0.71680555555555558</v>
      </c>
      <c r="C243" s="17">
        <v>13.5</v>
      </c>
      <c r="D243" s="17">
        <v>4.4000000000000004</v>
      </c>
      <c r="E243" s="17">
        <v>3.8340000000000002E-3</v>
      </c>
      <c r="F243" s="17">
        <v>0.186</v>
      </c>
      <c r="G243" s="17">
        <v>0.99700699999999998</v>
      </c>
      <c r="H243" s="17">
        <v>0.61743899999999996</v>
      </c>
      <c r="I243" s="17">
        <v>0.97217900000000002</v>
      </c>
      <c r="J243" s="17">
        <v>0.35474</v>
      </c>
      <c r="K243" s="17">
        <v>0.36489100000000002</v>
      </c>
      <c r="L243" s="17">
        <v>504.9</v>
      </c>
      <c r="M243" s="17">
        <v>1.8200000000000001E-4</v>
      </c>
      <c r="N243" s="17">
        <v>586</v>
      </c>
      <c r="O243" s="17">
        <v>0</v>
      </c>
      <c r="P243" s="17">
        <v>0</v>
      </c>
      <c r="Q243" s="17">
        <v>0.99529599999999996</v>
      </c>
      <c r="R243" s="17">
        <v>0.63386600000000004</v>
      </c>
      <c r="S243" s="17">
        <v>1.0155460000000001</v>
      </c>
      <c r="T243" s="17">
        <v>0.38168000000000002</v>
      </c>
      <c r="U243" s="17">
        <v>0.37583699999999998</v>
      </c>
      <c r="V243" s="17">
        <v>509.2</v>
      </c>
      <c r="W243" s="17">
        <v>7.3249999999999999E-3</v>
      </c>
      <c r="X243" s="17">
        <v>404</v>
      </c>
      <c r="Y243" s="17">
        <v>0</v>
      </c>
      <c r="Z243" s="17">
        <v>0</v>
      </c>
      <c r="AA243" s="17">
        <v>0.57821100000000003</v>
      </c>
      <c r="AB243" s="17">
        <v>7.76723E-3</v>
      </c>
      <c r="AC243" s="17">
        <v>0.63683100000000004</v>
      </c>
      <c r="AD243" s="17">
        <v>0.25</v>
      </c>
      <c r="AE243" s="17">
        <v>1645</v>
      </c>
    </row>
    <row r="244" spans="1:31">
      <c r="A244" s="17">
        <v>231</v>
      </c>
      <c r="B244" s="19">
        <v>0.716863425925926</v>
      </c>
      <c r="C244" s="17">
        <v>12.6</v>
      </c>
      <c r="D244" s="17">
        <v>5.3</v>
      </c>
      <c r="E244" s="17">
        <v>4.6750000000000003E-3</v>
      </c>
      <c r="F244" s="17">
        <v>0.22600000000000001</v>
      </c>
      <c r="G244" s="17">
        <v>0.99665300000000001</v>
      </c>
      <c r="H244" s="17">
        <v>0.60948899999999995</v>
      </c>
      <c r="I244" s="17">
        <v>0.94930300000000001</v>
      </c>
      <c r="J244" s="17">
        <v>0.339814</v>
      </c>
      <c r="K244" s="17">
        <v>0.357962</v>
      </c>
      <c r="L244" s="17">
        <v>510.5</v>
      </c>
      <c r="M244" s="17">
        <v>9.0551999999999994E-2</v>
      </c>
      <c r="N244" s="17">
        <v>453</v>
      </c>
      <c r="O244" s="17">
        <v>0</v>
      </c>
      <c r="P244" s="17">
        <v>0</v>
      </c>
      <c r="Q244" s="17">
        <v>0.99548899999999996</v>
      </c>
      <c r="R244" s="17">
        <v>0.59155899999999995</v>
      </c>
      <c r="S244" s="17">
        <v>0.95033100000000004</v>
      </c>
      <c r="T244" s="17">
        <v>0.35877199999999998</v>
      </c>
      <c r="U244" s="17">
        <v>0.37752400000000003</v>
      </c>
      <c r="V244" s="17">
        <v>513.20000000000005</v>
      </c>
      <c r="W244" s="17">
        <v>2.6999999999999999E-5</v>
      </c>
      <c r="X244" s="17">
        <v>471</v>
      </c>
      <c r="Y244" s="17">
        <v>0</v>
      </c>
      <c r="Z244" s="17">
        <v>0</v>
      </c>
      <c r="AA244" s="17">
        <v>0.58080500000000002</v>
      </c>
      <c r="AB244" s="17">
        <v>7.2986500000000003E-3</v>
      </c>
      <c r="AC244" s="17">
        <v>0.59417699999999996</v>
      </c>
      <c r="AD244" s="17">
        <v>0.25</v>
      </c>
      <c r="AE244" s="17">
        <v>1627</v>
      </c>
    </row>
    <row r="245" spans="1:31">
      <c r="A245" s="17">
        <v>232</v>
      </c>
      <c r="B245" s="19">
        <v>0.7169212962962962</v>
      </c>
      <c r="C245" s="17">
        <v>11.8</v>
      </c>
      <c r="D245" s="17">
        <v>6.2</v>
      </c>
      <c r="E245" s="17">
        <v>5.3959999999999998E-3</v>
      </c>
      <c r="F245" s="17">
        <v>0.26100000000000001</v>
      </c>
      <c r="G245" s="17">
        <v>0.995004</v>
      </c>
      <c r="H245" s="17">
        <v>0.60568999999999995</v>
      </c>
      <c r="I245" s="17">
        <v>0.94379900000000005</v>
      </c>
      <c r="J245" s="17">
        <v>0.33810899999999999</v>
      </c>
      <c r="K245" s="17">
        <v>0.35824299999999998</v>
      </c>
      <c r="L245" s="17">
        <v>504.7</v>
      </c>
      <c r="M245" s="17">
        <v>6.8238999999999994E-2</v>
      </c>
      <c r="N245" s="17">
        <v>430</v>
      </c>
      <c r="O245" s="17">
        <v>0</v>
      </c>
      <c r="P245" s="17">
        <v>0</v>
      </c>
      <c r="Q245" s="17">
        <v>0.996197</v>
      </c>
      <c r="R245" s="17">
        <v>0.57753299999999996</v>
      </c>
      <c r="S245" s="17">
        <v>0.92857800000000001</v>
      </c>
      <c r="T245" s="17">
        <v>0.351045</v>
      </c>
      <c r="U245" s="17">
        <v>0.37804599999999999</v>
      </c>
      <c r="V245" s="17">
        <v>499.3</v>
      </c>
      <c r="W245" s="17">
        <v>2.947E-3</v>
      </c>
      <c r="X245" s="17">
        <v>489</v>
      </c>
      <c r="Y245" s="17">
        <v>0</v>
      </c>
      <c r="Z245" s="17">
        <v>0</v>
      </c>
      <c r="AA245" s="17">
        <v>0.58160900000000004</v>
      </c>
      <c r="AB245" s="17">
        <v>7.9852199999999995E-3</v>
      </c>
      <c r="AC245" s="17">
        <v>0.58033599999999996</v>
      </c>
      <c r="AD245" s="17">
        <v>0.25</v>
      </c>
      <c r="AE245" s="17">
        <v>1645.6</v>
      </c>
    </row>
    <row r="246" spans="1:31">
      <c r="A246" s="17">
        <v>233</v>
      </c>
      <c r="B246" s="19">
        <v>0.71697916666666661</v>
      </c>
      <c r="C246" s="17">
        <v>10.4</v>
      </c>
      <c r="D246" s="17">
        <v>6.2</v>
      </c>
      <c r="E246" s="17">
        <v>5.3239999999999997E-3</v>
      </c>
      <c r="F246" s="17">
        <v>0.25800000000000001</v>
      </c>
      <c r="G246" s="17">
        <v>0.99672799999999995</v>
      </c>
      <c r="H246" s="17">
        <v>0.59028700000000001</v>
      </c>
      <c r="I246" s="17">
        <v>0.91267100000000001</v>
      </c>
      <c r="J246" s="17">
        <v>0.322384</v>
      </c>
      <c r="K246" s="17">
        <v>0.35323100000000002</v>
      </c>
      <c r="L246" s="17">
        <v>500.2</v>
      </c>
      <c r="M246" s="17">
        <v>6.6142999999999993E-2</v>
      </c>
      <c r="N246" s="17">
        <v>552</v>
      </c>
      <c r="O246" s="17">
        <v>0</v>
      </c>
      <c r="P246" s="17">
        <v>0</v>
      </c>
      <c r="Q246" s="17">
        <v>0.99536899999999995</v>
      </c>
      <c r="R246" s="17">
        <v>0.57389199999999996</v>
      </c>
      <c r="S246" s="17">
        <v>0.92141799999999996</v>
      </c>
      <c r="T246" s="17">
        <v>0.347526</v>
      </c>
      <c r="U246" s="17">
        <v>0.377164</v>
      </c>
      <c r="V246" s="17">
        <v>497.2</v>
      </c>
      <c r="W246" s="17">
        <v>3.9715E-2</v>
      </c>
      <c r="X246" s="17">
        <v>440</v>
      </c>
      <c r="Y246" s="17">
        <v>0</v>
      </c>
      <c r="Z246" s="17">
        <v>0</v>
      </c>
      <c r="AA246" s="17">
        <v>0.58025300000000002</v>
      </c>
      <c r="AB246" s="17">
        <v>1.01301E-2</v>
      </c>
      <c r="AC246" s="17">
        <v>0.57741200000000004</v>
      </c>
      <c r="AD246" s="17">
        <v>0.25</v>
      </c>
      <c r="AE246" s="17">
        <v>1660.4</v>
      </c>
    </row>
    <row r="247" spans="1:31">
      <c r="A247" s="17">
        <v>234</v>
      </c>
      <c r="B247" s="19">
        <v>0.71702546296296299</v>
      </c>
      <c r="C247" s="17">
        <v>9.6999999999999993</v>
      </c>
      <c r="D247" s="17">
        <v>7</v>
      </c>
      <c r="E247" s="17">
        <v>6.1529999999999996E-3</v>
      </c>
      <c r="F247" s="17">
        <v>0.29799999999999999</v>
      </c>
      <c r="G247" s="17">
        <v>0.99627500000000002</v>
      </c>
      <c r="H247" s="17">
        <v>0.58771700000000004</v>
      </c>
      <c r="I247" s="17">
        <v>0.89889200000000002</v>
      </c>
      <c r="J247" s="17">
        <v>0.31117600000000001</v>
      </c>
      <c r="K247" s="17">
        <v>0.34617700000000001</v>
      </c>
      <c r="L247" s="17">
        <v>521.5</v>
      </c>
      <c r="M247" s="17">
        <v>0.12803800000000001</v>
      </c>
      <c r="N247" s="17">
        <v>452</v>
      </c>
      <c r="O247" s="17">
        <v>0</v>
      </c>
      <c r="P247" s="17">
        <v>0</v>
      </c>
      <c r="Q247" s="17">
        <v>0.99490100000000004</v>
      </c>
      <c r="R247" s="17">
        <v>0.56949799999999995</v>
      </c>
      <c r="S247" s="17">
        <v>0.89786100000000002</v>
      </c>
      <c r="T247" s="17">
        <v>0.32836300000000002</v>
      </c>
      <c r="U247" s="17">
        <v>0.36571700000000001</v>
      </c>
      <c r="V247" s="17">
        <v>509</v>
      </c>
      <c r="W247" s="17">
        <v>4.9223999999999997E-2</v>
      </c>
      <c r="X247" s="17">
        <v>313</v>
      </c>
      <c r="Y247" s="17">
        <v>0</v>
      </c>
      <c r="Z247" s="17">
        <v>0</v>
      </c>
      <c r="AA247" s="17">
        <v>0.56264199999999998</v>
      </c>
      <c r="AB247" s="17">
        <v>9.8850799999999992E-3</v>
      </c>
      <c r="AC247" s="17">
        <v>0.572743</v>
      </c>
      <c r="AD247" s="17">
        <v>0.25</v>
      </c>
      <c r="AE247" s="17">
        <v>1592.5</v>
      </c>
    </row>
    <row r="248" spans="1:31">
      <c r="A248" s="17">
        <v>235</v>
      </c>
      <c r="B248" s="19">
        <v>0.71708333333333341</v>
      </c>
      <c r="C248" s="17">
        <v>8.6</v>
      </c>
      <c r="D248" s="17">
        <v>7.9</v>
      </c>
      <c r="E248" s="17">
        <v>6.9709999999999998E-3</v>
      </c>
      <c r="F248" s="17">
        <v>0.33700000000000002</v>
      </c>
      <c r="G248" s="17">
        <v>0.99506300000000003</v>
      </c>
      <c r="H248" s="17">
        <v>0.59808399999999995</v>
      </c>
      <c r="I248" s="17">
        <v>0.89870799999999995</v>
      </c>
      <c r="J248" s="17">
        <v>0.300624</v>
      </c>
      <c r="K248" s="17">
        <v>0.334507</v>
      </c>
      <c r="L248" s="17">
        <v>524.79999999999995</v>
      </c>
      <c r="M248" s="17">
        <v>0.15682499999999999</v>
      </c>
      <c r="N248" s="17">
        <v>367</v>
      </c>
      <c r="O248" s="17">
        <v>0</v>
      </c>
      <c r="P248" s="17">
        <v>0</v>
      </c>
      <c r="Q248" s="17">
        <v>0.995946</v>
      </c>
      <c r="R248" s="17">
        <v>0.56343299999999996</v>
      </c>
      <c r="S248" s="17">
        <v>0.88834800000000003</v>
      </c>
      <c r="T248" s="17">
        <v>0.32491500000000001</v>
      </c>
      <c r="U248" s="17">
        <v>0.36575200000000002</v>
      </c>
      <c r="V248" s="17">
        <v>518.1</v>
      </c>
      <c r="W248" s="17">
        <v>6.6715999999999998E-2</v>
      </c>
      <c r="X248" s="17">
        <v>428</v>
      </c>
      <c r="Y248" s="17">
        <v>0</v>
      </c>
      <c r="Z248" s="17">
        <v>0</v>
      </c>
      <c r="AA248" s="17">
        <v>0.56269599999999997</v>
      </c>
      <c r="AB248" s="17">
        <v>9.1042199999999997E-3</v>
      </c>
      <c r="AC248" s="17">
        <v>0.56639099999999998</v>
      </c>
      <c r="AD248" s="17">
        <v>0.25</v>
      </c>
      <c r="AE248" s="17">
        <v>1582.7</v>
      </c>
    </row>
    <row r="249" spans="1:31">
      <c r="A249" s="17">
        <v>236</v>
      </c>
      <c r="B249" s="19">
        <v>0.7171412037037036</v>
      </c>
      <c r="C249" s="17">
        <v>7.5</v>
      </c>
      <c r="D249" s="17">
        <v>8.8000000000000007</v>
      </c>
      <c r="E249" s="17">
        <v>7.4830000000000001E-3</v>
      </c>
      <c r="F249" s="17">
        <v>0.36199999999999999</v>
      </c>
      <c r="G249" s="17">
        <v>0.99561699999999997</v>
      </c>
      <c r="H249" s="17">
        <v>0.58398399999999995</v>
      </c>
      <c r="I249" s="17">
        <v>0.90344000000000002</v>
      </c>
      <c r="J249" s="17">
        <v>0.31945600000000002</v>
      </c>
      <c r="K249" s="17">
        <v>0.35360000000000003</v>
      </c>
      <c r="L249" s="17">
        <v>504.7</v>
      </c>
      <c r="M249" s="17">
        <v>6.6156000000000006E-2</v>
      </c>
      <c r="N249" s="17">
        <v>367</v>
      </c>
      <c r="O249" s="17">
        <v>0</v>
      </c>
      <c r="P249" s="17">
        <v>0</v>
      </c>
      <c r="Q249" s="17">
        <v>0.99486399999999997</v>
      </c>
      <c r="R249" s="17">
        <v>0.58725400000000005</v>
      </c>
      <c r="S249" s="17">
        <v>0.92864000000000002</v>
      </c>
      <c r="T249" s="17">
        <v>0.341387</v>
      </c>
      <c r="U249" s="17">
        <v>0.36762</v>
      </c>
      <c r="V249" s="17">
        <v>525</v>
      </c>
      <c r="W249" s="17">
        <v>0.120975</v>
      </c>
      <c r="X249" s="17">
        <v>385</v>
      </c>
      <c r="Y249" s="17">
        <v>0</v>
      </c>
      <c r="Z249" s="17">
        <v>0</v>
      </c>
      <c r="AA249" s="17">
        <v>0.56556899999999999</v>
      </c>
      <c r="AB249" s="17">
        <v>9.6988700000000001E-3</v>
      </c>
      <c r="AC249" s="17">
        <v>0.59056500000000001</v>
      </c>
      <c r="AD249" s="17">
        <v>0.25</v>
      </c>
      <c r="AE249" s="17">
        <v>1645.8</v>
      </c>
    </row>
    <row r="250" spans="1:31">
      <c r="A250" s="17">
        <v>237</v>
      </c>
      <c r="B250" s="19">
        <v>0.71719907407407402</v>
      </c>
      <c r="C250" s="17">
        <v>6.7</v>
      </c>
      <c r="D250" s="17">
        <v>9.6999999999999993</v>
      </c>
      <c r="E250" s="17">
        <v>8.4860000000000005E-3</v>
      </c>
      <c r="F250" s="17">
        <v>0.41099999999999998</v>
      </c>
      <c r="G250" s="17">
        <v>0.99523300000000003</v>
      </c>
      <c r="H250" s="17">
        <v>0.57722300000000004</v>
      </c>
      <c r="I250" s="17">
        <v>0.88765300000000003</v>
      </c>
      <c r="J250" s="17">
        <v>0.31042999999999998</v>
      </c>
      <c r="K250" s="17">
        <v>0.34971999999999998</v>
      </c>
      <c r="L250" s="17">
        <v>507.4</v>
      </c>
      <c r="M250" s="17">
        <v>7.4747999999999995E-2</v>
      </c>
      <c r="N250" s="17">
        <v>535</v>
      </c>
      <c r="O250" s="17">
        <v>0</v>
      </c>
      <c r="P250" s="17">
        <v>0</v>
      </c>
      <c r="Q250" s="17">
        <v>0.99531999999999998</v>
      </c>
      <c r="R250" s="17">
        <v>0.55190099999999997</v>
      </c>
      <c r="S250" s="17">
        <v>0.88900900000000005</v>
      </c>
      <c r="T250" s="17">
        <v>0.33710800000000002</v>
      </c>
      <c r="U250" s="17">
        <v>0.37919599999999998</v>
      </c>
      <c r="V250" s="17">
        <v>488.5</v>
      </c>
      <c r="W250" s="17">
        <v>6.9490000000000003E-3</v>
      </c>
      <c r="X250" s="17">
        <v>392</v>
      </c>
      <c r="Y250" s="17">
        <v>0</v>
      </c>
      <c r="Z250" s="17">
        <v>0</v>
      </c>
      <c r="AA250" s="17">
        <v>0.58337799999999995</v>
      </c>
      <c r="AB250" s="17">
        <v>1.55546E-2</v>
      </c>
      <c r="AC250" s="17">
        <v>0.55714399999999997</v>
      </c>
      <c r="AD250" s="17">
        <v>0.25</v>
      </c>
      <c r="AE250" s="17">
        <v>1636.8</v>
      </c>
    </row>
    <row r="251" spans="1:31">
      <c r="A251" s="17">
        <v>238</v>
      </c>
      <c r="B251" s="19">
        <v>0.71725694444444443</v>
      </c>
      <c r="C251" s="17">
        <v>5.5</v>
      </c>
      <c r="D251" s="17">
        <v>11.4</v>
      </c>
      <c r="E251" s="17">
        <v>9.9900000000000006E-3</v>
      </c>
      <c r="F251" s="17">
        <v>0.48299999999999998</v>
      </c>
      <c r="G251" s="17">
        <v>0.99627699999999997</v>
      </c>
      <c r="H251" s="17">
        <v>0.55464400000000003</v>
      </c>
      <c r="I251" s="17">
        <v>0.84787500000000005</v>
      </c>
      <c r="J251" s="17">
        <v>0.29323100000000002</v>
      </c>
      <c r="K251" s="17">
        <v>0.34584199999999998</v>
      </c>
      <c r="L251" s="17">
        <v>510.3</v>
      </c>
      <c r="M251" s="17">
        <v>0.14998900000000001</v>
      </c>
      <c r="N251" s="17">
        <v>394</v>
      </c>
      <c r="O251" s="17">
        <v>0</v>
      </c>
      <c r="P251" s="17">
        <v>0</v>
      </c>
      <c r="Q251" s="17">
        <v>0.99565700000000001</v>
      </c>
      <c r="R251" s="17">
        <v>0.54018299999999997</v>
      </c>
      <c r="S251" s="17">
        <v>0.86408600000000002</v>
      </c>
      <c r="T251" s="17">
        <v>0.323903</v>
      </c>
      <c r="U251" s="17">
        <v>0.37485099999999999</v>
      </c>
      <c r="V251" s="17">
        <v>507.8</v>
      </c>
      <c r="W251" s="17">
        <v>4.5041999999999999E-2</v>
      </c>
      <c r="X251" s="17">
        <v>368</v>
      </c>
      <c r="Y251" s="17">
        <v>0</v>
      </c>
      <c r="Z251" s="17">
        <v>0</v>
      </c>
      <c r="AA251" s="17">
        <v>0.57669300000000001</v>
      </c>
      <c r="AB251" s="17">
        <v>1.36466E-2</v>
      </c>
      <c r="AC251" s="17">
        <v>0.54460299999999995</v>
      </c>
      <c r="AD251" s="17">
        <v>0.25</v>
      </c>
      <c r="AE251" s="17">
        <v>1627.5</v>
      </c>
    </row>
    <row r="252" spans="1:31">
      <c r="A252" s="17">
        <v>239</v>
      </c>
      <c r="B252" s="19">
        <v>0.71730324074074081</v>
      </c>
      <c r="C252" s="17">
        <v>4.7</v>
      </c>
      <c r="D252" s="17">
        <v>13.2</v>
      </c>
      <c r="E252" s="17">
        <v>1.1402000000000001E-2</v>
      </c>
      <c r="F252" s="17">
        <v>0.55200000000000005</v>
      </c>
      <c r="G252" s="17">
        <v>0.99624999999999997</v>
      </c>
      <c r="H252" s="17">
        <v>0.54947800000000002</v>
      </c>
      <c r="I252" s="17">
        <v>0.84901700000000002</v>
      </c>
      <c r="J252" s="17">
        <v>0.299539</v>
      </c>
      <c r="K252" s="17">
        <v>0.35280699999999998</v>
      </c>
      <c r="L252" s="17">
        <v>512.9</v>
      </c>
      <c r="M252" s="17">
        <v>6.2535999999999994E-2</v>
      </c>
      <c r="N252" s="17">
        <v>328</v>
      </c>
      <c r="O252" s="17">
        <v>0</v>
      </c>
      <c r="P252" s="17">
        <v>0</v>
      </c>
      <c r="Q252" s="17">
        <v>0.99511400000000005</v>
      </c>
      <c r="R252" s="17">
        <v>0.53795499999999996</v>
      </c>
      <c r="S252" s="17">
        <v>0.852182</v>
      </c>
      <c r="T252" s="17">
        <v>0.31422699999999998</v>
      </c>
      <c r="U252" s="17">
        <v>0.368732</v>
      </c>
      <c r="V252" s="17">
        <v>503.4</v>
      </c>
      <c r="W252" s="17">
        <v>5.8975E-2</v>
      </c>
      <c r="X252" s="17">
        <v>363</v>
      </c>
      <c r="Y252" s="17">
        <v>0</v>
      </c>
      <c r="Z252" s="17">
        <v>0</v>
      </c>
      <c r="AA252" s="17">
        <v>0.56728000000000001</v>
      </c>
      <c r="AB252" s="17">
        <v>1.31675E-2</v>
      </c>
      <c r="AC252" s="17">
        <v>0.54209300000000005</v>
      </c>
      <c r="AD252" s="17">
        <v>0.25</v>
      </c>
      <c r="AE252" s="17">
        <v>1619.3</v>
      </c>
    </row>
    <row r="253" spans="1:31">
      <c r="A253" s="17">
        <v>240</v>
      </c>
      <c r="B253" s="19">
        <v>0.71736111111111101</v>
      </c>
      <c r="C253" s="17">
        <v>3.5</v>
      </c>
      <c r="D253" s="17">
        <v>16.7</v>
      </c>
      <c r="E253" s="17">
        <v>1.47E-2</v>
      </c>
      <c r="F253" s="17">
        <v>0.71099999999999997</v>
      </c>
      <c r="G253" s="17">
        <v>0.99352499999999999</v>
      </c>
      <c r="H253" s="17">
        <v>0.54444300000000001</v>
      </c>
      <c r="I253" s="17">
        <v>0.83105099999999998</v>
      </c>
      <c r="J253" s="17">
        <v>0.28660799999999997</v>
      </c>
      <c r="K253" s="17">
        <v>0.34487400000000001</v>
      </c>
      <c r="L253" s="17">
        <v>512.29999999999995</v>
      </c>
      <c r="M253" s="17">
        <v>0.12325</v>
      </c>
      <c r="N253" s="17">
        <v>353</v>
      </c>
      <c r="O253" s="17">
        <v>0</v>
      </c>
      <c r="P253" s="17">
        <v>0</v>
      </c>
      <c r="Q253" s="17">
        <v>0.99576699999999996</v>
      </c>
      <c r="R253" s="17">
        <v>0.52144599999999997</v>
      </c>
      <c r="S253" s="17">
        <v>0.837704</v>
      </c>
      <c r="T253" s="17">
        <v>0.31625799999999998</v>
      </c>
      <c r="U253" s="17">
        <v>0.377529</v>
      </c>
      <c r="V253" s="17">
        <v>511.6</v>
      </c>
      <c r="W253" s="17">
        <v>3.4860000000000002E-2</v>
      </c>
      <c r="X253" s="17">
        <v>416</v>
      </c>
      <c r="Y253" s="17">
        <v>0</v>
      </c>
      <c r="Z253" s="17">
        <v>0</v>
      </c>
      <c r="AA253" s="17">
        <v>0.58081400000000005</v>
      </c>
      <c r="AB253" s="17">
        <v>1.7867399999999999E-2</v>
      </c>
      <c r="AC253" s="17">
        <v>0.52709700000000004</v>
      </c>
      <c r="AD253" s="17">
        <v>0.25</v>
      </c>
      <c r="AE253" s="17">
        <v>1621.1</v>
      </c>
    </row>
    <row r="254" spans="1:31">
      <c r="A254" s="17">
        <v>241</v>
      </c>
      <c r="B254" s="19">
        <v>0.71741898148148142</v>
      </c>
      <c r="C254" s="17">
        <v>2.7</v>
      </c>
      <c r="D254" s="17">
        <v>19.3</v>
      </c>
      <c r="E254" s="17">
        <v>1.7090999999999999E-2</v>
      </c>
      <c r="F254" s="17">
        <v>0.82699999999999996</v>
      </c>
      <c r="G254" s="17">
        <v>0.99338400000000004</v>
      </c>
      <c r="H254" s="17">
        <v>0.53247199999999995</v>
      </c>
      <c r="I254" s="17">
        <v>0.81004200000000004</v>
      </c>
      <c r="J254" s="17">
        <v>0.27756999999999998</v>
      </c>
      <c r="K254" s="17">
        <v>0.34266099999999999</v>
      </c>
      <c r="L254" s="17">
        <v>526.1</v>
      </c>
      <c r="M254" s="17">
        <v>0.12628700000000001</v>
      </c>
      <c r="N254" s="17">
        <v>437</v>
      </c>
      <c r="O254" s="17">
        <v>0</v>
      </c>
      <c r="P254" s="17">
        <v>0</v>
      </c>
      <c r="Q254" s="17">
        <v>0.99377000000000004</v>
      </c>
      <c r="R254" s="17">
        <v>0.51977700000000004</v>
      </c>
      <c r="S254" s="17">
        <v>0.82805300000000004</v>
      </c>
      <c r="T254" s="17">
        <v>0.30827599999999999</v>
      </c>
      <c r="U254" s="17">
        <v>0.37229000000000001</v>
      </c>
      <c r="V254" s="17">
        <v>526.6</v>
      </c>
      <c r="W254" s="17">
        <v>0.107901</v>
      </c>
      <c r="X254" s="17">
        <v>333</v>
      </c>
      <c r="Y254" s="17">
        <v>0</v>
      </c>
      <c r="Z254" s="17">
        <v>0</v>
      </c>
      <c r="AA254" s="17">
        <v>0.57275500000000001</v>
      </c>
      <c r="AB254" s="17">
        <v>2.6080099999999998E-2</v>
      </c>
      <c r="AC254" s="17">
        <v>0.52781599999999995</v>
      </c>
      <c r="AD254" s="17">
        <v>0.25</v>
      </c>
      <c r="AE254" s="17">
        <v>1578.8</v>
      </c>
    </row>
    <row r="255" spans="1:31">
      <c r="A255" s="17">
        <v>242</v>
      </c>
      <c r="B255" s="19">
        <v>0.71747685185185184</v>
      </c>
      <c r="C255" s="17">
        <v>0.9</v>
      </c>
      <c r="D255" s="17">
        <v>26.4</v>
      </c>
      <c r="E255" s="17">
        <v>2.2540000000000001E-2</v>
      </c>
      <c r="F255" s="17">
        <v>1.091</v>
      </c>
      <c r="G255" s="17">
        <v>0.98855099999999996</v>
      </c>
      <c r="H255" s="17">
        <v>0.462725</v>
      </c>
      <c r="I255" s="17">
        <v>0.65697899999999998</v>
      </c>
      <c r="J255" s="17">
        <v>0.19425400000000001</v>
      </c>
      <c r="K255" s="17">
        <v>0.295678</v>
      </c>
      <c r="L255" s="17">
        <v>567.29999999999995</v>
      </c>
      <c r="M255" s="17">
        <v>0.17218</v>
      </c>
      <c r="N255" s="17">
        <v>481</v>
      </c>
      <c r="O255" s="17">
        <v>0</v>
      </c>
      <c r="P255" s="17">
        <v>0</v>
      </c>
      <c r="Q255" s="17">
        <v>0.98450199999999999</v>
      </c>
      <c r="R255" s="17">
        <v>0.34797800000000001</v>
      </c>
      <c r="S255" s="17">
        <v>0.52665499999999998</v>
      </c>
      <c r="T255" s="17">
        <v>0.178678</v>
      </c>
      <c r="U255" s="17">
        <v>0.33926899999999999</v>
      </c>
      <c r="V255" s="17">
        <v>650.29999999999995</v>
      </c>
      <c r="W255" s="17">
        <v>7.8200000000000006E-3</v>
      </c>
      <c r="X255" s="17">
        <v>550</v>
      </c>
      <c r="Y255" s="17">
        <v>0</v>
      </c>
      <c r="Z255" s="17">
        <v>0</v>
      </c>
      <c r="AA255" s="17">
        <v>0.52195199999999997</v>
      </c>
      <c r="AB255" s="17">
        <v>4.15412E-2</v>
      </c>
      <c r="AC255" s="17">
        <v>0.35539999999999999</v>
      </c>
      <c r="AD255" s="17">
        <v>0.25</v>
      </c>
      <c r="AE255" s="17">
        <v>1464</v>
      </c>
    </row>
    <row r="256" spans="1:31">
      <c r="A256" s="17">
        <v>243</v>
      </c>
      <c r="B256" s="19">
        <v>0.71752314814814822</v>
      </c>
      <c r="C256" s="17">
        <v>0.2</v>
      </c>
      <c r="D256" s="17">
        <v>77.400000000000006</v>
      </c>
      <c r="E256" s="17">
        <v>5.0493999999999997E-2</v>
      </c>
      <c r="F256" s="17">
        <v>2.4430000000000001</v>
      </c>
      <c r="G256" s="17">
        <v>0.97221100000000005</v>
      </c>
      <c r="H256" s="17">
        <v>0.235425</v>
      </c>
      <c r="I256" s="17">
        <v>0.33558100000000002</v>
      </c>
      <c r="J256" s="17">
        <v>0.100156</v>
      </c>
      <c r="K256" s="17">
        <v>0.29845500000000003</v>
      </c>
      <c r="L256" s="17">
        <v>573.4</v>
      </c>
      <c r="M256" s="17">
        <v>5.0328999999999999E-2</v>
      </c>
      <c r="N256" s="17">
        <v>958</v>
      </c>
      <c r="O256" s="17">
        <v>0</v>
      </c>
      <c r="P256" s="17">
        <v>0</v>
      </c>
      <c r="Q256" s="17">
        <v>0.94712200000000002</v>
      </c>
      <c r="R256" s="17">
        <v>0.21471599999999999</v>
      </c>
      <c r="S256" s="17">
        <v>0.310531</v>
      </c>
      <c r="T256" s="17">
        <v>9.5814999999999997E-2</v>
      </c>
      <c r="U256" s="17">
        <v>0.30855300000000002</v>
      </c>
      <c r="V256" s="17">
        <v>761.2</v>
      </c>
      <c r="W256" s="17">
        <v>0.34845599999999999</v>
      </c>
      <c r="X256" s="17">
        <v>551</v>
      </c>
      <c r="Y256" s="17">
        <v>0</v>
      </c>
      <c r="Z256" s="17">
        <v>0</v>
      </c>
      <c r="AA256" s="17">
        <v>0.47469699999999998</v>
      </c>
      <c r="AB256" s="17">
        <v>0.203703</v>
      </c>
      <c r="AC256" s="17">
        <v>0.234234</v>
      </c>
      <c r="AD256" s="17">
        <v>0.25</v>
      </c>
      <c r="AE256" s="17">
        <v>1448.5</v>
      </c>
    </row>
    <row r="257" spans="1:31">
      <c r="A257" s="17">
        <v>244</v>
      </c>
      <c r="B257" s="19">
        <v>0.71758101851851841</v>
      </c>
      <c r="C257" s="17">
        <v>0.2</v>
      </c>
      <c r="D257" s="17">
        <v>90.6</v>
      </c>
      <c r="E257" s="17">
        <v>4.8485E-2</v>
      </c>
      <c r="F257" s="17">
        <v>2.3460000000000001</v>
      </c>
      <c r="G257" s="17">
        <v>0.933083</v>
      </c>
      <c r="H257" s="17">
        <v>0.17444100000000001</v>
      </c>
      <c r="I257" s="17">
        <v>0.241816</v>
      </c>
      <c r="J257" s="17">
        <v>6.7374000000000003E-2</v>
      </c>
      <c r="K257" s="17">
        <v>0.27861799999999998</v>
      </c>
      <c r="L257" s="17">
        <v>547.6</v>
      </c>
      <c r="M257" s="17">
        <v>8.4239999999999995E-2</v>
      </c>
      <c r="N257" s="17">
        <v>1407</v>
      </c>
      <c r="O257" s="17">
        <v>0</v>
      </c>
      <c r="P257" s="17">
        <v>0</v>
      </c>
      <c r="Q257" s="17">
        <v>0.87483699999999998</v>
      </c>
      <c r="R257" s="17">
        <v>0.15388199999999999</v>
      </c>
      <c r="S257" s="17">
        <v>0.219754</v>
      </c>
      <c r="T257" s="17">
        <v>6.5872E-2</v>
      </c>
      <c r="U257" s="17">
        <v>0.29975400000000002</v>
      </c>
      <c r="V257" s="17">
        <v>770.7</v>
      </c>
      <c r="W257" s="17">
        <v>0.177675</v>
      </c>
      <c r="X257" s="17">
        <v>926</v>
      </c>
      <c r="Y257" s="17">
        <v>0</v>
      </c>
      <c r="Z257" s="17">
        <v>0</v>
      </c>
      <c r="AA257" s="17">
        <v>0.46115899999999999</v>
      </c>
      <c r="AB257" s="17">
        <v>0.29585800000000001</v>
      </c>
      <c r="AC257" s="17">
        <v>0.17337</v>
      </c>
      <c r="AD257" s="17">
        <v>0.25</v>
      </c>
      <c r="AE257" s="17">
        <v>1516.8</v>
      </c>
    </row>
    <row r="258" spans="1:31">
      <c r="A258" s="17">
        <v>245</v>
      </c>
      <c r="B258" s="19">
        <v>0.71763888888888883</v>
      </c>
      <c r="C258" s="17">
        <v>0.2</v>
      </c>
      <c r="D258" s="17">
        <v>82.7</v>
      </c>
      <c r="E258" s="17">
        <v>5.0727000000000001E-2</v>
      </c>
      <c r="F258" s="17">
        <v>2.4550000000000001</v>
      </c>
      <c r="G258" s="17">
        <v>0.95617099999999999</v>
      </c>
      <c r="H258" s="17">
        <v>0.17927399999999999</v>
      </c>
      <c r="I258" s="17">
        <v>0.25845200000000002</v>
      </c>
      <c r="J258" s="17">
        <v>7.9177999999999998E-2</v>
      </c>
      <c r="K258" s="17">
        <v>0.30635499999999999</v>
      </c>
      <c r="L258" s="17">
        <v>622.9</v>
      </c>
      <c r="M258" s="17">
        <v>6.3418000000000002E-2</v>
      </c>
      <c r="N258" s="17">
        <v>799</v>
      </c>
      <c r="O258" s="17">
        <v>0</v>
      </c>
      <c r="P258" s="17">
        <v>0</v>
      </c>
      <c r="Q258" s="17">
        <v>0.84207900000000002</v>
      </c>
      <c r="R258" s="17">
        <v>0.140065</v>
      </c>
      <c r="S258" s="17">
        <v>0.190664</v>
      </c>
      <c r="T258" s="17">
        <v>5.0599999999999999E-2</v>
      </c>
      <c r="U258" s="17">
        <v>0.26538600000000001</v>
      </c>
      <c r="V258" s="17">
        <v>722.3</v>
      </c>
      <c r="W258" s="17">
        <v>0.21648100000000001</v>
      </c>
      <c r="X258" s="17">
        <v>646</v>
      </c>
      <c r="Y258" s="17">
        <v>0</v>
      </c>
      <c r="Z258" s="17">
        <v>0</v>
      </c>
      <c r="AA258" s="17">
        <v>0.40828599999999998</v>
      </c>
      <c r="AB258" s="17">
        <v>0.19851199999999999</v>
      </c>
      <c r="AC258" s="17">
        <v>0.15010899999999999</v>
      </c>
      <c r="AD258" s="17">
        <v>0.25</v>
      </c>
      <c r="AE258" s="17">
        <v>1333.3</v>
      </c>
    </row>
    <row r="259" spans="1:31">
      <c r="A259" s="17">
        <v>246</v>
      </c>
      <c r="B259" s="19">
        <v>0.71769675925925924</v>
      </c>
      <c r="C259" s="17">
        <v>0.2</v>
      </c>
      <c r="D259" s="17">
        <v>76.5</v>
      </c>
      <c r="E259" s="17">
        <v>4.8037000000000003E-2</v>
      </c>
      <c r="F259" s="17">
        <v>2.3239999999999998</v>
      </c>
      <c r="G259" s="17">
        <v>0.92780499999999999</v>
      </c>
      <c r="H259" s="17">
        <v>0.155306</v>
      </c>
      <c r="I259" s="17">
        <v>0.21725900000000001</v>
      </c>
      <c r="J259" s="17">
        <v>6.1953000000000001E-2</v>
      </c>
      <c r="K259" s="17">
        <v>0.28515800000000002</v>
      </c>
      <c r="L259" s="17">
        <v>638.4</v>
      </c>
      <c r="M259" s="17">
        <v>3.9999999999999998E-6</v>
      </c>
      <c r="N259" s="17">
        <v>1241</v>
      </c>
      <c r="O259" s="17">
        <v>0</v>
      </c>
      <c r="P259" s="17">
        <v>0</v>
      </c>
      <c r="Q259" s="17">
        <v>0.82763500000000001</v>
      </c>
      <c r="R259" s="17">
        <v>0.10752100000000001</v>
      </c>
      <c r="S259" s="17">
        <v>0.15140300000000001</v>
      </c>
      <c r="T259" s="17">
        <v>4.3881999999999997E-2</v>
      </c>
      <c r="U259" s="17">
        <v>0.28983799999999998</v>
      </c>
      <c r="V259" s="17">
        <v>685.3</v>
      </c>
      <c r="W259" s="17">
        <v>0.32215700000000003</v>
      </c>
      <c r="X259" s="17">
        <v>748</v>
      </c>
      <c r="Y259" s="17">
        <v>0</v>
      </c>
      <c r="Z259" s="17">
        <v>0</v>
      </c>
      <c r="AA259" s="17">
        <v>0.445905</v>
      </c>
      <c r="AB259" s="17">
        <v>0.26729000000000003</v>
      </c>
      <c r="AC259" s="17">
        <v>0.11924999999999999</v>
      </c>
      <c r="AD259" s="17">
        <v>0.25</v>
      </c>
      <c r="AE259" s="17">
        <v>1301.0999999999999</v>
      </c>
    </row>
    <row r="260" spans="1:31">
      <c r="A260" s="17">
        <v>247</v>
      </c>
      <c r="B260" s="19">
        <v>0.71775462962962966</v>
      </c>
      <c r="C260" s="17">
        <v>0.2</v>
      </c>
      <c r="D260" s="17">
        <v>73.900000000000006</v>
      </c>
      <c r="E260" s="17">
        <v>1.1622E-2</v>
      </c>
      <c r="F260" s="17">
        <v>0.56200000000000006</v>
      </c>
      <c r="G260" s="17">
        <v>0.29898799999999998</v>
      </c>
      <c r="H260" s="17">
        <v>6.5095E-2</v>
      </c>
      <c r="I260" s="17">
        <v>7.4931999999999999E-2</v>
      </c>
      <c r="J260" s="17">
        <v>9.8370000000000003E-3</v>
      </c>
      <c r="K260" s="17">
        <v>0.13128000000000001</v>
      </c>
      <c r="L260" s="17">
        <v>741.8</v>
      </c>
      <c r="M260" s="17">
        <v>0.59998799999999997</v>
      </c>
      <c r="N260" s="17">
        <v>6304</v>
      </c>
      <c r="O260" s="17">
        <v>0</v>
      </c>
      <c r="P260" s="17">
        <v>0</v>
      </c>
      <c r="Q260" s="17">
        <v>0.14532400000000001</v>
      </c>
      <c r="R260" s="17">
        <v>5.1670000000000001E-2</v>
      </c>
      <c r="S260" s="17">
        <v>6.0155E-2</v>
      </c>
      <c r="T260" s="17">
        <v>8.4840000000000002E-3</v>
      </c>
      <c r="U260" s="17">
        <v>0.141042</v>
      </c>
      <c r="V260" s="17">
        <v>288</v>
      </c>
      <c r="W260" s="17">
        <v>3.9999999999999998E-6</v>
      </c>
      <c r="X260" s="17">
        <v>1671</v>
      </c>
      <c r="Y260" s="17">
        <v>0</v>
      </c>
      <c r="Z260" s="17">
        <v>0</v>
      </c>
      <c r="AA260" s="17">
        <v>0.21698700000000001</v>
      </c>
      <c r="AB260" s="17">
        <v>0.67529600000000001</v>
      </c>
      <c r="AC260" s="17">
        <v>5.7399899999999997E-2</v>
      </c>
      <c r="AD260" s="17">
        <v>0.25</v>
      </c>
      <c r="AE260" s="17">
        <v>1119.7</v>
      </c>
    </row>
    <row r="261" spans="1:31">
      <c r="A261" s="17">
        <v>248</v>
      </c>
      <c r="B261" s="19">
        <v>0.71780092592592604</v>
      </c>
      <c r="C261" s="17">
        <v>0.2</v>
      </c>
      <c r="D261" s="17">
        <v>73</v>
      </c>
      <c r="E261" s="17">
        <v>3.1847E-2</v>
      </c>
      <c r="F261" s="17">
        <v>1.5409999999999999</v>
      </c>
      <c r="G261" s="17">
        <v>1.025E-2</v>
      </c>
      <c r="H261" s="17">
        <v>5.3595999999999998E-2</v>
      </c>
      <c r="I261" s="17">
        <v>5.9368999999999998E-2</v>
      </c>
      <c r="J261" s="17">
        <v>5.7730000000000004E-3</v>
      </c>
      <c r="K261" s="17">
        <v>9.7235000000000002E-2</v>
      </c>
      <c r="L261" s="17">
        <v>900</v>
      </c>
      <c r="M261" s="17">
        <v>8.7528999999999996E-2</v>
      </c>
      <c r="N261" s="17">
        <v>950</v>
      </c>
      <c r="O261" s="17">
        <v>0</v>
      </c>
      <c r="P261" s="17">
        <v>0</v>
      </c>
      <c r="Q261" s="17">
        <v>0.19211600000000001</v>
      </c>
      <c r="R261" s="17">
        <v>4.4684000000000001E-2</v>
      </c>
      <c r="S261" s="17">
        <v>5.2200999999999997E-2</v>
      </c>
      <c r="T261" s="17">
        <v>7.5170000000000002E-3</v>
      </c>
      <c r="U261" s="17">
        <v>0.14400399999999999</v>
      </c>
      <c r="V261" s="17">
        <v>433.8</v>
      </c>
      <c r="W261" s="17">
        <v>0.6</v>
      </c>
      <c r="X261" s="17">
        <v>1126</v>
      </c>
      <c r="Y261" s="17">
        <v>0</v>
      </c>
      <c r="Z261" s="17">
        <v>0</v>
      </c>
      <c r="AA261" s="17">
        <v>0.22154499999999999</v>
      </c>
      <c r="AB261" s="17">
        <v>0.27308100000000002</v>
      </c>
      <c r="AC261" s="17">
        <v>4.6737000000000001E-2</v>
      </c>
      <c r="AD261" s="17">
        <v>0.25</v>
      </c>
      <c r="AE261" s="17">
        <v>922.9</v>
      </c>
    </row>
    <row r="262" spans="1:31">
      <c r="A262" s="17">
        <v>249</v>
      </c>
      <c r="B262" s="19">
        <v>0.71785879629629623</v>
      </c>
      <c r="C262" s="17">
        <v>0.2</v>
      </c>
      <c r="D262" s="17">
        <v>45.7</v>
      </c>
      <c r="E262" s="17">
        <v>1.038E-2</v>
      </c>
      <c r="F262" s="17">
        <v>0.502</v>
      </c>
      <c r="G262" s="17">
        <v>8.0268000000000006E-2</v>
      </c>
      <c r="H262" s="17">
        <v>4.9543999999999998E-2</v>
      </c>
      <c r="I262" s="17">
        <v>5.5773000000000003E-2</v>
      </c>
      <c r="J262" s="17">
        <v>6.2290000000000002E-3</v>
      </c>
      <c r="K262" s="17">
        <v>0.111679</v>
      </c>
      <c r="L262" s="17">
        <v>400.8</v>
      </c>
      <c r="M262" s="17">
        <v>5.0000000000000004E-6</v>
      </c>
      <c r="N262" s="17">
        <v>2338</v>
      </c>
      <c r="O262" s="17">
        <v>0</v>
      </c>
      <c r="P262" s="17">
        <v>0</v>
      </c>
      <c r="Q262" s="17">
        <v>0.12764900000000001</v>
      </c>
      <c r="R262" s="17">
        <v>5.4718999999999997E-2</v>
      </c>
      <c r="S262" s="17">
        <v>6.4666000000000001E-2</v>
      </c>
      <c r="T262" s="17">
        <v>9.9469999999999992E-3</v>
      </c>
      <c r="U262" s="17">
        <v>0.15382299999999999</v>
      </c>
      <c r="V262" s="17">
        <v>609.70000000000005</v>
      </c>
      <c r="W262" s="17">
        <v>0.59999899999999995</v>
      </c>
      <c r="X262" s="17">
        <v>834</v>
      </c>
      <c r="Y262" s="17">
        <v>0</v>
      </c>
      <c r="Z262" s="17">
        <v>0</v>
      </c>
      <c r="AA262" s="17">
        <v>0.236651</v>
      </c>
      <c r="AB262" s="17">
        <v>0.20507300000000001</v>
      </c>
      <c r="AC262" s="17">
        <v>5.6758500000000003E-2</v>
      </c>
      <c r="AD262" s="17">
        <v>0.25</v>
      </c>
      <c r="AE262" s="17">
        <v>2072.1</v>
      </c>
    </row>
    <row r="263" spans="1:31">
      <c r="A263" s="17">
        <v>250</v>
      </c>
      <c r="B263" s="19">
        <v>0.71791666666666665</v>
      </c>
      <c r="C263" s="17">
        <v>0.2</v>
      </c>
      <c r="D263" s="17">
        <v>45.7</v>
      </c>
      <c r="E263" s="17">
        <v>7.9579999999999998E-3</v>
      </c>
      <c r="F263" s="17">
        <v>0.38500000000000001</v>
      </c>
      <c r="G263" s="17">
        <v>0.17305599999999999</v>
      </c>
      <c r="H263" s="17">
        <v>5.2063999999999999E-2</v>
      </c>
      <c r="I263" s="17">
        <v>5.9145000000000003E-2</v>
      </c>
      <c r="J263" s="17">
        <v>7.0809999999999996E-3</v>
      </c>
      <c r="K263" s="17">
        <v>0.119718</v>
      </c>
      <c r="L263" s="17">
        <v>476.5</v>
      </c>
      <c r="M263" s="17">
        <v>3.0000000000000001E-6</v>
      </c>
      <c r="N263" s="17">
        <v>3554</v>
      </c>
      <c r="O263" s="17">
        <v>0</v>
      </c>
      <c r="P263" s="17">
        <v>0</v>
      </c>
      <c r="Q263" s="17">
        <v>6.5047999999999995E-2</v>
      </c>
      <c r="R263" s="17">
        <v>5.1566000000000001E-2</v>
      </c>
      <c r="S263" s="17">
        <v>5.8307999999999999E-2</v>
      </c>
      <c r="T263" s="17">
        <v>6.7419999999999997E-3</v>
      </c>
      <c r="U263" s="17">
        <v>0.115629</v>
      </c>
      <c r="V263" s="17">
        <v>900</v>
      </c>
      <c r="W263" s="17">
        <v>0.37081900000000001</v>
      </c>
      <c r="X263" s="17">
        <v>1577</v>
      </c>
      <c r="Y263" s="17">
        <v>0</v>
      </c>
      <c r="Z263" s="17">
        <v>0</v>
      </c>
      <c r="AA263" s="17">
        <v>0.17788999999999999</v>
      </c>
      <c r="AB263" s="17">
        <v>0.31798500000000002</v>
      </c>
      <c r="AC263" s="17">
        <v>5.3710099999999997E-2</v>
      </c>
      <c r="AD263" s="17">
        <v>0.25</v>
      </c>
      <c r="AE263" s="17">
        <v>1743.1</v>
      </c>
    </row>
    <row r="264" spans="1:31">
      <c r="A264" s="17">
        <v>251</v>
      </c>
      <c r="B264" s="19">
        <v>0.71797453703703706</v>
      </c>
      <c r="C264" s="17">
        <v>0.2</v>
      </c>
      <c r="D264" s="17">
        <v>3.5</v>
      </c>
      <c r="E264" s="17">
        <v>1.5380000000000001E-3</v>
      </c>
      <c r="F264" s="17">
        <v>7.3999999999999996E-2</v>
      </c>
      <c r="G264" s="17">
        <v>1.7939E-2</v>
      </c>
      <c r="H264" s="17">
        <v>5.6423000000000001E-2</v>
      </c>
      <c r="I264" s="17">
        <v>6.0652999999999999E-2</v>
      </c>
      <c r="J264" s="17">
        <v>4.2290000000000001E-3</v>
      </c>
      <c r="K264" s="17">
        <v>6.973E-2</v>
      </c>
      <c r="L264" s="17">
        <v>900</v>
      </c>
      <c r="M264" s="17">
        <v>0.6</v>
      </c>
      <c r="N264" s="17">
        <v>2011</v>
      </c>
      <c r="O264" s="17">
        <v>0</v>
      </c>
      <c r="P264" s="17">
        <v>0</v>
      </c>
      <c r="Q264" s="17">
        <v>6.0434000000000002E-2</v>
      </c>
      <c r="R264" s="17">
        <v>5.2081000000000002E-2</v>
      </c>
      <c r="S264" s="17">
        <v>5.8444999999999997E-2</v>
      </c>
      <c r="T264" s="17">
        <v>6.3639999999999999E-3</v>
      </c>
      <c r="U264" s="17">
        <v>0.108893</v>
      </c>
      <c r="V264" s="17">
        <v>900</v>
      </c>
      <c r="W264" s="17">
        <v>0.37081999999999998</v>
      </c>
      <c r="X264" s="17">
        <v>1581</v>
      </c>
      <c r="Y264" s="17">
        <v>0</v>
      </c>
      <c r="Z264" s="17">
        <v>0</v>
      </c>
      <c r="AA264" s="17">
        <v>0.16752800000000001</v>
      </c>
      <c r="AB264" s="17">
        <v>3.6917199999999997E-2</v>
      </c>
      <c r="AC264" s="17">
        <v>5.2315599999999997E-2</v>
      </c>
      <c r="AD264" s="17">
        <v>0.25</v>
      </c>
      <c r="AE264" s="17">
        <v>922.9</v>
      </c>
    </row>
    <row r="265" spans="1:31">
      <c r="A265" s="17">
        <v>252</v>
      </c>
      <c r="B265" s="19">
        <v>0.71802083333333344</v>
      </c>
      <c r="C265" s="17">
        <v>0.2</v>
      </c>
      <c r="D265" s="17">
        <v>0.9</v>
      </c>
      <c r="E265" s="17">
        <v>3.0400000000000002E-4</v>
      </c>
      <c r="F265" s="17">
        <v>1.4999999999999999E-2</v>
      </c>
      <c r="G265" s="17">
        <v>0.246422</v>
      </c>
      <c r="H265" s="17">
        <v>5.4184000000000003E-2</v>
      </c>
      <c r="I265" s="17">
        <v>6.1741999999999998E-2</v>
      </c>
      <c r="J265" s="17">
        <v>7.5579999999999996E-3</v>
      </c>
      <c r="K265" s="17">
        <v>0.12241299999999999</v>
      </c>
      <c r="L265" s="17">
        <v>522.4</v>
      </c>
      <c r="M265" s="17">
        <v>0.30853599999999998</v>
      </c>
      <c r="N265" s="17">
        <v>2209</v>
      </c>
      <c r="O265" s="17">
        <v>0</v>
      </c>
      <c r="P265" s="17">
        <v>0</v>
      </c>
      <c r="Q265" s="17">
        <v>8.1997E-2</v>
      </c>
      <c r="R265" s="17">
        <v>4.8984E-2</v>
      </c>
      <c r="S265" s="17">
        <v>5.7204999999999999E-2</v>
      </c>
      <c r="T265" s="17">
        <v>8.2209999999999991E-3</v>
      </c>
      <c r="U265" s="17">
        <v>0.14371500000000001</v>
      </c>
      <c r="V265" s="17">
        <v>363.5</v>
      </c>
      <c r="W265" s="17">
        <v>0.59999599999999997</v>
      </c>
      <c r="X265" s="17">
        <v>1313</v>
      </c>
      <c r="Y265" s="17">
        <v>0</v>
      </c>
      <c r="Z265" s="17">
        <v>0</v>
      </c>
      <c r="AA265" s="17">
        <v>0.22109999999999999</v>
      </c>
      <c r="AB265" s="17">
        <v>6.0738500000000004E-3</v>
      </c>
      <c r="AC265" s="17">
        <v>4.9034099999999997E-2</v>
      </c>
      <c r="AD265" s="17">
        <v>0.25</v>
      </c>
      <c r="AE265" s="17">
        <v>1589.8</v>
      </c>
    </row>
    <row r="266" spans="1:31">
      <c r="A266" s="17">
        <v>253</v>
      </c>
      <c r="B266" s="19">
        <v>0.71807870370370364</v>
      </c>
      <c r="C266" s="17">
        <v>0.2</v>
      </c>
      <c r="D266" s="17">
        <v>0.9</v>
      </c>
      <c r="E266" s="17">
        <v>4.6299999999999998E-4</v>
      </c>
      <c r="F266" s="17">
        <v>2.1999999999999999E-2</v>
      </c>
      <c r="G266" s="17">
        <v>0.26074700000000001</v>
      </c>
      <c r="H266" s="17">
        <v>5.3495000000000001E-2</v>
      </c>
      <c r="I266" s="17">
        <v>6.2681000000000001E-2</v>
      </c>
      <c r="J266" s="17">
        <v>9.1859999999999997E-3</v>
      </c>
      <c r="K266" s="17">
        <v>0.14655499999999999</v>
      </c>
      <c r="L266" s="17">
        <v>853.7</v>
      </c>
      <c r="M266" s="17">
        <v>0.6</v>
      </c>
      <c r="N266" s="17">
        <v>1960</v>
      </c>
      <c r="O266" s="17">
        <v>0</v>
      </c>
      <c r="P266" s="17">
        <v>0</v>
      </c>
      <c r="Q266" s="17">
        <v>0.18554499999999999</v>
      </c>
      <c r="R266" s="17">
        <v>4.9709000000000003E-2</v>
      </c>
      <c r="S266" s="17">
        <v>5.7430000000000002E-2</v>
      </c>
      <c r="T266" s="17">
        <v>7.7210000000000004E-3</v>
      </c>
      <c r="U266" s="17">
        <v>0.134439</v>
      </c>
      <c r="V266" s="17">
        <v>573.70000000000005</v>
      </c>
      <c r="W266" s="17">
        <v>0.31671300000000002</v>
      </c>
      <c r="X266" s="17">
        <v>1585</v>
      </c>
      <c r="Y266" s="17">
        <v>0</v>
      </c>
      <c r="Z266" s="17">
        <v>0</v>
      </c>
      <c r="AA266" s="17">
        <v>0.20682900000000001</v>
      </c>
      <c r="AB266" s="17">
        <v>8.7833400000000006E-3</v>
      </c>
      <c r="AC266" s="17">
        <v>4.9776899999999999E-2</v>
      </c>
      <c r="AD266" s="17">
        <v>0.25</v>
      </c>
      <c r="AE266" s="17">
        <v>972.9</v>
      </c>
    </row>
    <row r="267" spans="1:31">
      <c r="A267" s="17">
        <v>254</v>
      </c>
      <c r="B267" s="19">
        <v>0.71813657407407405</v>
      </c>
      <c r="C267" s="17">
        <v>0.2</v>
      </c>
      <c r="D267" s="17">
        <v>0.9</v>
      </c>
      <c r="E267" s="17">
        <v>1.0280000000000001E-3</v>
      </c>
      <c r="F267" s="17">
        <v>0.05</v>
      </c>
      <c r="G267" s="17">
        <v>4.6959000000000001E-2</v>
      </c>
      <c r="H267" s="17">
        <v>4.9943000000000001E-2</v>
      </c>
      <c r="I267" s="17">
        <v>5.7265999999999997E-2</v>
      </c>
      <c r="J267" s="17">
        <v>7.3220000000000004E-3</v>
      </c>
      <c r="K267" s="17">
        <v>0.127863</v>
      </c>
      <c r="L267" s="17">
        <v>900</v>
      </c>
      <c r="M267" s="17">
        <v>0.37081900000000001</v>
      </c>
      <c r="N267" s="17">
        <v>2408</v>
      </c>
      <c r="O267" s="17">
        <v>0</v>
      </c>
      <c r="P267" s="17">
        <v>0</v>
      </c>
      <c r="Q267" s="17">
        <v>4.3484000000000002E-2</v>
      </c>
      <c r="R267" s="17">
        <v>3.5251999999999999E-2</v>
      </c>
      <c r="S267" s="17">
        <v>4.9206E-2</v>
      </c>
      <c r="T267" s="17">
        <v>1.3953999999999999E-2</v>
      </c>
      <c r="U267" s="17">
        <v>0.28358100000000003</v>
      </c>
      <c r="V267" s="17">
        <v>100</v>
      </c>
      <c r="W267" s="17">
        <v>8.7535000000000002E-2</v>
      </c>
      <c r="X267" s="17">
        <v>1796</v>
      </c>
      <c r="Y267" s="17">
        <v>0</v>
      </c>
      <c r="Z267" s="17">
        <v>0</v>
      </c>
      <c r="AA267" s="17">
        <v>0.43627899999999997</v>
      </c>
      <c r="AB267" s="17">
        <v>1.13452E-2</v>
      </c>
      <c r="AC267" s="17">
        <v>3.54101E-2</v>
      </c>
      <c r="AD267" s="17">
        <v>0.25</v>
      </c>
      <c r="AE267" s="17">
        <v>922.9</v>
      </c>
    </row>
    <row r="268" spans="1:31">
      <c r="A268" s="17">
        <v>255</v>
      </c>
      <c r="B268" s="19">
        <v>0.71819444444444447</v>
      </c>
      <c r="C268" s="17">
        <v>0.2</v>
      </c>
      <c r="D268" s="17">
        <v>0.9</v>
      </c>
      <c r="E268" s="17">
        <v>4.1599999999999997E-4</v>
      </c>
      <c r="F268" s="17">
        <v>0.02</v>
      </c>
      <c r="G268" s="17">
        <v>0.34328199999999998</v>
      </c>
      <c r="H268" s="17">
        <v>5.5169999999999997E-2</v>
      </c>
      <c r="I268" s="17">
        <v>6.2803999999999999E-2</v>
      </c>
      <c r="J268" s="17">
        <v>7.6340000000000002E-3</v>
      </c>
      <c r="K268" s="17">
        <v>0.121558</v>
      </c>
      <c r="L268" s="17">
        <v>391.1</v>
      </c>
      <c r="M268" s="17">
        <v>0.18341099999999999</v>
      </c>
      <c r="N268" s="17">
        <v>1151</v>
      </c>
      <c r="O268" s="17">
        <v>0</v>
      </c>
      <c r="P268" s="17">
        <v>0</v>
      </c>
      <c r="Q268" s="17">
        <v>4.5201999999999999E-2</v>
      </c>
      <c r="R268" s="17">
        <v>3.1212E-2</v>
      </c>
      <c r="S268" s="17">
        <v>4.2291000000000002E-2</v>
      </c>
      <c r="T268" s="17">
        <v>1.1079E-2</v>
      </c>
      <c r="U268" s="17">
        <v>0.26196599999999998</v>
      </c>
      <c r="V268" s="17">
        <v>900</v>
      </c>
      <c r="W268" s="17">
        <v>4.0000000000000003E-5</v>
      </c>
      <c r="X268" s="17">
        <v>1829</v>
      </c>
      <c r="Y268" s="17">
        <v>0</v>
      </c>
      <c r="Z268" s="17">
        <v>0</v>
      </c>
      <c r="AA268" s="17">
        <v>0.40302500000000002</v>
      </c>
      <c r="AB268" s="17">
        <v>2.3770200000000001E-3</v>
      </c>
      <c r="AC268" s="17">
        <v>3.1238499999999999E-2</v>
      </c>
      <c r="AD268" s="17">
        <v>0.25</v>
      </c>
      <c r="AE268" s="17">
        <v>2123.8000000000002</v>
      </c>
    </row>
    <row r="269" spans="1:31">
      <c r="A269" s="17">
        <v>256</v>
      </c>
      <c r="B269" s="19">
        <v>0.71824074074074085</v>
      </c>
      <c r="C269" s="17">
        <v>0.2</v>
      </c>
      <c r="D269" s="17">
        <v>0.9</v>
      </c>
      <c r="E269" s="17">
        <v>4.0299999999999998E-4</v>
      </c>
      <c r="F269" s="17">
        <v>0.02</v>
      </c>
      <c r="G269" s="17">
        <v>0.29265200000000002</v>
      </c>
      <c r="H269" s="17">
        <v>7.6409000000000005E-2</v>
      </c>
      <c r="I269" s="17">
        <v>8.5699999999999998E-2</v>
      </c>
      <c r="J269" s="17">
        <v>9.2910000000000006E-3</v>
      </c>
      <c r="K269" s="17">
        <v>0.108414</v>
      </c>
      <c r="L269" s="17">
        <v>542.79999999999995</v>
      </c>
      <c r="M269" s="17">
        <v>0.31661600000000001</v>
      </c>
      <c r="N269" s="17">
        <v>855</v>
      </c>
      <c r="O269" s="17">
        <v>0</v>
      </c>
      <c r="P269" s="17">
        <v>0</v>
      </c>
      <c r="Q269" s="17">
        <v>8.3920999999999996E-2</v>
      </c>
      <c r="R269" s="17">
        <v>3.9918000000000002E-2</v>
      </c>
      <c r="S269" s="17">
        <v>4.8849999999999998E-2</v>
      </c>
      <c r="T269" s="17">
        <v>8.9320000000000007E-3</v>
      </c>
      <c r="U269" s="17">
        <v>0.18284700000000001</v>
      </c>
      <c r="V269" s="17">
        <v>900</v>
      </c>
      <c r="W269" s="17">
        <v>3.9999999999999998E-6</v>
      </c>
      <c r="X269" s="17">
        <v>1708</v>
      </c>
      <c r="Y269" s="17">
        <v>0</v>
      </c>
      <c r="Z269" s="17">
        <v>0</v>
      </c>
      <c r="AA269" s="17">
        <v>0.281302</v>
      </c>
      <c r="AB269" s="17">
        <v>2.4503200000000002E-3</v>
      </c>
      <c r="AC269" s="17">
        <v>3.9939500000000003E-2</v>
      </c>
      <c r="AD269" s="17">
        <v>0.25</v>
      </c>
      <c r="AE269" s="17">
        <v>1530</v>
      </c>
    </row>
    <row r="270" spans="1:31">
      <c r="A270" s="17">
        <v>257</v>
      </c>
      <c r="B270" s="19">
        <v>0.71829861111111104</v>
      </c>
      <c r="C270" s="17">
        <v>0.2</v>
      </c>
      <c r="D270" s="17">
        <v>0.9</v>
      </c>
      <c r="E270" s="17">
        <v>6.0400000000000004E-4</v>
      </c>
      <c r="F270" s="17">
        <v>2.9000000000000001E-2</v>
      </c>
      <c r="G270" s="17">
        <v>0.103245</v>
      </c>
      <c r="H270" s="17">
        <v>5.7024999999999999E-2</v>
      </c>
      <c r="I270" s="17">
        <v>6.3908000000000006E-2</v>
      </c>
      <c r="J270" s="17">
        <v>6.8820000000000001E-3</v>
      </c>
      <c r="K270" s="17">
        <v>0.107694</v>
      </c>
      <c r="L270" s="17">
        <v>900</v>
      </c>
      <c r="M270" s="17">
        <v>0.22917499999999999</v>
      </c>
      <c r="N270" s="17">
        <v>2382</v>
      </c>
      <c r="O270" s="17">
        <v>0</v>
      </c>
      <c r="P270" s="17">
        <v>0</v>
      </c>
      <c r="Q270" s="17">
        <v>5.5287999999999997E-2</v>
      </c>
      <c r="R270" s="17">
        <v>3.6934000000000002E-2</v>
      </c>
      <c r="S270" s="17">
        <v>4.4322E-2</v>
      </c>
      <c r="T270" s="17">
        <v>7.3889999999999997E-3</v>
      </c>
      <c r="U270" s="17">
        <v>0.16670399999999999</v>
      </c>
      <c r="V270" s="17">
        <v>653.9</v>
      </c>
      <c r="W270" s="17">
        <v>0.59999800000000003</v>
      </c>
      <c r="X270" s="17">
        <v>2078</v>
      </c>
      <c r="Y270" s="17">
        <v>0</v>
      </c>
      <c r="Z270" s="17">
        <v>0</v>
      </c>
      <c r="AA270" s="17">
        <v>0.256467</v>
      </c>
      <c r="AB270" s="17">
        <v>1.12251E-2</v>
      </c>
      <c r="AC270" s="17">
        <v>3.7016500000000001E-2</v>
      </c>
      <c r="AD270" s="17">
        <v>0.25</v>
      </c>
      <c r="AE270" s="17">
        <v>922.9</v>
      </c>
    </row>
    <row r="271" spans="1:31">
      <c r="A271" s="17">
        <v>258</v>
      </c>
      <c r="B271" s="19">
        <v>0.71835648148148146</v>
      </c>
      <c r="C271" s="17">
        <v>0.2</v>
      </c>
      <c r="D271" s="17">
        <v>18.5</v>
      </c>
      <c r="E271" s="17">
        <v>1.2163E-2</v>
      </c>
      <c r="F271" s="17">
        <v>0.58899999999999997</v>
      </c>
      <c r="G271" s="17">
        <v>0.44425199999999998</v>
      </c>
      <c r="H271" s="17">
        <v>0.10374899999999999</v>
      </c>
      <c r="I271" s="17">
        <v>0.115757</v>
      </c>
      <c r="J271" s="17">
        <v>1.2008E-2</v>
      </c>
      <c r="K271" s="17">
        <v>0.103731</v>
      </c>
      <c r="L271" s="17">
        <v>578.70000000000005</v>
      </c>
      <c r="M271" s="17">
        <v>0.6</v>
      </c>
      <c r="N271" s="17">
        <v>523</v>
      </c>
      <c r="O271" s="17">
        <v>0</v>
      </c>
      <c r="P271" s="17">
        <v>0</v>
      </c>
      <c r="Q271" s="17">
        <v>0.39680199999999999</v>
      </c>
      <c r="R271" s="17">
        <v>3.9414999999999999E-2</v>
      </c>
      <c r="S271" s="17">
        <v>5.2837000000000002E-2</v>
      </c>
      <c r="T271" s="17">
        <v>1.3422E-2</v>
      </c>
      <c r="U271" s="17">
        <v>0.254029</v>
      </c>
      <c r="V271" s="17">
        <v>870.7</v>
      </c>
      <c r="W271" s="17">
        <v>0.37081900000000001</v>
      </c>
      <c r="X271" s="17">
        <v>962</v>
      </c>
      <c r="Y271" s="17">
        <v>0</v>
      </c>
      <c r="Z271" s="17">
        <v>0</v>
      </c>
      <c r="AA271" s="17">
        <v>0.39081399999999999</v>
      </c>
      <c r="AB271" s="17">
        <v>3.2585000000000003E-2</v>
      </c>
      <c r="AC271" s="17">
        <v>3.9851900000000003E-2</v>
      </c>
      <c r="AD271" s="17">
        <v>0.25</v>
      </c>
      <c r="AE271" s="17">
        <v>1435.2</v>
      </c>
    </row>
    <row r="272" spans="1:31">
      <c r="A272" s="17">
        <v>259</v>
      </c>
      <c r="B272" s="19">
        <v>0.71841435185185187</v>
      </c>
      <c r="C272" s="17">
        <v>0.2</v>
      </c>
      <c r="D272" s="17">
        <v>18.5</v>
      </c>
      <c r="E272" s="17">
        <v>4.9700000000000005E-4</v>
      </c>
      <c r="F272" s="17">
        <v>2.4E-2</v>
      </c>
      <c r="G272" s="17">
        <v>4.6873999999999999E-2</v>
      </c>
      <c r="H272" s="17">
        <v>5.3691999999999997E-2</v>
      </c>
      <c r="I272" s="17">
        <v>6.2297999999999999E-2</v>
      </c>
      <c r="J272" s="17">
        <v>8.6060000000000008E-3</v>
      </c>
      <c r="K272" s="17">
        <v>0.13813900000000001</v>
      </c>
      <c r="L272" s="17">
        <v>116.5</v>
      </c>
      <c r="M272" s="17">
        <v>0.141625</v>
      </c>
      <c r="N272" s="17">
        <v>880</v>
      </c>
      <c r="O272" s="17">
        <v>0</v>
      </c>
      <c r="P272" s="17">
        <v>0</v>
      </c>
      <c r="Q272" s="17">
        <v>2.716E-2</v>
      </c>
      <c r="R272" s="17">
        <v>0.153054</v>
      </c>
      <c r="S272" s="17">
        <v>0.16119</v>
      </c>
      <c r="T272" s="17">
        <v>8.1349999999999999E-3</v>
      </c>
      <c r="U272" s="17">
        <v>5.0469E-2</v>
      </c>
      <c r="V272" s="17">
        <v>590.20000000000005</v>
      </c>
      <c r="W272" s="17">
        <v>0.6</v>
      </c>
      <c r="X272" s="17">
        <v>578</v>
      </c>
      <c r="Y272" s="17">
        <v>0</v>
      </c>
      <c r="Z272" s="17">
        <v>0</v>
      </c>
      <c r="AA272" s="17">
        <v>7.7645199999999998E-2</v>
      </c>
      <c r="AB272" s="17">
        <v>1.1270000000000001E-2</v>
      </c>
      <c r="AC272" s="17">
        <v>0.153146</v>
      </c>
      <c r="AD272" s="17">
        <v>0.25</v>
      </c>
      <c r="AE272" s="17">
        <v>7129.3</v>
      </c>
    </row>
    <row r="273" spans="1:31">
      <c r="A273" s="17">
        <v>260</v>
      </c>
      <c r="B273" s="19">
        <v>0.71846064814814825</v>
      </c>
      <c r="C273" s="17">
        <v>0.2</v>
      </c>
      <c r="D273" s="17">
        <v>18.5</v>
      </c>
      <c r="E273" s="17">
        <v>2.5349999999999999E-3</v>
      </c>
      <c r="F273" s="17">
        <v>0.123</v>
      </c>
      <c r="G273" s="17">
        <v>1.5398E-2</v>
      </c>
      <c r="H273" s="17">
        <v>4.8210000000000003E-2</v>
      </c>
      <c r="I273" s="17">
        <v>5.7043999999999997E-2</v>
      </c>
      <c r="J273" s="17">
        <v>8.8339999999999998E-3</v>
      </c>
      <c r="K273" s="17">
        <v>0.15486</v>
      </c>
      <c r="L273" s="17">
        <v>362.9</v>
      </c>
      <c r="M273" s="17">
        <v>0.59999899999999995</v>
      </c>
      <c r="N273" s="17">
        <v>842</v>
      </c>
      <c r="O273" s="17">
        <v>0</v>
      </c>
      <c r="P273" s="17">
        <v>0</v>
      </c>
      <c r="Q273" s="17">
        <v>1.6069999999999999E-3</v>
      </c>
      <c r="R273" s="17">
        <v>7.9018000000000005E-2</v>
      </c>
      <c r="S273" s="17">
        <v>8.6305999999999994E-2</v>
      </c>
      <c r="T273" s="17">
        <v>7.2890000000000003E-3</v>
      </c>
      <c r="U273" s="17">
        <v>8.4450999999999998E-2</v>
      </c>
      <c r="V273" s="17">
        <v>292.7</v>
      </c>
      <c r="W273" s="17">
        <v>0.370811</v>
      </c>
      <c r="X273" s="17">
        <v>2450</v>
      </c>
      <c r="Y273" s="17">
        <v>0</v>
      </c>
      <c r="Z273" s="17">
        <v>0</v>
      </c>
      <c r="AA273" s="17">
        <v>0.12992400000000001</v>
      </c>
      <c r="AB273" s="17">
        <v>3.2868700000000001E-2</v>
      </c>
      <c r="AC273" s="17">
        <v>7.9257099999999997E-2</v>
      </c>
      <c r="AD273" s="17">
        <v>0.25</v>
      </c>
      <c r="AE273" s="17">
        <v>2288.6</v>
      </c>
    </row>
    <row r="274" spans="1:31">
      <c r="A274" s="17">
        <v>261</v>
      </c>
      <c r="B274" s="19">
        <v>0.71851851851851845</v>
      </c>
      <c r="C274" s="17">
        <v>0</v>
      </c>
      <c r="D274" s="17">
        <v>18.5</v>
      </c>
      <c r="E274" s="17">
        <v>1.3780000000000001E-3</v>
      </c>
      <c r="F274" s="17">
        <v>6.7000000000000004E-2</v>
      </c>
      <c r="G274" s="17">
        <v>3.0019000000000001E-2</v>
      </c>
      <c r="H274" s="17">
        <v>5.1456000000000002E-2</v>
      </c>
      <c r="I274" s="17">
        <v>5.5716000000000002E-2</v>
      </c>
      <c r="J274" s="17">
        <v>4.2589999999999998E-3</v>
      </c>
      <c r="K274" s="17">
        <v>7.6449000000000003E-2</v>
      </c>
      <c r="L274" s="17">
        <v>100</v>
      </c>
      <c r="M274" s="17">
        <v>0.45835900000000002</v>
      </c>
      <c r="N274" s="17">
        <v>1815</v>
      </c>
      <c r="O274" s="17">
        <v>0</v>
      </c>
      <c r="P274" s="17">
        <v>0</v>
      </c>
      <c r="Q274" s="17">
        <v>3.1161000000000001E-2</v>
      </c>
      <c r="R274" s="17">
        <v>4.6206999999999998E-2</v>
      </c>
      <c r="S274" s="17">
        <v>5.5299000000000001E-2</v>
      </c>
      <c r="T274" s="17">
        <v>9.0919999999999994E-3</v>
      </c>
      <c r="U274" s="17">
        <v>0.16442200000000001</v>
      </c>
      <c r="V274" s="17">
        <v>900</v>
      </c>
      <c r="W274" s="17">
        <v>0.6</v>
      </c>
      <c r="X274" s="17">
        <v>7698</v>
      </c>
      <c r="Y274" s="17">
        <v>0</v>
      </c>
      <c r="Z274" s="17">
        <v>0</v>
      </c>
      <c r="AA274" s="17">
        <v>0.25295600000000001</v>
      </c>
      <c r="AB274" s="17">
        <v>1.9785299999999999E-2</v>
      </c>
      <c r="AC274" s="17">
        <v>4.6386700000000003E-2</v>
      </c>
      <c r="AD274" s="17">
        <v>0.25</v>
      </c>
      <c r="AE274" s="17">
        <v>8305.6</v>
      </c>
    </row>
    <row r="275" spans="1:31">
      <c r="A275" s="17">
        <v>262</v>
      </c>
      <c r="B275" s="19">
        <v>0.71857638888888886</v>
      </c>
      <c r="C275" s="17">
        <v>0</v>
      </c>
      <c r="D275" s="17">
        <v>18.5</v>
      </c>
      <c r="E275" s="17">
        <v>5.2560000000000003E-3</v>
      </c>
      <c r="F275" s="17">
        <v>0.254</v>
      </c>
      <c r="G275" s="17">
        <v>3.2200000000000002E-4</v>
      </c>
      <c r="H275" s="17">
        <v>5.0362999999999998E-2</v>
      </c>
      <c r="I275" s="17">
        <v>5.4795000000000003E-2</v>
      </c>
      <c r="J275" s="17">
        <v>4.4320000000000002E-3</v>
      </c>
      <c r="K275" s="17">
        <v>8.0886E-2</v>
      </c>
      <c r="L275" s="17">
        <v>466.7</v>
      </c>
      <c r="M275" s="17">
        <v>0.59999899999999995</v>
      </c>
      <c r="N275" s="17">
        <v>1520</v>
      </c>
      <c r="O275" s="17">
        <v>0</v>
      </c>
      <c r="P275" s="17">
        <v>0</v>
      </c>
      <c r="Q275" s="17">
        <v>6.6699999999999997E-3</v>
      </c>
      <c r="R275" s="17">
        <v>4.5246000000000001E-2</v>
      </c>
      <c r="S275" s="17">
        <v>5.2738E-2</v>
      </c>
      <c r="T275" s="17">
        <v>7.4920000000000004E-3</v>
      </c>
      <c r="U275" s="17">
        <v>0.14205699999999999</v>
      </c>
      <c r="V275" s="17">
        <v>200.6</v>
      </c>
      <c r="W275" s="17">
        <v>0.59999899999999995</v>
      </c>
      <c r="X275" s="17">
        <v>1822</v>
      </c>
      <c r="Y275" s="17">
        <v>0</v>
      </c>
      <c r="Z275" s="17">
        <v>0</v>
      </c>
      <c r="AA275" s="17">
        <v>0.21854899999999999</v>
      </c>
      <c r="AB275" s="17">
        <v>7.3086999999999999E-2</v>
      </c>
      <c r="AC275" s="17">
        <v>4.5793899999999998E-2</v>
      </c>
      <c r="AD275" s="17">
        <v>0.25</v>
      </c>
      <c r="AE275" s="17">
        <v>1779.7</v>
      </c>
    </row>
    <row r="276" spans="1:31">
      <c r="A276" s="17">
        <v>263</v>
      </c>
      <c r="B276" s="19">
        <v>0.71863425925925928</v>
      </c>
      <c r="C276" s="17">
        <v>0</v>
      </c>
      <c r="D276" s="17">
        <v>18.5</v>
      </c>
      <c r="E276" s="17">
        <v>1.0064E-2</v>
      </c>
      <c r="F276" s="17">
        <v>0.48699999999999999</v>
      </c>
      <c r="G276" s="17">
        <v>2.2110000000000001E-2</v>
      </c>
      <c r="H276" s="17">
        <v>4.7102999999999999E-2</v>
      </c>
      <c r="I276" s="17">
        <v>5.4378999999999997E-2</v>
      </c>
      <c r="J276" s="17">
        <v>7.2760000000000003E-3</v>
      </c>
      <c r="K276" s="17">
        <v>0.133797</v>
      </c>
      <c r="L276" s="17">
        <v>783.3</v>
      </c>
      <c r="M276" s="17">
        <v>0.599997</v>
      </c>
      <c r="N276" s="17">
        <v>1829</v>
      </c>
      <c r="O276" s="17">
        <v>0</v>
      </c>
      <c r="P276" s="17">
        <v>0</v>
      </c>
      <c r="Q276" s="17">
        <v>1.5911999999999999E-2</v>
      </c>
      <c r="R276" s="17">
        <v>4.1739999999999999E-2</v>
      </c>
      <c r="S276" s="17">
        <v>5.0542999999999998E-2</v>
      </c>
      <c r="T276" s="17">
        <v>8.8030000000000001E-3</v>
      </c>
      <c r="U276" s="17">
        <v>0.17416200000000001</v>
      </c>
      <c r="V276" s="17">
        <v>900</v>
      </c>
      <c r="W276" s="17">
        <v>3.0000000000000001E-6</v>
      </c>
      <c r="X276" s="17">
        <v>3009</v>
      </c>
      <c r="Y276" s="17">
        <v>0</v>
      </c>
      <c r="Z276" s="17">
        <v>0</v>
      </c>
      <c r="AA276" s="17">
        <v>0.26794200000000001</v>
      </c>
      <c r="AB276" s="17">
        <v>0.137432</v>
      </c>
      <c r="AC276" s="17">
        <v>4.2949800000000003E-2</v>
      </c>
      <c r="AD276" s="17">
        <v>0.25</v>
      </c>
      <c r="AE276" s="17">
        <v>1060.4000000000001</v>
      </c>
    </row>
    <row r="277" spans="1:31">
      <c r="A277" s="17">
        <v>264</v>
      </c>
      <c r="B277" s="19">
        <v>0.71868055555555566</v>
      </c>
      <c r="C277" s="17">
        <v>0</v>
      </c>
      <c r="D277" s="17">
        <v>15.8</v>
      </c>
      <c r="E277" s="17">
        <v>1.1460000000000001E-3</v>
      </c>
      <c r="F277" s="17">
        <v>5.5E-2</v>
      </c>
      <c r="G277" s="17">
        <v>2.9228000000000001E-2</v>
      </c>
      <c r="H277" s="17">
        <v>4.8577000000000002E-2</v>
      </c>
      <c r="I277" s="17">
        <v>5.4164999999999998E-2</v>
      </c>
      <c r="J277" s="17">
        <v>5.587E-3</v>
      </c>
      <c r="K277" s="17">
        <v>0.10315299999999999</v>
      </c>
      <c r="L277" s="17">
        <v>100</v>
      </c>
      <c r="M277" s="17">
        <v>8.7526999999999994E-2</v>
      </c>
      <c r="N277" s="17">
        <v>877</v>
      </c>
      <c r="O277" s="17">
        <v>0</v>
      </c>
      <c r="P277" s="17">
        <v>0</v>
      </c>
      <c r="Q277" s="17">
        <v>2.8118000000000001E-2</v>
      </c>
      <c r="R277" s="17">
        <v>4.3501999999999999E-2</v>
      </c>
      <c r="S277" s="17">
        <v>5.1644000000000002E-2</v>
      </c>
      <c r="T277" s="17">
        <v>8.1419999999999999E-3</v>
      </c>
      <c r="U277" s="17">
        <v>0.157663</v>
      </c>
      <c r="V277" s="17">
        <v>691</v>
      </c>
      <c r="W277" s="17">
        <v>0.59999899999999995</v>
      </c>
      <c r="X277" s="17">
        <v>1824</v>
      </c>
      <c r="Y277" s="17">
        <v>0</v>
      </c>
      <c r="Z277" s="17">
        <v>0</v>
      </c>
      <c r="AA277" s="17">
        <v>0.242559</v>
      </c>
      <c r="AB277" s="17">
        <v>8.2890800000000008E-3</v>
      </c>
      <c r="AC277" s="17">
        <v>4.3569099999999999E-2</v>
      </c>
      <c r="AD277" s="17">
        <v>0.25</v>
      </c>
      <c r="AE277" s="17">
        <v>8305</v>
      </c>
    </row>
    <row r="278" spans="1:31">
      <c r="A278" s="17">
        <v>265</v>
      </c>
      <c r="B278" s="19">
        <v>0.71873842592592585</v>
      </c>
      <c r="C278" s="17">
        <v>0</v>
      </c>
      <c r="D278" s="17">
        <v>0.9</v>
      </c>
      <c r="E278" s="17">
        <v>1.8000000000000001E-4</v>
      </c>
      <c r="F278" s="17">
        <v>8.9999999999999993E-3</v>
      </c>
      <c r="G278" s="17">
        <v>3.7248999999999997E-2</v>
      </c>
      <c r="H278" s="17">
        <v>3.5815E-2</v>
      </c>
      <c r="I278" s="17">
        <v>4.2557999999999999E-2</v>
      </c>
      <c r="J278" s="17">
        <v>6.7429999999999999E-3</v>
      </c>
      <c r="K278" s="17">
        <v>0.15845100000000001</v>
      </c>
      <c r="L278" s="17">
        <v>345.8</v>
      </c>
      <c r="M278" s="17">
        <v>1.35E-4</v>
      </c>
      <c r="N278" s="17">
        <v>1113</v>
      </c>
      <c r="O278" s="17">
        <v>0</v>
      </c>
      <c r="P278" s="17">
        <v>0</v>
      </c>
      <c r="Q278" s="17">
        <v>6.8329999999999997E-3</v>
      </c>
      <c r="R278" s="17">
        <v>4.6371999999999997E-2</v>
      </c>
      <c r="S278" s="17">
        <v>5.3199000000000003E-2</v>
      </c>
      <c r="T278" s="17">
        <v>6.8269999999999997E-3</v>
      </c>
      <c r="U278" s="17">
        <v>0.12832399999999999</v>
      </c>
      <c r="V278" s="17">
        <v>643.20000000000005</v>
      </c>
      <c r="W278" s="17">
        <v>0.6</v>
      </c>
      <c r="X278" s="17">
        <v>2131</v>
      </c>
      <c r="Y278" s="17">
        <v>0</v>
      </c>
      <c r="Z278" s="17">
        <v>0</v>
      </c>
      <c r="AA278" s="17">
        <v>0.19742100000000001</v>
      </c>
      <c r="AB278" s="17">
        <v>2.0341999999999999E-3</v>
      </c>
      <c r="AC278" s="17">
        <v>4.6386299999999998E-2</v>
      </c>
      <c r="AD278" s="17">
        <v>0.25</v>
      </c>
      <c r="AE278" s="17">
        <v>2401.6</v>
      </c>
    </row>
    <row r="279" spans="1:31">
      <c r="A279" s="17">
        <v>266</v>
      </c>
      <c r="B279" s="19">
        <v>0.71879629629629627</v>
      </c>
      <c r="C279" s="17">
        <v>0</v>
      </c>
      <c r="D279" s="17">
        <v>0.9</v>
      </c>
      <c r="E279" s="17">
        <v>7.3999999999999996E-5</v>
      </c>
      <c r="F279" s="17">
        <v>4.0000000000000001E-3</v>
      </c>
      <c r="G279" s="17">
        <v>1.4803999999999999E-2</v>
      </c>
      <c r="H279" s="17">
        <v>3.6225E-2</v>
      </c>
      <c r="I279" s="17">
        <v>4.3748000000000002E-2</v>
      </c>
      <c r="J279" s="17">
        <v>7.5230000000000002E-3</v>
      </c>
      <c r="K279" s="17">
        <v>0.171954</v>
      </c>
      <c r="L279" s="17">
        <v>100</v>
      </c>
      <c r="M279" s="17">
        <v>0.22917399999999999</v>
      </c>
      <c r="N279" s="17">
        <v>1860</v>
      </c>
      <c r="O279" s="17">
        <v>0</v>
      </c>
      <c r="P279" s="17">
        <v>0</v>
      </c>
      <c r="Q279" s="17">
        <v>1.4477E-2</v>
      </c>
      <c r="R279" s="17">
        <v>3.0367999999999999E-2</v>
      </c>
      <c r="S279" s="17">
        <v>3.7094000000000002E-2</v>
      </c>
      <c r="T279" s="17">
        <v>6.7260000000000002E-3</v>
      </c>
      <c r="U279" s="17">
        <v>0.18133099999999999</v>
      </c>
      <c r="V279" s="17">
        <v>900</v>
      </c>
      <c r="W279" s="17">
        <v>1.9999999999999999E-6</v>
      </c>
      <c r="X279" s="17">
        <v>1595</v>
      </c>
      <c r="Y279" s="17">
        <v>0</v>
      </c>
      <c r="Z279" s="17">
        <v>0</v>
      </c>
      <c r="AA279" s="17">
        <v>0.27897</v>
      </c>
      <c r="AB279" s="17">
        <v>9.8381100000000002E-4</v>
      </c>
      <c r="AC279" s="17">
        <v>3.03743E-2</v>
      </c>
      <c r="AD279" s="17">
        <v>0.25</v>
      </c>
      <c r="AE279" s="17">
        <v>8305.4</v>
      </c>
    </row>
    <row r="280" spans="1:31">
      <c r="A280" s="17">
        <v>267</v>
      </c>
      <c r="B280" s="19">
        <v>0.71885416666666668</v>
      </c>
      <c r="C280" s="17">
        <v>0</v>
      </c>
      <c r="D280" s="17">
        <v>0.9</v>
      </c>
      <c r="E280" s="17">
        <v>3.9800000000000002E-4</v>
      </c>
      <c r="F280" s="17">
        <v>1.9E-2</v>
      </c>
      <c r="G280" s="17">
        <v>2.8764000000000001E-2</v>
      </c>
      <c r="H280" s="17">
        <v>4.0280999999999997E-2</v>
      </c>
      <c r="I280" s="17">
        <v>4.9769000000000001E-2</v>
      </c>
      <c r="J280" s="17">
        <v>9.4879999999999999E-3</v>
      </c>
      <c r="K280" s="17">
        <v>0.19064</v>
      </c>
      <c r="L280" s="17">
        <v>469.7</v>
      </c>
      <c r="M280" s="17">
        <v>0.37081799999999998</v>
      </c>
      <c r="N280" s="17">
        <v>1446</v>
      </c>
      <c r="O280" s="17">
        <v>0</v>
      </c>
      <c r="P280" s="17">
        <v>0</v>
      </c>
      <c r="Q280" s="17">
        <v>5.8630000000000002E-2</v>
      </c>
      <c r="R280" s="17">
        <v>3.0304000000000001E-2</v>
      </c>
      <c r="S280" s="17">
        <v>3.8292E-2</v>
      </c>
      <c r="T280" s="17">
        <v>7.9880000000000003E-3</v>
      </c>
      <c r="U280" s="17">
        <v>0.20861499999999999</v>
      </c>
      <c r="V280" s="17">
        <v>900</v>
      </c>
      <c r="W280" s="17">
        <v>9.9999999999999995E-7</v>
      </c>
      <c r="X280" s="17">
        <v>1270</v>
      </c>
      <c r="Y280" s="17">
        <v>0</v>
      </c>
      <c r="Z280" s="17">
        <v>0</v>
      </c>
      <c r="AA280" s="17">
        <v>0.32094699999999998</v>
      </c>
      <c r="AB280" s="17">
        <v>3.5835400000000001E-3</v>
      </c>
      <c r="AC280" s="17">
        <v>3.0332600000000001E-2</v>
      </c>
      <c r="AD280" s="17">
        <v>0.25</v>
      </c>
      <c r="AE280" s="17">
        <v>1768.3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2023-02-24T05:55:30Z</dcterms:modified>
</cp:coreProperties>
</file>