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3B893165-8599-C140-AEFA-88E9A5FFAB15}" xr6:coauthVersionLast="47" xr6:coauthVersionMax="47" xr10:uidLastSave="{00000000-0000-0000-0000-000000000000}"/>
  <bookViews>
    <workbookView xWindow="220" yWindow="412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R13" i="1" s="1"/>
  <c r="S13" i="1" s="1"/>
  <c r="G13" i="1"/>
  <c r="H13" i="1"/>
  <c r="Y13" i="1" s="1"/>
  <c r="AE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 s="1"/>
  <c r="E17" i="1"/>
  <c r="F17" i="1"/>
  <c r="R17" i="1" s="1"/>
  <c r="S17" i="1" s="1"/>
  <c r="G17" i="1"/>
  <c r="H17" i="1"/>
  <c r="Y17" i="1"/>
  <c r="AE17" i="1" s="1"/>
  <c r="I17" i="1"/>
  <c r="J17" i="1"/>
  <c r="Z17" i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R22" i="1"/>
  <c r="S22" i="1" s="1"/>
  <c r="F22" i="1"/>
  <c r="G22" i="1"/>
  <c r="H22" i="1"/>
  <c r="Y22" i="1" s="1"/>
  <c r="AE22" i="1" s="1"/>
  <c r="I22" i="1"/>
  <c r="J22" i="1"/>
  <c r="Z22" i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R23" i="1"/>
  <c r="S23" i="1" s="1"/>
  <c r="G23" i="1"/>
  <c r="H23" i="1"/>
  <c r="Y23" i="1"/>
  <c r="AE23" i="1" s="1"/>
  <c r="I23" i="1"/>
  <c r="J23" i="1"/>
  <c r="Z23" i="1"/>
  <c r="AA23" i="1" s="1"/>
  <c r="K23" i="1"/>
  <c r="L23" i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AA24" i="1" s="1"/>
  <c r="K24" i="1"/>
  <c r="L24" i="1"/>
  <c r="T24" i="1" s="1"/>
  <c r="AC24" i="1" s="1"/>
  <c r="AD24" i="1" s="1"/>
  <c r="M24" i="1"/>
  <c r="N24" i="1"/>
  <c r="O24" i="1"/>
  <c r="P24" i="1"/>
  <c r="A25" i="1"/>
  <c r="B25" i="1"/>
  <c r="C25" i="1"/>
  <c r="D25" i="1" s="1"/>
  <c r="X25" i="1" s="1"/>
  <c r="E25" i="1"/>
  <c r="F25" i="1"/>
  <c r="R25" i="1" s="1"/>
  <c r="S25" i="1" s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R26" i="1" s="1"/>
  <c r="S26" i="1" s="1"/>
  <c r="G26" i="1"/>
  <c r="H26" i="1"/>
  <c r="Y26" i="1" s="1"/>
  <c r="AE26" i="1" s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R29" i="1" s="1"/>
  <c r="S29" i="1" s="1"/>
  <c r="F29" i="1"/>
  <c r="G29" i="1"/>
  <c r="H29" i="1"/>
  <c r="Y29" i="1" s="1"/>
  <c r="AE29" i="1" s="1"/>
  <c r="I29" i="1"/>
  <c r="J29" i="1"/>
  <c r="Z29" i="1"/>
  <c r="AA29" i="1" s="1"/>
  <c r="K29" i="1"/>
  <c r="L29" i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 s="1"/>
  <c r="AA32" i="1" s="1"/>
  <c r="K32" i="1"/>
  <c r="T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R33" i="1" s="1"/>
  <c r="S33" i="1" s="1"/>
  <c r="G33" i="1"/>
  <c r="H33" i="1"/>
  <c r="Y33" i="1" s="1"/>
  <c r="AE33" i="1" s="1"/>
  <c r="I33" i="1"/>
  <c r="J33" i="1"/>
  <c r="Z33" i="1" s="1"/>
  <c r="AA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/>
  <c r="I37" i="1"/>
  <c r="J37" i="1"/>
  <c r="Z37" i="1" s="1"/>
  <c r="AA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R40" i="1"/>
  <c r="S40" i="1" s="1"/>
  <c r="G40" i="1"/>
  <c r="H40" i="1"/>
  <c r="Y40" i="1"/>
  <c r="AE40" i="1" s="1"/>
  <c r="I40" i="1"/>
  <c r="J40" i="1"/>
  <c r="Z40" i="1"/>
  <c r="K40" i="1"/>
  <c r="T40" i="1" s="1"/>
  <c r="L40" i="1"/>
  <c r="V40" i="1"/>
  <c r="M40" i="1"/>
  <c r="N40" i="1"/>
  <c r="O40" i="1"/>
  <c r="P40" i="1"/>
  <c r="A41" i="1"/>
  <c r="B41" i="1"/>
  <c r="C41" i="1"/>
  <c r="D41" i="1"/>
  <c r="X41" i="1" s="1"/>
  <c r="E41" i="1"/>
  <c r="R41" i="1" s="1"/>
  <c r="S41" i="1" s="1"/>
  <c r="F41" i="1"/>
  <c r="G41" i="1"/>
  <c r="H41" i="1"/>
  <c r="Y41" i="1"/>
  <c r="AE41" i="1" s="1"/>
  <c r="I41" i="1"/>
  <c r="J41" i="1"/>
  <c r="Z41" i="1"/>
  <c r="K41" i="1"/>
  <c r="L41" i="1"/>
  <c r="M41" i="1"/>
  <c r="N41" i="1"/>
  <c r="O41" i="1"/>
  <c r="P41" i="1"/>
  <c r="A42" i="1"/>
  <c r="B42" i="1"/>
  <c r="C42" i="1"/>
  <c r="D42" i="1" s="1"/>
  <c r="X42" i="1" s="1"/>
  <c r="E42" i="1"/>
  <c r="R42" i="1" s="1"/>
  <c r="S42" i="1" s="1"/>
  <c r="F42" i="1"/>
  <c r="G42" i="1"/>
  <c r="H42" i="1"/>
  <c r="Y42" i="1" s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A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R45" i="1" s="1"/>
  <c r="S45" i="1" s="1"/>
  <c r="G45" i="1"/>
  <c r="H45" i="1"/>
  <c r="Y45" i="1" s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/>
  <c r="X46" i="1" s="1"/>
  <c r="E46" i="1"/>
  <c r="F46" i="1"/>
  <c r="R46" i="1"/>
  <c r="S46" i="1" s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R50" i="1" s="1"/>
  <c r="S50" i="1"/>
  <c r="F50" i="1"/>
  <c r="G50" i="1"/>
  <c r="H50" i="1"/>
  <c r="Y50" i="1"/>
  <c r="AE50" i="1" s="1"/>
  <c r="I50" i="1"/>
  <c r="J50" i="1"/>
  <c r="Z50" i="1"/>
  <c r="K50" i="1"/>
  <c r="L50" i="1"/>
  <c r="T50" i="1" s="1"/>
  <c r="U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AA52" i="1" s="1"/>
  <c r="AB52" i="1" s="1"/>
  <c r="AC52" i="1" s="1"/>
  <c r="AD52" i="1" s="1"/>
  <c r="E52" i="1"/>
  <c r="F52" i="1"/>
  <c r="G52" i="1"/>
  <c r="H52" i="1"/>
  <c r="Y52" i="1"/>
  <c r="AE52" i="1" s="1"/>
  <c r="I52" i="1"/>
  <c r="J52" i="1"/>
  <c r="Z52" i="1"/>
  <c r="K52" i="1"/>
  <c r="L52" i="1"/>
  <c r="T52" i="1" s="1"/>
  <c r="M52" i="1"/>
  <c r="N52" i="1"/>
  <c r="O52" i="1"/>
  <c r="P52" i="1"/>
  <c r="A53" i="1"/>
  <c r="B53" i="1"/>
  <c r="C53" i="1"/>
  <c r="D53" i="1" s="1"/>
  <c r="X53" i="1" s="1"/>
  <c r="E53" i="1"/>
  <c r="F53" i="1"/>
  <c r="R53" i="1" s="1"/>
  <c r="S53" i="1" s="1"/>
  <c r="G53" i="1"/>
  <c r="H53" i="1"/>
  <c r="Y53" i="1" s="1"/>
  <c r="AE53" i="1" s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AA56" i="1" s="1"/>
  <c r="E56" i="1"/>
  <c r="F56" i="1"/>
  <c r="G56" i="1"/>
  <c r="H56" i="1"/>
  <c r="Y56" i="1" s="1"/>
  <c r="AE56" i="1" s="1"/>
  <c r="I56" i="1"/>
  <c r="J56" i="1"/>
  <c r="Z56" i="1"/>
  <c r="K56" i="1"/>
  <c r="L56" i="1"/>
  <c r="T56" i="1" s="1"/>
  <c r="M56" i="1"/>
  <c r="N56" i="1"/>
  <c r="O56" i="1"/>
  <c r="P56" i="1"/>
  <c r="A57" i="1"/>
  <c r="B57" i="1"/>
  <c r="C57" i="1"/>
  <c r="D57" i="1" s="1"/>
  <c r="X57" i="1" s="1"/>
  <c r="E57" i="1"/>
  <c r="R57" i="1" s="1"/>
  <c r="S57" i="1" s="1"/>
  <c r="F57" i="1"/>
  <c r="G57" i="1"/>
  <c r="H57" i="1"/>
  <c r="Y57" i="1"/>
  <c r="AE57" i="1" s="1"/>
  <c r="I57" i="1"/>
  <c r="J57" i="1"/>
  <c r="Z57" i="1"/>
  <c r="K57" i="1"/>
  <c r="L57" i="1"/>
  <c r="M57" i="1"/>
  <c r="N57" i="1"/>
  <c r="O57" i="1"/>
  <c r="P57" i="1"/>
  <c r="A58" i="1"/>
  <c r="B58" i="1"/>
  <c r="C58" i="1"/>
  <c r="D58" i="1"/>
  <c r="X58" i="1"/>
  <c r="E58" i="1"/>
  <c r="R58" i="1" s="1"/>
  <c r="S58" i="1"/>
  <c r="F58" i="1"/>
  <c r="G58" i="1"/>
  <c r="H58" i="1"/>
  <c r="Y58" i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 s="1"/>
  <c r="K59" i="1"/>
  <c r="T59" i="1" s="1"/>
  <c r="L59" i="1"/>
  <c r="M59" i="1"/>
  <c r="N59" i="1"/>
  <c r="O59" i="1"/>
  <c r="P59" i="1"/>
  <c r="A60" i="1"/>
  <c r="B60" i="1"/>
  <c r="C60" i="1"/>
  <c r="D60" i="1"/>
  <c r="X60" i="1" s="1"/>
  <c r="E60" i="1"/>
  <c r="F60" i="1"/>
  <c r="R60" i="1"/>
  <c r="S60" i="1"/>
  <c r="G60" i="1"/>
  <c r="H60" i="1"/>
  <c r="Y60" i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M61" i="1"/>
  <c r="N61" i="1"/>
  <c r="O61" i="1"/>
  <c r="P61" i="1"/>
  <c r="A62" i="1"/>
  <c r="B62" i="1"/>
  <c r="C62" i="1"/>
  <c r="D62" i="1"/>
  <c r="X62" i="1" s="1"/>
  <c r="E62" i="1"/>
  <c r="F62" i="1"/>
  <c r="R62" i="1"/>
  <c r="S62" i="1" s="1"/>
  <c r="G62" i="1"/>
  <c r="H62" i="1"/>
  <c r="Y62" i="1"/>
  <c r="AE62" i="1" s="1"/>
  <c r="I62" i="1"/>
  <c r="J62" i="1"/>
  <c r="Z62" i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AA63" i="1" s="1"/>
  <c r="E63" i="1"/>
  <c r="R63" i="1" s="1"/>
  <c r="S63" i="1" s="1"/>
  <c r="F63" i="1"/>
  <c r="G63" i="1"/>
  <c r="H63" i="1"/>
  <c r="Y63" i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/>
  <c r="E64" i="1"/>
  <c r="F64" i="1"/>
  <c r="G64" i="1"/>
  <c r="H64" i="1"/>
  <c r="Y64" i="1" s="1"/>
  <c r="AE64" i="1" s="1"/>
  <c r="I64" i="1"/>
  <c r="J64" i="1"/>
  <c r="Z64" i="1" s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M65" i="1"/>
  <c r="N65" i="1"/>
  <c r="O65" i="1"/>
  <c r="P65" i="1"/>
  <c r="A66" i="1"/>
  <c r="B66" i="1"/>
  <c r="C66" i="1"/>
  <c r="D66" i="1"/>
  <c r="X66" i="1" s="1"/>
  <c r="E66" i="1"/>
  <c r="F66" i="1"/>
  <c r="R66" i="1" s="1"/>
  <c r="S66" i="1" s="1"/>
  <c r="G66" i="1"/>
  <c r="H66" i="1"/>
  <c r="Y66" i="1"/>
  <c r="AE66" i="1" s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M67" i="1"/>
  <c r="N67" i="1"/>
  <c r="O67" i="1"/>
  <c r="P67" i="1"/>
  <c r="A68" i="1"/>
  <c r="B68" i="1"/>
  <c r="C68" i="1"/>
  <c r="D68" i="1" s="1"/>
  <c r="X68" i="1" s="1"/>
  <c r="AA68" i="1" s="1"/>
  <c r="E68" i="1"/>
  <c r="F68" i="1"/>
  <c r="G68" i="1"/>
  <c r="H68" i="1"/>
  <c r="Y68" i="1" s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R69" i="1" s="1"/>
  <c r="G69" i="1"/>
  <c r="H69" i="1"/>
  <c r="Y69" i="1"/>
  <c r="AE69" i="1" s="1"/>
  <c r="I69" i="1"/>
  <c r="J69" i="1"/>
  <c r="Z69" i="1"/>
  <c r="K69" i="1"/>
  <c r="T69" i="1"/>
  <c r="U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R72" i="1" s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/>
  <c r="K73" i="1"/>
  <c r="T73" i="1" s="1"/>
  <c r="L73" i="1"/>
  <c r="M73" i="1"/>
  <c r="N73" i="1"/>
  <c r="O73" i="1"/>
  <c r="P73" i="1"/>
  <c r="A74" i="1"/>
  <c r="B74" i="1"/>
  <c r="C74" i="1"/>
  <c r="D74" i="1"/>
  <c r="X74" i="1" s="1"/>
  <c r="E74" i="1"/>
  <c r="F74" i="1"/>
  <c r="R74" i="1"/>
  <c r="S74" i="1" s="1"/>
  <c r="G74" i="1"/>
  <c r="H74" i="1"/>
  <c r="Y74" i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M75" i="1"/>
  <c r="N75" i="1"/>
  <c r="O75" i="1"/>
  <c r="P75" i="1"/>
  <c r="A76" i="1"/>
  <c r="B76" i="1"/>
  <c r="C76" i="1"/>
  <c r="D76" i="1"/>
  <c r="X76" i="1" s="1"/>
  <c r="E76" i="1"/>
  <c r="R76" i="1" s="1"/>
  <c r="S76" i="1" s="1"/>
  <c r="F76" i="1"/>
  <c r="G76" i="1"/>
  <c r="H76" i="1"/>
  <c r="Y76" i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R79" i="1"/>
  <c r="S79" i="1" s="1"/>
  <c r="F79" i="1"/>
  <c r="G79" i="1"/>
  <c r="H79" i="1"/>
  <c r="Y79" i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 s="1"/>
  <c r="K80" i="1"/>
  <c r="T80" i="1" s="1"/>
  <c r="L80" i="1"/>
  <c r="M80" i="1"/>
  <c r="N80" i="1"/>
  <c r="O80" i="1"/>
  <c r="P80" i="1"/>
  <c r="A81" i="1"/>
  <c r="B81" i="1"/>
  <c r="C81" i="1"/>
  <c r="D81" i="1" s="1"/>
  <c r="X81" i="1" s="1"/>
  <c r="E81" i="1"/>
  <c r="R81" i="1"/>
  <c r="S81" i="1" s="1"/>
  <c r="F81" i="1"/>
  <c r="G81" i="1"/>
  <c r="H81" i="1"/>
  <c r="Y81" i="1" s="1"/>
  <c r="AE81" i="1" s="1"/>
  <c r="I81" i="1"/>
  <c r="J81" i="1"/>
  <c r="Z81" i="1"/>
  <c r="AA81" i="1" s="1"/>
  <c r="K81" i="1"/>
  <c r="T81" i="1" s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R83" i="1" s="1"/>
  <c r="S83" i="1" s="1"/>
  <c r="G83" i="1"/>
  <c r="H83" i="1"/>
  <c r="Y83" i="1" s="1"/>
  <c r="AE83" i="1" s="1"/>
  <c r="I83" i="1"/>
  <c r="J83" i="1"/>
  <c r="Z83" i="1"/>
  <c r="K83" i="1"/>
  <c r="L83" i="1"/>
  <c r="T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R85" i="1" s="1"/>
  <c r="S85" i="1" s="1"/>
  <c r="F85" i="1"/>
  <c r="G85" i="1"/>
  <c r="H85" i="1"/>
  <c r="Y85" i="1"/>
  <c r="AE85" i="1" s="1"/>
  <c r="I85" i="1"/>
  <c r="J85" i="1"/>
  <c r="Z85" i="1"/>
  <c r="AA85" i="1" s="1"/>
  <c r="K85" i="1"/>
  <c r="L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 s="1"/>
  <c r="I86" i="1"/>
  <c r="J86" i="1"/>
  <c r="Z86" i="1"/>
  <c r="K86" i="1"/>
  <c r="L86" i="1"/>
  <c r="T86" i="1"/>
  <c r="U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/>
  <c r="AA87" i="1" s="1"/>
  <c r="K87" i="1"/>
  <c r="L87" i="1"/>
  <c r="M87" i="1"/>
  <c r="N87" i="1"/>
  <c r="O87" i="1"/>
  <c r="P87" i="1"/>
  <c r="A88" i="1"/>
  <c r="B88" i="1"/>
  <c r="C88" i="1"/>
  <c r="D88" i="1"/>
  <c r="X88" i="1"/>
  <c r="E88" i="1"/>
  <c r="R88" i="1" s="1"/>
  <c r="S88" i="1" s="1"/>
  <c r="F88" i="1"/>
  <c r="G88" i="1"/>
  <c r="H88" i="1"/>
  <c r="Y88" i="1"/>
  <c r="AE88" i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R89" i="1"/>
  <c r="S89" i="1"/>
  <c r="F89" i="1"/>
  <c r="G89" i="1"/>
  <c r="H89" i="1"/>
  <c r="Y89" i="1" s="1"/>
  <c r="AE89" i="1" s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R92" i="1"/>
  <c r="S92" i="1" s="1"/>
  <c r="G92" i="1"/>
  <c r="H92" i="1"/>
  <c r="Y92" i="1"/>
  <c r="AE92" i="1"/>
  <c r="I92" i="1"/>
  <c r="J92" i="1"/>
  <c r="Z92" i="1"/>
  <c r="AA92" i="1" s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R93" i="1"/>
  <c r="S93" i="1" s="1"/>
  <c r="G93" i="1"/>
  <c r="H93" i="1"/>
  <c r="Y93" i="1" s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T95" i="1" s="1"/>
  <c r="U95" i="1" s="1"/>
  <c r="M95" i="1"/>
  <c r="N95" i="1"/>
  <c r="O95" i="1"/>
  <c r="P95" i="1"/>
  <c r="A96" i="1"/>
  <c r="B96" i="1"/>
  <c r="C96" i="1"/>
  <c r="D96" i="1" s="1"/>
  <c r="X96" i="1" s="1"/>
  <c r="E96" i="1"/>
  <c r="F96" i="1"/>
  <c r="R96" i="1"/>
  <c r="S96" i="1"/>
  <c r="G96" i="1"/>
  <c r="H96" i="1"/>
  <c r="Y96" i="1" s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/>
  <c r="I97" i="1"/>
  <c r="J97" i="1"/>
  <c r="Z97" i="1" s="1"/>
  <c r="AA97" i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R98" i="1" s="1"/>
  <c r="S98" i="1" s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/>
  <c r="E99" i="1"/>
  <c r="F99" i="1"/>
  <c r="G99" i="1"/>
  <c r="H99" i="1"/>
  <c r="Y99" i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R100" i="1"/>
  <c r="S100" i="1" s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R101" i="1"/>
  <c r="S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/>
  <c r="AA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/>
  <c r="I106" i="1"/>
  <c r="J106" i="1"/>
  <c r="Z106" i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AA107" i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 s="1"/>
  <c r="AA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AE111" i="1"/>
  <c r="I111" i="1"/>
  <c r="J111" i="1"/>
  <c r="Z111" i="1"/>
  <c r="AA111" i="1" s="1"/>
  <c r="K111" i="1"/>
  <c r="L111" i="1"/>
  <c r="T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 s="1"/>
  <c r="AA114" i="1" s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 s="1"/>
  <c r="S116" i="1" s="1"/>
  <c r="G116" i="1"/>
  <c r="H116" i="1"/>
  <c r="Y116" i="1"/>
  <c r="AE116" i="1"/>
  <c r="I116" i="1"/>
  <c r="J116" i="1"/>
  <c r="Z116" i="1"/>
  <c r="K116" i="1"/>
  <c r="L116" i="1"/>
  <c r="T116" i="1"/>
  <c r="U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/>
  <c r="E118" i="1"/>
  <c r="R118" i="1" s="1"/>
  <c r="S118" i="1" s="1"/>
  <c r="F118" i="1"/>
  <c r="G118" i="1"/>
  <c r="H118" i="1"/>
  <c r="Y118" i="1"/>
  <c r="AE118" i="1"/>
  <c r="I118" i="1"/>
  <c r="J118" i="1"/>
  <c r="Z118" i="1"/>
  <c r="AA118" i="1"/>
  <c r="K118" i="1"/>
  <c r="L118" i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R120" i="1" s="1"/>
  <c r="S120" i="1" s="1"/>
  <c r="F120" i="1"/>
  <c r="G120" i="1"/>
  <c r="H120" i="1"/>
  <c r="Y120" i="1" s="1"/>
  <c r="AE120" i="1" s="1"/>
  <c r="I120" i="1"/>
  <c r="J120" i="1"/>
  <c r="Z120" i="1"/>
  <c r="AA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 s="1"/>
  <c r="AE122" i="1" s="1"/>
  <c r="I122" i="1"/>
  <c r="J122" i="1"/>
  <c r="Z122" i="1" s="1"/>
  <c r="AA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/>
  <c r="I126" i="1"/>
  <c r="J126" i="1"/>
  <c r="Z126" i="1"/>
  <c r="K126" i="1"/>
  <c r="L126" i="1"/>
  <c r="T126" i="1" s="1"/>
  <c r="V126" i="1"/>
  <c r="M126" i="1"/>
  <c r="N126" i="1"/>
  <c r="O126" i="1"/>
  <c r="P126" i="1"/>
  <c r="A127" i="1"/>
  <c r="B127" i="1"/>
  <c r="C127" i="1"/>
  <c r="D127" i="1"/>
  <c r="X127" i="1"/>
  <c r="E127" i="1"/>
  <c r="F127" i="1"/>
  <c r="R127" i="1" s="1"/>
  <c r="S127" i="1" s="1"/>
  <c r="G127" i="1"/>
  <c r="H127" i="1"/>
  <c r="Y127" i="1"/>
  <c r="AE127" i="1"/>
  <c r="I127" i="1"/>
  <c r="J127" i="1"/>
  <c r="Z127" i="1"/>
  <c r="K127" i="1"/>
  <c r="L127" i="1"/>
  <c r="T127" i="1" s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/>
  <c r="AA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/>
  <c r="AA130" i="1"/>
  <c r="K130" i="1"/>
  <c r="L130" i="1"/>
  <c r="M130" i="1"/>
  <c r="N130" i="1"/>
  <c r="O130" i="1"/>
  <c r="P130" i="1"/>
  <c r="A131" i="1"/>
  <c r="B131" i="1"/>
  <c r="C131" i="1"/>
  <c r="D131" i="1" s="1"/>
  <c r="X131" i="1" s="1"/>
  <c r="E131" i="1"/>
  <c r="F131" i="1"/>
  <c r="R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 s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R148" i="1" s="1"/>
  <c r="S148" i="1" s="1"/>
  <c r="F148" i="1"/>
  <c r="G148" i="1"/>
  <c r="H148" i="1"/>
  <c r="Y148" i="1"/>
  <c r="AE148" i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F150" i="1"/>
  <c r="R150" i="1"/>
  <c r="S150" i="1"/>
  <c r="G150" i="1"/>
  <c r="H150" i="1"/>
  <c r="Y150" i="1" s="1"/>
  <c r="AE150" i="1" s="1"/>
  <c r="I150" i="1"/>
  <c r="J150" i="1"/>
  <c r="Z150" i="1"/>
  <c r="K150" i="1"/>
  <c r="L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/>
  <c r="I151" i="1"/>
  <c r="J151" i="1"/>
  <c r="Z151" i="1"/>
  <c r="K151" i="1"/>
  <c r="L151" i="1"/>
  <c r="T151" i="1" s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 s="1"/>
  <c r="K153" i="1"/>
  <c r="L153" i="1"/>
  <c r="T153" i="1" s="1"/>
  <c r="V153" i="1"/>
  <c r="M153" i="1"/>
  <c r="N153" i="1"/>
  <c r="O153" i="1"/>
  <c r="P153" i="1"/>
  <c r="A154" i="1"/>
  <c r="B154" i="1"/>
  <c r="C154" i="1"/>
  <c r="D154" i="1"/>
  <c r="X154" i="1" s="1"/>
  <c r="E154" i="1"/>
  <c r="R154" i="1" s="1"/>
  <c r="S154" i="1" s="1"/>
  <c r="F154" i="1"/>
  <c r="G154" i="1"/>
  <c r="H154" i="1"/>
  <c r="Y154" i="1"/>
  <c r="AE154" i="1" s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/>
  <c r="I155" i="1"/>
  <c r="J155" i="1"/>
  <c r="Z155" i="1"/>
  <c r="K155" i="1"/>
  <c r="L155" i="1"/>
  <c r="V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R159" i="1" s="1"/>
  <c r="S159" i="1" s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R160" i="1"/>
  <c r="S160" i="1"/>
  <c r="G160" i="1"/>
  <c r="H160" i="1"/>
  <c r="Y160" i="1" s="1"/>
  <c r="AE160" i="1" s="1"/>
  <c r="I160" i="1"/>
  <c r="J160" i="1"/>
  <c r="Z160" i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R166" i="1" s="1"/>
  <c r="G166" i="1"/>
  <c r="H166" i="1"/>
  <c r="Y166" i="1"/>
  <c r="AE166" i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R167" i="1"/>
  <c r="S167" i="1"/>
  <c r="F167" i="1"/>
  <c r="G167" i="1"/>
  <c r="H167" i="1"/>
  <c r="Y167" i="1"/>
  <c r="AE167" i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 s="1"/>
  <c r="K169" i="1"/>
  <c r="L169" i="1"/>
  <c r="T169" i="1" s="1"/>
  <c r="V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 s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/>
  <c r="AA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R172" i="1" s="1"/>
  <c r="G172" i="1"/>
  <c r="H172" i="1"/>
  <c r="Y172" i="1" s="1"/>
  <c r="AE172" i="1" s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/>
  <c r="AA174" i="1" s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 s="1"/>
  <c r="I176" i="1"/>
  <c r="J176" i="1"/>
  <c r="Z176" i="1"/>
  <c r="AA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 s="1"/>
  <c r="G177" i="1"/>
  <c r="H177" i="1"/>
  <c r="Y177" i="1" s="1"/>
  <c r="AE177" i="1" s="1"/>
  <c r="I177" i="1"/>
  <c r="J177" i="1"/>
  <c r="Z177" i="1" s="1"/>
  <c r="K177" i="1"/>
  <c r="T177" i="1" s="1"/>
  <c r="U177" i="1" s="1"/>
  <c r="L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 s="1"/>
  <c r="I178" i="1"/>
  <c r="J178" i="1"/>
  <c r="Z178" i="1" s="1"/>
  <c r="AA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R180" i="1" s="1"/>
  <c r="S180" i="1" s="1"/>
  <c r="G180" i="1"/>
  <c r="H180" i="1"/>
  <c r="Y180" i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 s="1"/>
  <c r="I181" i="1"/>
  <c r="J181" i="1"/>
  <c r="Z181" i="1"/>
  <c r="AA181" i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 s="1"/>
  <c r="AA182" i="1" s="1"/>
  <c r="K182" i="1"/>
  <c r="L182" i="1"/>
  <c r="M182" i="1"/>
  <c r="N182" i="1"/>
  <c r="O182" i="1"/>
  <c r="P182" i="1"/>
  <c r="A183" i="1"/>
  <c r="B183" i="1"/>
  <c r="C183" i="1"/>
  <c r="D183" i="1" s="1"/>
  <c r="X183" i="1"/>
  <c r="E183" i="1"/>
  <c r="R183" i="1" s="1"/>
  <c r="S183" i="1" s="1"/>
  <c r="F183" i="1"/>
  <c r="G183" i="1"/>
  <c r="H183" i="1"/>
  <c r="Y183" i="1" s="1"/>
  <c r="AE183" i="1"/>
  <c r="I183" i="1"/>
  <c r="J183" i="1"/>
  <c r="Z183" i="1" s="1"/>
  <c r="AA183" i="1" s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 s="1"/>
  <c r="G184" i="1"/>
  <c r="H184" i="1"/>
  <c r="Y184" i="1"/>
  <c r="AE184" i="1" s="1"/>
  <c r="I184" i="1"/>
  <c r="J184" i="1"/>
  <c r="Z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V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 s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R187" i="1" s="1"/>
  <c r="F187" i="1"/>
  <c r="G187" i="1"/>
  <c r="H187" i="1"/>
  <c r="Y187" i="1"/>
  <c r="AE187" i="1"/>
  <c r="I187" i="1"/>
  <c r="J187" i="1"/>
  <c r="Z187" i="1" s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R188" i="1" s="1"/>
  <c r="S188" i="1" s="1"/>
  <c r="G188" i="1"/>
  <c r="H188" i="1"/>
  <c r="Y188" i="1"/>
  <c r="AE188" i="1"/>
  <c r="I188" i="1"/>
  <c r="J188" i="1"/>
  <c r="Z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/>
  <c r="AE191" i="1" s="1"/>
  <c r="I191" i="1"/>
  <c r="J191" i="1"/>
  <c r="Z191" i="1" s="1"/>
  <c r="K191" i="1"/>
  <c r="L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AA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R193" i="1" s="1"/>
  <c r="G193" i="1"/>
  <c r="H193" i="1"/>
  <c r="Y193" i="1"/>
  <c r="AE193" i="1" s="1"/>
  <c r="I193" i="1"/>
  <c r="J193" i="1"/>
  <c r="Z193" i="1" s="1"/>
  <c r="K193" i="1"/>
  <c r="L193" i="1"/>
  <c r="T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R195" i="1" s="1"/>
  <c r="S195" i="1" s="1"/>
  <c r="G195" i="1"/>
  <c r="H195" i="1"/>
  <c r="Y195" i="1"/>
  <c r="AE195" i="1"/>
  <c r="I195" i="1"/>
  <c r="J195" i="1"/>
  <c r="Z195" i="1"/>
  <c r="AA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R196" i="1" s="1"/>
  <c r="S196" i="1" s="1"/>
  <c r="F196" i="1"/>
  <c r="G196" i="1"/>
  <c r="H196" i="1"/>
  <c r="Y196" i="1" s="1"/>
  <c r="I196" i="1"/>
  <c r="J196" i="1"/>
  <c r="Z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R197" i="1"/>
  <c r="S197" i="1" s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R199" i="1"/>
  <c r="S199" i="1" s="1"/>
  <c r="G199" i="1"/>
  <c r="H199" i="1"/>
  <c r="Y199" i="1"/>
  <c r="AE199" i="1"/>
  <c r="I199" i="1"/>
  <c r="J199" i="1"/>
  <c r="Z199" i="1"/>
  <c r="K199" i="1"/>
  <c r="L199" i="1"/>
  <c r="V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R202" i="1" s="1"/>
  <c r="S202" i="1" s="1"/>
  <c r="G202" i="1"/>
  <c r="H202" i="1"/>
  <c r="Y202" i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/>
  <c r="I204" i="1"/>
  <c r="J204" i="1"/>
  <c r="Z204" i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/>
  <c r="X206" i="1" s="1"/>
  <c r="E206" i="1"/>
  <c r="R206" i="1"/>
  <c r="S206" i="1" s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AA209" i="1" s="1"/>
  <c r="E209" i="1"/>
  <c r="F209" i="1"/>
  <c r="G209" i="1"/>
  <c r="H209" i="1"/>
  <c r="Y209" i="1"/>
  <c r="AE209" i="1"/>
  <c r="I209" i="1"/>
  <c r="J209" i="1"/>
  <c r="Z209" i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/>
  <c r="S211" i="1"/>
  <c r="G211" i="1"/>
  <c r="H211" i="1"/>
  <c r="Y211" i="1" s="1"/>
  <c r="AE211" i="1" s="1"/>
  <c r="I211" i="1"/>
  <c r="J211" i="1"/>
  <c r="Z211" i="1"/>
  <c r="K211" i="1"/>
  <c r="L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/>
  <c r="AA213" i="1" s="1"/>
  <c r="K213" i="1"/>
  <c r="T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/>
  <c r="AE214" i="1"/>
  <c r="I214" i="1"/>
  <c r="J214" i="1"/>
  <c r="Z214" i="1" s="1"/>
  <c r="AA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AA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 s="1"/>
  <c r="AA216" i="1" s="1"/>
  <c r="K216" i="1"/>
  <c r="L216" i="1"/>
  <c r="V216" i="1"/>
  <c r="M216" i="1"/>
  <c r="N216" i="1"/>
  <c r="O216" i="1"/>
  <c r="P216" i="1"/>
  <c r="A217" i="1"/>
  <c r="B217" i="1"/>
  <c r="C217" i="1"/>
  <c r="D217" i="1"/>
  <c r="X217" i="1" s="1"/>
  <c r="E217" i="1"/>
  <c r="R217" i="1" s="1"/>
  <c r="F217" i="1"/>
  <c r="G217" i="1"/>
  <c r="H217" i="1"/>
  <c r="Y217" i="1"/>
  <c r="AE217" i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/>
  <c r="AA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R219" i="1"/>
  <c r="S219" i="1"/>
  <c r="G219" i="1"/>
  <c r="H219" i="1"/>
  <c r="Y219" i="1"/>
  <c r="AE219" i="1" s="1"/>
  <c r="I219" i="1"/>
  <c r="J219" i="1"/>
  <c r="Z219" i="1"/>
  <c r="K219" i="1"/>
  <c r="L219" i="1"/>
  <c r="V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R223" i="1"/>
  <c r="S223" i="1"/>
  <c r="G223" i="1"/>
  <c r="H223" i="1"/>
  <c r="Y223" i="1" s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 s="1"/>
  <c r="K224" i="1"/>
  <c r="L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/>
  <c r="I225" i="1"/>
  <c r="J225" i="1"/>
  <c r="Z225" i="1" s="1"/>
  <c r="K225" i="1"/>
  <c r="L225" i="1"/>
  <c r="T225" i="1" s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A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R227" i="1"/>
  <c r="S227" i="1"/>
  <c r="G227" i="1"/>
  <c r="H227" i="1"/>
  <c r="Y227" i="1"/>
  <c r="AE227" i="1" s="1"/>
  <c r="I227" i="1"/>
  <c r="J227" i="1"/>
  <c r="Z227" i="1"/>
  <c r="K227" i="1"/>
  <c r="L227" i="1"/>
  <c r="M227" i="1"/>
  <c r="N227" i="1"/>
  <c r="O227" i="1"/>
  <c r="P227" i="1"/>
  <c r="A228" i="1"/>
  <c r="B228" i="1"/>
  <c r="C228" i="1"/>
  <c r="D228" i="1" s="1"/>
  <c r="X228" i="1" s="1"/>
  <c r="E228" i="1"/>
  <c r="F228" i="1"/>
  <c r="R228" i="1" s="1"/>
  <c r="G228" i="1"/>
  <c r="H228" i="1"/>
  <c r="Y228" i="1"/>
  <c r="AE228" i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 s="1"/>
  <c r="AE229" i="1" s="1"/>
  <c r="I229" i="1"/>
  <c r="J229" i="1"/>
  <c r="Z229" i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R230" i="1" s="1"/>
  <c r="G230" i="1"/>
  <c r="H230" i="1"/>
  <c r="Y230" i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AA231" i="1" s="1"/>
  <c r="E231" i="1"/>
  <c r="R231" i="1" s="1"/>
  <c r="S231" i="1" s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/>
  <c r="I232" i="1"/>
  <c r="J232" i="1"/>
  <c r="Z232" i="1" s="1"/>
  <c r="K232" i="1"/>
  <c r="L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I234" i="1"/>
  <c r="J234" i="1"/>
  <c r="Z234" i="1"/>
  <c r="K234" i="1"/>
  <c r="L234" i="1"/>
  <c r="V234" i="1" s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/>
  <c r="AE235" i="1"/>
  <c r="I235" i="1"/>
  <c r="J235" i="1"/>
  <c r="Z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 s="1"/>
  <c r="K236" i="1"/>
  <c r="L236" i="1"/>
  <c r="V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/>
  <c r="AE237" i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AA238" i="1" s="1"/>
  <c r="E238" i="1"/>
  <c r="F238" i="1"/>
  <c r="G238" i="1"/>
  <c r="H238" i="1"/>
  <c r="Y238" i="1"/>
  <c r="AE238" i="1" s="1"/>
  <c r="I238" i="1"/>
  <c r="J238" i="1"/>
  <c r="Z238" i="1"/>
  <c r="K238" i="1"/>
  <c r="T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R239" i="1" s="1"/>
  <c r="G239" i="1"/>
  <c r="H239" i="1"/>
  <c r="Y239" i="1" s="1"/>
  <c r="I239" i="1"/>
  <c r="J239" i="1"/>
  <c r="Z239" i="1"/>
  <c r="K239" i="1"/>
  <c r="L239" i="1"/>
  <c r="V239" i="1"/>
  <c r="M239" i="1"/>
  <c r="N239" i="1"/>
  <c r="O239" i="1"/>
  <c r="P239" i="1"/>
  <c r="A240" i="1"/>
  <c r="B240" i="1"/>
  <c r="C240" i="1"/>
  <c r="D240" i="1"/>
  <c r="X240" i="1" s="1"/>
  <c r="AA240" i="1" s="1"/>
  <c r="E240" i="1"/>
  <c r="F240" i="1"/>
  <c r="R240" i="1" s="1"/>
  <c r="S240" i="1" s="1"/>
  <c r="G240" i="1"/>
  <c r="H240" i="1"/>
  <c r="Y240" i="1"/>
  <c r="AE240" i="1" s="1"/>
  <c r="I240" i="1"/>
  <c r="J240" i="1"/>
  <c r="Z240" i="1"/>
  <c r="K240" i="1"/>
  <c r="L240" i="1"/>
  <c r="M240" i="1"/>
  <c r="N240" i="1"/>
  <c r="O240" i="1"/>
  <c r="P240" i="1"/>
  <c r="A241" i="1"/>
  <c r="B241" i="1"/>
  <c r="C241" i="1"/>
  <c r="D241" i="1"/>
  <c r="X241" i="1"/>
  <c r="E241" i="1"/>
  <c r="R241" i="1" s="1"/>
  <c r="F241" i="1"/>
  <c r="G241" i="1"/>
  <c r="H241" i="1"/>
  <c r="Y241" i="1" s="1"/>
  <c r="AE241" i="1" s="1"/>
  <c r="I241" i="1"/>
  <c r="J241" i="1"/>
  <c r="Z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 s="1"/>
  <c r="AA242" i="1" s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R244" i="1" s="1"/>
  <c r="S244" i="1" s="1"/>
  <c r="G244" i="1"/>
  <c r="H244" i="1"/>
  <c r="Y244" i="1"/>
  <c r="AE244" i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R245" i="1" s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R246" i="1" s="1"/>
  <c r="S246" i="1" s="1"/>
  <c r="F246" i="1"/>
  <c r="G246" i="1"/>
  <c r="H246" i="1"/>
  <c r="Y246" i="1"/>
  <c r="I246" i="1"/>
  <c r="J246" i="1"/>
  <c r="Z246" i="1" s="1"/>
  <c r="K246" i="1"/>
  <c r="L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R248" i="1" s="1"/>
  <c r="S248" i="1" s="1"/>
  <c r="F248" i="1"/>
  <c r="G248" i="1"/>
  <c r="H248" i="1"/>
  <c r="Y248" i="1"/>
  <c r="AE248" i="1" s="1"/>
  <c r="I248" i="1"/>
  <c r="J248" i="1"/>
  <c r="Z248" i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AA250" i="1" s="1"/>
  <c r="E250" i="1"/>
  <c r="F250" i="1"/>
  <c r="G250" i="1"/>
  <c r="H250" i="1"/>
  <c r="Y250" i="1" s="1"/>
  <c r="AE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/>
  <c r="X251" i="1" s="1"/>
  <c r="E251" i="1"/>
  <c r="F251" i="1"/>
  <c r="R251" i="1"/>
  <c r="S251" i="1"/>
  <c r="G251" i="1"/>
  <c r="H251" i="1"/>
  <c r="Y251" i="1"/>
  <c r="AE251" i="1" s="1"/>
  <c r="I251" i="1"/>
  <c r="J251" i="1"/>
  <c r="Z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/>
  <c r="I253" i="1"/>
  <c r="J253" i="1"/>
  <c r="Z253" i="1"/>
  <c r="K253" i="1"/>
  <c r="T253" i="1" s="1"/>
  <c r="U253" i="1" s="1"/>
  <c r="L253" i="1"/>
  <c r="V253" i="1"/>
  <c r="M253" i="1"/>
  <c r="N253" i="1"/>
  <c r="O253" i="1"/>
  <c r="P253" i="1"/>
  <c r="A254" i="1"/>
  <c r="B254" i="1"/>
  <c r="C254" i="1"/>
  <c r="D254" i="1"/>
  <c r="X254" i="1"/>
  <c r="E254" i="1"/>
  <c r="R254" i="1" s="1"/>
  <c r="S254" i="1" s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/>
  <c r="K255" i="1"/>
  <c r="L255" i="1"/>
  <c r="T255" i="1" s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 s="1"/>
  <c r="I256" i="1"/>
  <c r="J256" i="1"/>
  <c r="Z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 s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R259" i="1" s="1"/>
  <c r="G259" i="1"/>
  <c r="H259" i="1"/>
  <c r="Y259" i="1"/>
  <c r="AE259" i="1" s="1"/>
  <c r="I259" i="1"/>
  <c r="J259" i="1"/>
  <c r="Z259" i="1"/>
  <c r="K259" i="1"/>
  <c r="L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/>
  <c r="I260" i="1"/>
  <c r="J260" i="1"/>
  <c r="Z260" i="1"/>
  <c r="AA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/>
  <c r="AA261" i="1" s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AA262" i="1"/>
  <c r="K262" i="1"/>
  <c r="T262" i="1"/>
  <c r="AC262" i="1" s="1"/>
  <c r="L262" i="1"/>
  <c r="V262" i="1" s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AA263" i="1"/>
  <c r="K263" i="1"/>
  <c r="L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/>
  <c r="I264" i="1"/>
  <c r="J264" i="1"/>
  <c r="Z264" i="1" s="1"/>
  <c r="AA264" i="1" s="1"/>
  <c r="K264" i="1"/>
  <c r="L264" i="1"/>
  <c r="T264" i="1" s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/>
  <c r="I265" i="1"/>
  <c r="J265" i="1"/>
  <c r="Z265" i="1"/>
  <c r="AA265" i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R266" i="1" s="1"/>
  <c r="G266" i="1"/>
  <c r="H266" i="1"/>
  <c r="Y266" i="1" s="1"/>
  <c r="AE266" i="1" s="1"/>
  <c r="I266" i="1"/>
  <c r="J266" i="1"/>
  <c r="Z266" i="1" s="1"/>
  <c r="AA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 s="1"/>
  <c r="I267" i="1"/>
  <c r="J267" i="1"/>
  <c r="Z267" i="1"/>
  <c r="AA267" i="1"/>
  <c r="K267" i="1"/>
  <c r="L267" i="1"/>
  <c r="M267" i="1"/>
  <c r="N267" i="1"/>
  <c r="O267" i="1"/>
  <c r="P267" i="1"/>
  <c r="A268" i="1"/>
  <c r="B268" i="1"/>
  <c r="C268" i="1"/>
  <c r="D268" i="1"/>
  <c r="X268" i="1" s="1"/>
  <c r="E268" i="1"/>
  <c r="F268" i="1"/>
  <c r="R268" i="1" s="1"/>
  <c r="G268" i="1"/>
  <c r="H268" i="1"/>
  <c r="Y268" i="1" s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/>
  <c r="I269" i="1"/>
  <c r="J269" i="1"/>
  <c r="Z269" i="1" s="1"/>
  <c r="AA269" i="1" s="1"/>
  <c r="K269" i="1"/>
  <c r="L269" i="1"/>
  <c r="V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/>
  <c r="AA270" i="1"/>
  <c r="K270" i="1"/>
  <c r="L270" i="1"/>
  <c r="T270" i="1" s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AA271" i="1"/>
  <c r="K271" i="1"/>
  <c r="T271" i="1"/>
  <c r="L271" i="1"/>
  <c r="V271" i="1" s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 s="1"/>
  <c r="AA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R274" i="1" s="1"/>
  <c r="S274" i="1" s="1"/>
  <c r="G274" i="1"/>
  <c r="H274" i="1"/>
  <c r="Y274" i="1"/>
  <c r="AE274" i="1" s="1"/>
  <c r="I274" i="1"/>
  <c r="J274" i="1"/>
  <c r="Z274" i="1" s="1"/>
  <c r="AA274" i="1" s="1"/>
  <c r="K274" i="1"/>
  <c r="L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/>
  <c r="K275" i="1"/>
  <c r="L275" i="1"/>
  <c r="T275" i="1" s="1"/>
  <c r="AC275" i="1" s="1"/>
  <c r="M275" i="1"/>
  <c r="N275" i="1"/>
  <c r="O275" i="1"/>
  <c r="P275" i="1"/>
  <c r="A276" i="1"/>
  <c r="B276" i="1"/>
  <c r="C276" i="1"/>
  <c r="D276" i="1" s="1"/>
  <c r="X276" i="1" s="1"/>
  <c r="E276" i="1"/>
  <c r="R276" i="1"/>
  <c r="F276" i="1"/>
  <c r="G276" i="1"/>
  <c r="H276" i="1"/>
  <c r="Y276" i="1" s="1"/>
  <c r="AE276" i="1" s="1"/>
  <c r="I276" i="1"/>
  <c r="J276" i="1"/>
  <c r="Z276" i="1"/>
  <c r="AA276" i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 s="1"/>
  <c r="E277" i="1"/>
  <c r="F277" i="1"/>
  <c r="R277" i="1" s="1"/>
  <c r="G277" i="1"/>
  <c r="H277" i="1"/>
  <c r="Y277" i="1"/>
  <c r="AE277" i="1" s="1"/>
  <c r="I277" i="1"/>
  <c r="J277" i="1"/>
  <c r="Z277" i="1"/>
  <c r="AA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R278" i="1"/>
  <c r="S278" i="1"/>
  <c r="G278" i="1"/>
  <c r="H278" i="1"/>
  <c r="Y278" i="1" s="1"/>
  <c r="AE278" i="1" s="1"/>
  <c r="I278" i="1"/>
  <c r="J278" i="1"/>
  <c r="Z278" i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/>
  <c r="AA279" i="1" s="1"/>
  <c r="K279" i="1"/>
  <c r="L279" i="1"/>
  <c r="M279" i="1"/>
  <c r="N279" i="1"/>
  <c r="O279" i="1"/>
  <c r="P279" i="1"/>
  <c r="A280" i="1"/>
  <c r="B280" i="1"/>
  <c r="C280" i="1"/>
  <c r="D280" i="1"/>
  <c r="X280" i="1"/>
  <c r="E280" i="1"/>
  <c r="F280" i="1"/>
  <c r="R280" i="1" s="1"/>
  <c r="S280" i="1" s="1"/>
  <c r="G280" i="1"/>
  <c r="H280" i="1"/>
  <c r="Y280" i="1"/>
  <c r="AE280" i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R281" i="1"/>
  <c r="G281" i="1"/>
  <c r="H281" i="1"/>
  <c r="Y281" i="1" s="1"/>
  <c r="AE281" i="1" s="1"/>
  <c r="I281" i="1"/>
  <c r="J281" i="1"/>
  <c r="Z281" i="1"/>
  <c r="AA281" i="1" s="1"/>
  <c r="K281" i="1"/>
  <c r="T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AE282" i="1" s="1"/>
  <c r="I282" i="1"/>
  <c r="J282" i="1"/>
  <c r="Z282" i="1"/>
  <c r="AA282" i="1"/>
  <c r="K282" i="1"/>
  <c r="L282" i="1"/>
  <c r="V282" i="1" s="1"/>
  <c r="M282" i="1"/>
  <c r="N282" i="1"/>
  <c r="O282" i="1"/>
  <c r="P282" i="1"/>
  <c r="A283" i="1"/>
  <c r="B283" i="1"/>
  <c r="C283" i="1"/>
  <c r="D283" i="1" s="1"/>
  <c r="X283" i="1" s="1"/>
  <c r="E283" i="1"/>
  <c r="F283" i="1"/>
  <c r="R283" i="1" s="1"/>
  <c r="G283" i="1"/>
  <c r="H283" i="1"/>
  <c r="Y283" i="1"/>
  <c r="AE283" i="1"/>
  <c r="I283" i="1"/>
  <c r="J283" i="1"/>
  <c r="Z283" i="1"/>
  <c r="K283" i="1"/>
  <c r="L283" i="1"/>
  <c r="V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/>
  <c r="I284" i="1"/>
  <c r="J284" i="1"/>
  <c r="Z284" i="1"/>
  <c r="AA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/>
  <c r="AA285" i="1" s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V286" i="1" s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 s="1"/>
  <c r="AA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/>
  <c r="I290" i="1"/>
  <c r="J290" i="1"/>
  <c r="Z290" i="1" s="1"/>
  <c r="AA290" i="1" s="1"/>
  <c r="K290" i="1"/>
  <c r="L290" i="1"/>
  <c r="M290" i="1"/>
  <c r="N290" i="1"/>
  <c r="O290" i="1"/>
  <c r="P290" i="1"/>
  <c r="A291" i="1"/>
  <c r="B291" i="1"/>
  <c r="C291" i="1"/>
  <c r="D291" i="1" s="1"/>
  <c r="X291" i="1" s="1"/>
  <c r="E291" i="1"/>
  <c r="F291" i="1"/>
  <c r="R291" i="1" s="1"/>
  <c r="S291" i="1" s="1"/>
  <c r="G291" i="1"/>
  <c r="H291" i="1"/>
  <c r="Y291" i="1" s="1"/>
  <c r="AE291" i="1" s="1"/>
  <c r="I291" i="1"/>
  <c r="J291" i="1"/>
  <c r="Z291" i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/>
  <c r="I293" i="1"/>
  <c r="J293" i="1"/>
  <c r="Z293" i="1"/>
  <c r="AA293" i="1"/>
  <c r="K293" i="1"/>
  <c r="L293" i="1"/>
  <c r="V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AA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AE297" i="1" s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/>
  <c r="I298" i="1"/>
  <c r="J298" i="1"/>
  <c r="Z298" i="1"/>
  <c r="AA298" i="1" s="1"/>
  <c r="K298" i="1"/>
  <c r="L298" i="1"/>
  <c r="V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 s="1"/>
  <c r="K299" i="1"/>
  <c r="L299" i="1"/>
  <c r="V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 s="1"/>
  <c r="AA301" i="1" s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/>
  <c r="AA302" i="1"/>
  <c r="K302" i="1"/>
  <c r="L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/>
  <c r="I303" i="1"/>
  <c r="J303" i="1"/>
  <c r="Z303" i="1" s="1"/>
  <c r="K303" i="1"/>
  <c r="L303" i="1"/>
  <c r="V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 s="1"/>
  <c r="AA305" i="1" s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/>
  <c r="I311" i="1"/>
  <c r="J311" i="1"/>
  <c r="Z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V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AE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R315" i="1"/>
  <c r="S315" i="1" s="1"/>
  <c r="F315" i="1"/>
  <c r="G315" i="1"/>
  <c r="H315" i="1"/>
  <c r="Y315" i="1" s="1"/>
  <c r="AE315" i="1" s="1"/>
  <c r="I315" i="1"/>
  <c r="J315" i="1"/>
  <c r="Z315" i="1"/>
  <c r="K315" i="1"/>
  <c r="L315" i="1"/>
  <c r="V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AA317" i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/>
  <c r="AA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 s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 s="1"/>
  <c r="AE321" i="1" s="1"/>
  <c r="I321" i="1"/>
  <c r="J321" i="1"/>
  <c r="Z321" i="1" s="1"/>
  <c r="K321" i="1"/>
  <c r="L321" i="1"/>
  <c r="V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/>
  <c r="I326" i="1"/>
  <c r="J326" i="1"/>
  <c r="Z326" i="1"/>
  <c r="K326" i="1"/>
  <c r="L326" i="1"/>
  <c r="V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/>
  <c r="AE328" i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/>
  <c r="I329" i="1"/>
  <c r="J329" i="1"/>
  <c r="Z329" i="1"/>
  <c r="K329" i="1"/>
  <c r="L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R335" i="1" s="1"/>
  <c r="S335" i="1" s="1"/>
  <c r="G335" i="1"/>
  <c r="H335" i="1"/>
  <c r="Y335" i="1"/>
  <c r="AE335" i="1"/>
  <c r="I335" i="1"/>
  <c r="J335" i="1"/>
  <c r="Z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/>
  <c r="K337" i="1"/>
  <c r="L337" i="1"/>
  <c r="V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 s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V344" i="1" s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M345" i="1"/>
  <c r="N345" i="1"/>
  <c r="O345" i="1"/>
  <c r="P345" i="1"/>
  <c r="A346" i="1"/>
  <c r="B346" i="1"/>
  <c r="C346" i="1"/>
  <c r="D346" i="1" s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K350" i="1"/>
  <c r="L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/>
  <c r="I351" i="1"/>
  <c r="J351" i="1"/>
  <c r="Z351" i="1" s="1"/>
  <c r="K351" i="1"/>
  <c r="L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/>
  <c r="K352" i="1"/>
  <c r="L352" i="1"/>
  <c r="V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/>
  <c r="AE353" i="1"/>
  <c r="I353" i="1"/>
  <c r="J353" i="1"/>
  <c r="Z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 s="1"/>
  <c r="AE359" i="1" s="1"/>
  <c r="I359" i="1"/>
  <c r="J359" i="1"/>
  <c r="Z359" i="1" s="1"/>
  <c r="K359" i="1"/>
  <c r="L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V360" i="1" s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V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I366" i="1"/>
  <c r="J366" i="1"/>
  <c r="Z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G368" i="1"/>
  <c r="H368" i="1"/>
  <c r="Y368" i="1"/>
  <c r="AE368" i="1" s="1"/>
  <c r="I368" i="1"/>
  <c r="J368" i="1"/>
  <c r="Z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 s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 s="1"/>
  <c r="AE370" i="1" s="1"/>
  <c r="I370" i="1"/>
  <c r="J370" i="1"/>
  <c r="Z370" i="1"/>
  <c r="K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AE371" i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I372" i="1"/>
  <c r="J372" i="1"/>
  <c r="Z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 s="1"/>
  <c r="K375" i="1"/>
  <c r="L375" i="1"/>
  <c r="V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/>
  <c r="I382" i="1"/>
  <c r="J382" i="1"/>
  <c r="Z382" i="1" s="1"/>
  <c r="K382" i="1"/>
  <c r="L382" i="1"/>
  <c r="V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 s="1"/>
  <c r="AE383" i="1" s="1"/>
  <c r="I383" i="1"/>
  <c r="J383" i="1"/>
  <c r="Z383" i="1" s="1"/>
  <c r="AA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AE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 s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 s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 s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 s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/>
  <c r="I390" i="1"/>
  <c r="J390" i="1"/>
  <c r="Z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 s="1"/>
  <c r="AE391" i="1" s="1"/>
  <c r="I391" i="1"/>
  <c r="J391" i="1"/>
  <c r="Z391" i="1"/>
  <c r="K391" i="1"/>
  <c r="L391" i="1"/>
  <c r="V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 s="1"/>
  <c r="K392" i="1"/>
  <c r="L392" i="1"/>
  <c r="V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 s="1"/>
  <c r="K395" i="1"/>
  <c r="L395" i="1"/>
  <c r="V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 s="1"/>
  <c r="AE397" i="1" s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V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 s="1"/>
  <c r="AE408" i="1" s="1"/>
  <c r="I408" i="1"/>
  <c r="J408" i="1"/>
  <c r="Z408" i="1" s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R412" i="1" s="1"/>
  <c r="S412" i="1" s="1"/>
  <c r="G412" i="1"/>
  <c r="H412" i="1"/>
  <c r="Y412" i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/>
  <c r="X413" i="1"/>
  <c r="E413" i="1"/>
  <c r="F413" i="1"/>
  <c r="G413" i="1"/>
  <c r="H413" i="1"/>
  <c r="Y413" i="1"/>
  <c r="AE413" i="1"/>
  <c r="I413" i="1"/>
  <c r="J413" i="1"/>
  <c r="Z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 s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/>
  <c r="I415" i="1"/>
  <c r="J415" i="1"/>
  <c r="Z415" i="1" s="1"/>
  <c r="AA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R416" i="1" s="1"/>
  <c r="S416" i="1" s="1"/>
  <c r="F416" i="1"/>
  <c r="G416" i="1"/>
  <c r="H416" i="1"/>
  <c r="Y416" i="1"/>
  <c r="AE416" i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/>
  <c r="AE418" i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/>
  <c r="I419" i="1"/>
  <c r="J419" i="1"/>
  <c r="Z419" i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R420" i="1"/>
  <c r="S420" i="1" s="1"/>
  <c r="F420" i="1"/>
  <c r="G420" i="1"/>
  <c r="H420" i="1"/>
  <c r="Y420" i="1"/>
  <c r="AE420" i="1" s="1"/>
  <c r="I420" i="1"/>
  <c r="J420" i="1"/>
  <c r="Z420" i="1" s="1"/>
  <c r="K420" i="1"/>
  <c r="L420" i="1"/>
  <c r="V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 s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/>
  <c r="AE423" i="1"/>
  <c r="I423" i="1"/>
  <c r="J423" i="1"/>
  <c r="Z423" i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AE424" i="1" s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/>
  <c r="I425" i="1"/>
  <c r="J425" i="1"/>
  <c r="Z425" i="1" s="1"/>
  <c r="K425" i="1"/>
  <c r="L425" i="1"/>
  <c r="V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G427" i="1"/>
  <c r="H427" i="1"/>
  <c r="Y427" i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 s="1"/>
  <c r="AE428" i="1" s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G432" i="1"/>
  <c r="H432" i="1"/>
  <c r="Y432" i="1"/>
  <c r="AE432" i="1"/>
  <c r="I432" i="1"/>
  <c r="J432" i="1"/>
  <c r="Z432" i="1" s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 s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/>
  <c r="I434" i="1"/>
  <c r="J434" i="1"/>
  <c r="Z434" i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V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/>
  <c r="AE436" i="1" s="1"/>
  <c r="I436" i="1"/>
  <c r="J436" i="1"/>
  <c r="Z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/>
  <c r="E437" i="1"/>
  <c r="F437" i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/>
  <c r="K438" i="1"/>
  <c r="L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/>
  <c r="AE439" i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AE441" i="1"/>
  <c r="I441" i="1"/>
  <c r="J441" i="1"/>
  <c r="Z441" i="1" s="1"/>
  <c r="K441" i="1"/>
  <c r="L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 s="1"/>
  <c r="AE442" i="1" s="1"/>
  <c r="I442" i="1"/>
  <c r="J442" i="1"/>
  <c r="Z442" i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 s="1"/>
  <c r="I443" i="1"/>
  <c r="J443" i="1"/>
  <c r="Z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 s="1"/>
  <c r="I445" i="1"/>
  <c r="J445" i="1"/>
  <c r="Z445" i="1"/>
  <c r="K445" i="1"/>
  <c r="L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/>
  <c r="I446" i="1"/>
  <c r="J446" i="1"/>
  <c r="Z446" i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 s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/>
  <c r="I461" i="1"/>
  <c r="J461" i="1"/>
  <c r="Z461" i="1" s="1"/>
  <c r="K461" i="1"/>
  <c r="L461" i="1"/>
  <c r="V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 s="1"/>
  <c r="AE462" i="1" s="1"/>
  <c r="I462" i="1"/>
  <c r="J462" i="1"/>
  <c r="Z462" i="1" s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/>
  <c r="I466" i="1"/>
  <c r="J466" i="1"/>
  <c r="Z466" i="1" s="1"/>
  <c r="K466" i="1"/>
  <c r="L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 s="1"/>
  <c r="K468" i="1"/>
  <c r="L468" i="1"/>
  <c r="V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F472" i="1"/>
  <c r="R472" i="1"/>
  <c r="S472" i="1" s="1"/>
  <c r="G472" i="1"/>
  <c r="H472" i="1"/>
  <c r="Y472" i="1"/>
  <c r="AE472" i="1"/>
  <c r="I472" i="1"/>
  <c r="J472" i="1"/>
  <c r="Z472" i="1"/>
  <c r="K472" i="1"/>
  <c r="L472" i="1"/>
  <c r="V472" i="1" s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AE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/>
  <c r="K475" i="1"/>
  <c r="L475" i="1"/>
  <c r="V475" i="1" s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 s="1"/>
  <c r="I476" i="1"/>
  <c r="J476" i="1"/>
  <c r="Z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 s="1"/>
  <c r="K477" i="1"/>
  <c r="L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 s="1"/>
  <c r="K478" i="1"/>
  <c r="L478" i="1"/>
  <c r="M478" i="1"/>
  <c r="N478" i="1"/>
  <c r="O478" i="1"/>
  <c r="P478" i="1"/>
  <c r="A479" i="1"/>
  <c r="B479" i="1"/>
  <c r="C479" i="1"/>
  <c r="D479" i="1"/>
  <c r="X479" i="1"/>
  <c r="E479" i="1"/>
  <c r="F479" i="1"/>
  <c r="G479" i="1"/>
  <c r="H479" i="1"/>
  <c r="Y479" i="1" s="1"/>
  <c r="AE479" i="1" s="1"/>
  <c r="I479" i="1"/>
  <c r="J479" i="1"/>
  <c r="Z479" i="1" s="1"/>
  <c r="AA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 s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 s="1"/>
  <c r="K481" i="1"/>
  <c r="L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 s="1"/>
  <c r="I485" i="1"/>
  <c r="J485" i="1"/>
  <c r="Z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/>
  <c r="I486" i="1"/>
  <c r="J486" i="1"/>
  <c r="Z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/>
  <c r="K487" i="1"/>
  <c r="L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V488" i="1" s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 s="1"/>
  <c r="S491" i="1" s="1"/>
  <c r="G491" i="1"/>
  <c r="H491" i="1"/>
  <c r="Y491" i="1" s="1"/>
  <c r="AE491" i="1" s="1"/>
  <c r="I491" i="1"/>
  <c r="J491" i="1"/>
  <c r="Z491" i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/>
  <c r="AE492" i="1"/>
  <c r="I492" i="1"/>
  <c r="J492" i="1"/>
  <c r="Z492" i="1"/>
  <c r="AA492" i="1" s="1"/>
  <c r="K492" i="1"/>
  <c r="L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 s="1"/>
  <c r="AA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 s="1"/>
  <c r="I494" i="1"/>
  <c r="J494" i="1"/>
  <c r="Z494" i="1"/>
  <c r="AA494" i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/>
  <c r="AA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T497" i="1" s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/>
  <c r="I499" i="1"/>
  <c r="J499" i="1"/>
  <c r="Z499" i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/>
  <c r="AA502" i="1" s="1"/>
  <c r="K502" i="1"/>
  <c r="L502" i="1"/>
  <c r="V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 s="1"/>
  <c r="AE503" i="1" s="1"/>
  <c r="I503" i="1"/>
  <c r="J503" i="1"/>
  <c r="Z503" i="1"/>
  <c r="AA503" i="1"/>
  <c r="K503" i="1"/>
  <c r="T503" i="1" s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V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V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R511" i="1" s="1"/>
  <c r="S511" i="1" s="1"/>
  <c r="G511" i="1"/>
  <c r="H511" i="1"/>
  <c r="Y511" i="1" s="1"/>
  <c r="AE511" i="1"/>
  <c r="I511" i="1"/>
  <c r="J511" i="1"/>
  <c r="Z511" i="1" s="1"/>
  <c r="AA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T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 s="1"/>
  <c r="AE514" i="1" s="1"/>
  <c r="I514" i="1"/>
  <c r="J514" i="1"/>
  <c r="Z514" i="1"/>
  <c r="AA514" i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/>
  <c r="AA515" i="1" s="1"/>
  <c r="K515" i="1"/>
  <c r="L515" i="1"/>
  <c r="T515" i="1"/>
  <c r="AC515" i="1"/>
  <c r="AD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/>
  <c r="AA516" i="1" s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/>
  <c r="K517" i="1"/>
  <c r="L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T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V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R523" i="1"/>
  <c r="S523" i="1"/>
  <c r="G523" i="1"/>
  <c r="H523" i="1"/>
  <c r="Y523" i="1"/>
  <c r="AE523" i="1" s="1"/>
  <c r="I523" i="1"/>
  <c r="J523" i="1"/>
  <c r="Z523" i="1"/>
  <c r="AA523" i="1"/>
  <c r="K523" i="1"/>
  <c r="L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/>
  <c r="I524" i="1"/>
  <c r="J524" i="1"/>
  <c r="Z524" i="1" s="1"/>
  <c r="AA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/>
  <c r="AE525" i="1"/>
  <c r="I525" i="1"/>
  <c r="J525" i="1"/>
  <c r="Z525" i="1" s="1"/>
  <c r="AA525" i="1" s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/>
  <c r="I527" i="1"/>
  <c r="J527" i="1"/>
  <c r="Z527" i="1" s="1"/>
  <c r="AA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 s="1"/>
  <c r="S528" i="1" s="1"/>
  <c r="G528" i="1"/>
  <c r="H528" i="1"/>
  <c r="Y528" i="1" s="1"/>
  <c r="AE528" i="1" s="1"/>
  <c r="I528" i="1"/>
  <c r="J528" i="1"/>
  <c r="Z528" i="1"/>
  <c r="AA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R529" i="1"/>
  <c r="S529" i="1" s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R530" i="1" s="1"/>
  <c r="S530" i="1" s="1"/>
  <c r="G530" i="1"/>
  <c r="H530" i="1"/>
  <c r="Y530" i="1"/>
  <c r="AE530" i="1" s="1"/>
  <c r="I530" i="1"/>
  <c r="J530" i="1"/>
  <c r="Z530" i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R532" i="1"/>
  <c r="S532" i="1" s="1"/>
  <c r="F532" i="1"/>
  <c r="G532" i="1"/>
  <c r="H532" i="1"/>
  <c r="Y532" i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 s="1"/>
  <c r="AA533" i="1"/>
  <c r="K533" i="1"/>
  <c r="L533" i="1"/>
  <c r="V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/>
  <c r="I535" i="1"/>
  <c r="J535" i="1"/>
  <c r="Z535" i="1" s="1"/>
  <c r="AA535" i="1" s="1"/>
  <c r="K535" i="1"/>
  <c r="L535" i="1"/>
  <c r="V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/>
  <c r="AA536" i="1"/>
  <c r="K536" i="1"/>
  <c r="L536" i="1"/>
  <c r="M536" i="1"/>
  <c r="N536" i="1"/>
  <c r="O536" i="1"/>
  <c r="P536" i="1"/>
  <c r="A537" i="1"/>
  <c r="B537" i="1"/>
  <c r="C537" i="1"/>
  <c r="D537" i="1" s="1"/>
  <c r="X537" i="1" s="1"/>
  <c r="E537" i="1"/>
  <c r="F537" i="1"/>
  <c r="R537" i="1"/>
  <c r="S537" i="1"/>
  <c r="G537" i="1"/>
  <c r="H537" i="1"/>
  <c r="Y537" i="1"/>
  <c r="AE537" i="1" s="1"/>
  <c r="I537" i="1"/>
  <c r="J537" i="1"/>
  <c r="Z537" i="1"/>
  <c r="AA537" i="1"/>
  <c r="AB537" i="1"/>
  <c r="K537" i="1"/>
  <c r="T537" i="1"/>
  <c r="U537" i="1" s="1"/>
  <c r="L537" i="1"/>
  <c r="V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/>
  <c r="X539" i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F540" i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/>
  <c r="E542" i="1"/>
  <c r="R542" i="1" s="1"/>
  <c r="S542" i="1" s="1"/>
  <c r="F542" i="1"/>
  <c r="G542" i="1"/>
  <c r="H542" i="1"/>
  <c r="Y542" i="1"/>
  <c r="AE542" i="1"/>
  <c r="I542" i="1"/>
  <c r="J542" i="1"/>
  <c r="Z542" i="1"/>
  <c r="AA542" i="1" s="1"/>
  <c r="K542" i="1"/>
  <c r="L542" i="1"/>
  <c r="V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/>
  <c r="S544" i="1" s="1"/>
  <c r="G544" i="1"/>
  <c r="H544" i="1"/>
  <c r="Y544" i="1" s="1"/>
  <c r="AE544" i="1" s="1"/>
  <c r="I544" i="1"/>
  <c r="J544" i="1"/>
  <c r="Z544" i="1"/>
  <c r="AA544" i="1" s="1"/>
  <c r="K544" i="1"/>
  <c r="L544" i="1"/>
  <c r="V544" i="1" s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AA545" i="1"/>
  <c r="K545" i="1"/>
  <c r="L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V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 s="1"/>
  <c r="S551" i="1" s="1"/>
  <c r="G551" i="1"/>
  <c r="H551" i="1"/>
  <c r="Y551" i="1"/>
  <c r="AE551" i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/>
  <c r="X556" i="1"/>
  <c r="E556" i="1"/>
  <c r="F556" i="1"/>
  <c r="R556" i="1" s="1"/>
  <c r="G556" i="1"/>
  <c r="H556" i="1"/>
  <c r="Y556" i="1"/>
  <c r="AE556" i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 s="1"/>
  <c r="S561" i="1" s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 s="1"/>
  <c r="S562" i="1" s="1"/>
  <c r="F562" i="1"/>
  <c r="G562" i="1"/>
  <c r="H562" i="1"/>
  <c r="Y562" i="1"/>
  <c r="AE562" i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 s="1"/>
  <c r="G563" i="1"/>
  <c r="H563" i="1"/>
  <c r="Y563" i="1" s="1"/>
  <c r="AE563" i="1" s="1"/>
  <c r="I563" i="1"/>
  <c r="J563" i="1"/>
  <c r="Z563" i="1"/>
  <c r="AA563" i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R565" i="1" s="1"/>
  <c r="S565" i="1" s="1"/>
  <c r="F565" i="1"/>
  <c r="G565" i="1"/>
  <c r="H565" i="1"/>
  <c r="Y565" i="1"/>
  <c r="AE565" i="1" s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R568" i="1" s="1"/>
  <c r="S568" i="1" s="1"/>
  <c r="F568" i="1"/>
  <c r="G568" i="1"/>
  <c r="H568" i="1"/>
  <c r="Y568" i="1"/>
  <c r="AE568" i="1"/>
  <c r="I568" i="1"/>
  <c r="J568" i="1"/>
  <c r="Z568" i="1" s="1"/>
  <c r="AA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 s="1"/>
  <c r="E569" i="1"/>
  <c r="R569" i="1" s="1"/>
  <c r="S569" i="1" s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/>
  <c r="I576" i="1"/>
  <c r="J576" i="1"/>
  <c r="Z576" i="1" s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/>
  <c r="AE577" i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R578" i="1" s="1"/>
  <c r="S578" i="1" s="1"/>
  <c r="G578" i="1"/>
  <c r="H578" i="1"/>
  <c r="Y578" i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 s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/>
  <c r="E595" i="1"/>
  <c r="R595" i="1" s="1"/>
  <c r="F595" i="1"/>
  <c r="S595" i="1"/>
  <c r="G595" i="1"/>
  <c r="H595" i="1"/>
  <c r="Y595" i="1" s="1"/>
  <c r="AE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/>
  <c r="I597" i="1"/>
  <c r="J597" i="1"/>
  <c r="Z597" i="1"/>
  <c r="AA597" i="1" s="1"/>
  <c r="K597" i="1"/>
  <c r="T597" i="1" s="1"/>
  <c r="L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/>
  <c r="K598" i="1"/>
  <c r="L598" i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T602" i="1" s="1"/>
  <c r="U602" i="1" s="1"/>
  <c r="L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/>
  <c r="AA605" i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R607" i="1" s="1"/>
  <c r="F607" i="1"/>
  <c r="S607" i="1"/>
  <c r="G607" i="1"/>
  <c r="H607" i="1"/>
  <c r="Y607" i="1" s="1"/>
  <c r="AE607" i="1" s="1"/>
  <c r="I607" i="1"/>
  <c r="J607" i="1"/>
  <c r="Z607" i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/>
  <c r="I621" i="1"/>
  <c r="J621" i="1"/>
  <c r="Z621" i="1" s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T622" i="1"/>
  <c r="U622" i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/>
  <c r="AA624" i="1" s="1"/>
  <c r="K624" i="1"/>
  <c r="T624" i="1" s="1"/>
  <c r="L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 s="1"/>
  <c r="AE628" i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R648" i="1" s="1"/>
  <c r="S648" i="1" s="1"/>
  <c r="F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 s="1"/>
  <c r="AA649" i="1"/>
  <c r="K649" i="1"/>
  <c r="L649" i="1"/>
  <c r="V649" i="1" s="1"/>
  <c r="M649" i="1"/>
  <c r="N649" i="1"/>
  <c r="O649" i="1"/>
  <c r="P649" i="1"/>
  <c r="A650" i="1"/>
  <c r="B650" i="1"/>
  <c r="C650" i="1"/>
  <c r="D650" i="1" s="1"/>
  <c r="X650" i="1" s="1"/>
  <c r="E650" i="1"/>
  <c r="R650" i="1" s="1"/>
  <c r="S650" i="1" s="1"/>
  <c r="F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X651" i="1"/>
  <c r="Y651" i="1"/>
  <c r="AE651" i="1" s="1"/>
  <c r="A652" i="1"/>
  <c r="B652" i="1"/>
  <c r="C652" i="1"/>
  <c r="D652" i="1"/>
  <c r="X652" i="1" s="1"/>
  <c r="E652" i="1"/>
  <c r="F652" i="1"/>
  <c r="G652" i="1"/>
  <c r="H652" i="1"/>
  <c r="I652" i="1"/>
  <c r="J652" i="1"/>
  <c r="Z652" i="1"/>
  <c r="AA652" i="1"/>
  <c r="K652" i="1"/>
  <c r="T652" i="1" s="1"/>
  <c r="L652" i="1"/>
  <c r="M652" i="1"/>
  <c r="N652" i="1"/>
  <c r="O652" i="1"/>
  <c r="P652" i="1"/>
  <c r="V652" i="1"/>
  <c r="Y652" i="1"/>
  <c r="AE652" i="1"/>
  <c r="A653" i="1"/>
  <c r="B653" i="1"/>
  <c r="C653" i="1"/>
  <c r="D653" i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 s="1"/>
  <c r="X657" i="1" s="1"/>
  <c r="E657" i="1"/>
  <c r="F657" i="1"/>
  <c r="R657" i="1"/>
  <c r="S657" i="1"/>
  <c r="G657" i="1"/>
  <c r="H657" i="1"/>
  <c r="I657" i="1"/>
  <c r="J657" i="1"/>
  <c r="Z657" i="1"/>
  <c r="AA657" i="1"/>
  <c r="K657" i="1"/>
  <c r="L657" i="1"/>
  <c r="V657" i="1"/>
  <c r="M657" i="1"/>
  <c r="N657" i="1"/>
  <c r="O657" i="1"/>
  <c r="P657" i="1"/>
  <c r="Y657" i="1"/>
  <c r="AE657" i="1"/>
  <c r="A658" i="1"/>
  <c r="B658" i="1"/>
  <c r="C658" i="1"/>
  <c r="D658" i="1" s="1"/>
  <c r="X658" i="1" s="1"/>
  <c r="E658" i="1"/>
  <c r="R658" i="1" s="1"/>
  <c r="S658" i="1" s="1"/>
  <c r="F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Y659" i="1" s="1"/>
  <c r="AE659" i="1" s="1"/>
  <c r="I659" i="1"/>
  <c r="J659" i="1"/>
  <c r="Z659" i="1" s="1"/>
  <c r="K659" i="1"/>
  <c r="L659" i="1"/>
  <c r="M659" i="1"/>
  <c r="N659" i="1"/>
  <c r="O659" i="1"/>
  <c r="P659" i="1"/>
  <c r="R659" i="1"/>
  <c r="S659" i="1" s="1"/>
  <c r="T659" i="1"/>
  <c r="V659" i="1"/>
  <c r="X659" i="1"/>
  <c r="AA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T660" i="1" s="1"/>
  <c r="U660" i="1" s="1"/>
  <c r="M660" i="1"/>
  <c r="N660" i="1"/>
  <c r="O660" i="1"/>
  <c r="P660" i="1"/>
  <c r="V660" i="1"/>
  <c r="X660" i="1"/>
  <c r="AC660" i="1"/>
  <c r="AD660" i="1" s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/>
  <c r="AE662" i="1" s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R667" i="1"/>
  <c r="S667" i="1"/>
  <c r="A668" i="1"/>
  <c r="B668" i="1"/>
  <c r="C668" i="1"/>
  <c r="D668" i="1" s="1"/>
  <c r="X668" i="1" s="1"/>
  <c r="E668" i="1"/>
  <c r="F668" i="1"/>
  <c r="G668" i="1"/>
  <c r="H668" i="1"/>
  <c r="Y668" i="1"/>
  <c r="AE668" i="1"/>
  <c r="I668" i="1"/>
  <c r="J668" i="1"/>
  <c r="Z668" i="1"/>
  <c r="K668" i="1"/>
  <c r="L668" i="1"/>
  <c r="T668" i="1"/>
  <c r="M668" i="1"/>
  <c r="N668" i="1"/>
  <c r="O668" i="1"/>
  <c r="P668" i="1"/>
  <c r="R668" i="1"/>
  <c r="S668" i="1" s="1"/>
  <c r="AA668" i="1"/>
  <c r="A669" i="1"/>
  <c r="B669" i="1"/>
  <c r="C669" i="1"/>
  <c r="D669" i="1"/>
  <c r="X669" i="1" s="1"/>
  <c r="E669" i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 s="1"/>
  <c r="X671" i="1" s="1"/>
  <c r="E671" i="1"/>
  <c r="R671" i="1" s="1"/>
  <c r="S671" i="1" s="1"/>
  <c r="F671" i="1"/>
  <c r="G671" i="1"/>
  <c r="H671" i="1"/>
  <c r="Y671" i="1"/>
  <c r="AE671" i="1" s="1"/>
  <c r="I671" i="1"/>
  <c r="J671" i="1"/>
  <c r="Z671" i="1" s="1"/>
  <c r="K671" i="1"/>
  <c r="L671" i="1"/>
  <c r="M671" i="1"/>
  <c r="N671" i="1"/>
  <c r="O671" i="1"/>
  <c r="P671" i="1"/>
  <c r="AA671" i="1"/>
  <c r="A672" i="1"/>
  <c r="B672" i="1"/>
  <c r="C672" i="1"/>
  <c r="D672" i="1"/>
  <c r="X672" i="1"/>
  <c r="E672" i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 s="1"/>
  <c r="K675" i="1"/>
  <c r="L675" i="1"/>
  <c r="M675" i="1"/>
  <c r="N675" i="1"/>
  <c r="O675" i="1"/>
  <c r="P675" i="1"/>
  <c r="V675" i="1"/>
  <c r="A676" i="1"/>
  <c r="B676" i="1"/>
  <c r="C676" i="1"/>
  <c r="D676" i="1"/>
  <c r="X676" i="1" s="1"/>
  <c r="E676" i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 s="1"/>
  <c r="AE677" i="1" s="1"/>
  <c r="I677" i="1"/>
  <c r="J677" i="1"/>
  <c r="Z677" i="1"/>
  <c r="AA677" i="1" s="1"/>
  <c r="K677" i="1"/>
  <c r="L677" i="1"/>
  <c r="M677" i="1"/>
  <c r="N677" i="1"/>
  <c r="O677" i="1"/>
  <c r="P677" i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A679" i="1"/>
  <c r="B679" i="1"/>
  <c r="C679" i="1"/>
  <c r="D679" i="1"/>
  <c r="X679" i="1"/>
  <c r="E679" i="1"/>
  <c r="F679" i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/>
  <c r="I683" i="1"/>
  <c r="J683" i="1"/>
  <c r="Z683" i="1" s="1"/>
  <c r="AA683" i="1" s="1"/>
  <c r="K683" i="1"/>
  <c r="L683" i="1"/>
  <c r="V683" i="1" s="1"/>
  <c r="M683" i="1"/>
  <c r="N683" i="1"/>
  <c r="O683" i="1"/>
  <c r="P683" i="1"/>
  <c r="AE683" i="1"/>
  <c r="A684" i="1"/>
  <c r="B684" i="1"/>
  <c r="C684" i="1"/>
  <c r="D684" i="1"/>
  <c r="X684" i="1" s="1"/>
  <c r="E684" i="1"/>
  <c r="F684" i="1"/>
  <c r="R684" i="1" s="1"/>
  <c r="S684" i="1" s="1"/>
  <c r="G684" i="1"/>
  <c r="H684" i="1"/>
  <c r="Y684" i="1" s="1"/>
  <c r="AE684" i="1" s="1"/>
  <c r="I684" i="1"/>
  <c r="J684" i="1"/>
  <c r="Z684" i="1"/>
  <c r="AA684" i="1"/>
  <c r="K684" i="1"/>
  <c r="L684" i="1"/>
  <c r="T684" i="1" s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 s="1"/>
  <c r="AA685" i="1" s="1"/>
  <c r="K685" i="1"/>
  <c r="L685" i="1"/>
  <c r="T685" i="1" s="1"/>
  <c r="M685" i="1"/>
  <c r="N685" i="1"/>
  <c r="O685" i="1"/>
  <c r="P685" i="1"/>
  <c r="V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F691" i="1"/>
  <c r="R691" i="1"/>
  <c r="S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/>
  <c r="AE692" i="1" s="1"/>
  <c r="I692" i="1"/>
  <c r="J692" i="1"/>
  <c r="Z692" i="1"/>
  <c r="AA692" i="1"/>
  <c r="K692" i="1"/>
  <c r="L692" i="1"/>
  <c r="T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A695" i="1"/>
  <c r="B695" i="1"/>
  <c r="C695" i="1"/>
  <c r="D695" i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G698" i="1"/>
  <c r="H698" i="1"/>
  <c r="Y698" i="1"/>
  <c r="AE698" i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/>
  <c r="X700" i="1" s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F701" i="1"/>
  <c r="G701" i="1"/>
  <c r="H701" i="1"/>
  <c r="Y701" i="1"/>
  <c r="AE701" i="1" s="1"/>
  <c r="I701" i="1"/>
  <c r="J701" i="1"/>
  <c r="Z701" i="1"/>
  <c r="AA701" i="1"/>
  <c r="K701" i="1"/>
  <c r="L701" i="1"/>
  <c r="M701" i="1"/>
  <c r="N701" i="1"/>
  <c r="O701" i="1"/>
  <c r="P701" i="1"/>
  <c r="R701" i="1"/>
  <c r="S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 s="1"/>
  <c r="E703" i="1"/>
  <c r="F703" i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 s="1"/>
  <c r="AE703" i="1"/>
  <c r="A704" i="1"/>
  <c r="B704" i="1"/>
  <c r="C704" i="1"/>
  <c r="D704" i="1" s="1"/>
  <c r="X704" i="1"/>
  <c r="E704" i="1"/>
  <c r="F704" i="1"/>
  <c r="R704" i="1" s="1"/>
  <c r="S704" i="1" s="1"/>
  <c r="G704" i="1"/>
  <c r="H704" i="1"/>
  <c r="Y704" i="1" s="1"/>
  <c r="AE704" i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 s="1"/>
  <c r="S705" i="1"/>
  <c r="G705" i="1"/>
  <c r="H705" i="1"/>
  <c r="Y705" i="1" s="1"/>
  <c r="AE705" i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V706" i="1"/>
  <c r="Z706" i="1"/>
  <c r="AA706" i="1" s="1"/>
  <c r="A707" i="1"/>
  <c r="B707" i="1"/>
  <c r="C707" i="1"/>
  <c r="D707" i="1" s="1"/>
  <c r="X707" i="1"/>
  <c r="E707" i="1"/>
  <c r="F707" i="1"/>
  <c r="G707" i="1"/>
  <c r="H707" i="1"/>
  <c r="Y707" i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E707" i="1"/>
  <c r="A708" i="1"/>
  <c r="B708" i="1"/>
  <c r="C708" i="1"/>
  <c r="D708" i="1" s="1"/>
  <c r="X708" i="1" s="1"/>
  <c r="E708" i="1"/>
  <c r="R708" i="1" s="1"/>
  <c r="S708" i="1" s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 s="1"/>
  <c r="I709" i="1"/>
  <c r="J709" i="1"/>
  <c r="Z709" i="1" s="1"/>
  <c r="AA709" i="1"/>
  <c r="K709" i="1"/>
  <c r="L709" i="1"/>
  <c r="T709" i="1"/>
  <c r="M709" i="1"/>
  <c r="N709" i="1"/>
  <c r="O709" i="1"/>
  <c r="P709" i="1"/>
  <c r="V709" i="1"/>
  <c r="AE709" i="1"/>
  <c r="A710" i="1"/>
  <c r="B710" i="1"/>
  <c r="C710" i="1"/>
  <c r="D710" i="1" s="1"/>
  <c r="X710" i="1" s="1"/>
  <c r="E710" i="1"/>
  <c r="F710" i="1"/>
  <c r="R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S710" i="1"/>
  <c r="Z710" i="1"/>
  <c r="AA710" i="1"/>
  <c r="A711" i="1"/>
  <c r="B711" i="1"/>
  <c r="C711" i="1"/>
  <c r="D711" i="1" s="1"/>
  <c r="X711" i="1" s="1"/>
  <c r="E711" i="1"/>
  <c r="F711" i="1"/>
  <c r="R711" i="1" s="1"/>
  <c r="G711" i="1"/>
  <c r="H711" i="1"/>
  <c r="Y711" i="1"/>
  <c r="I711" i="1"/>
  <c r="J711" i="1"/>
  <c r="Z711" i="1" s="1"/>
  <c r="AA711" i="1" s="1"/>
  <c r="K711" i="1"/>
  <c r="L711" i="1"/>
  <c r="M711" i="1"/>
  <c r="N711" i="1"/>
  <c r="O711" i="1"/>
  <c r="P711" i="1"/>
  <c r="S711" i="1"/>
  <c r="AE711" i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 s="1"/>
  <c r="X714" i="1" s="1"/>
  <c r="E714" i="1"/>
  <c r="R714" i="1" s="1"/>
  <c r="S714" i="1" s="1"/>
  <c r="F714" i="1"/>
  <c r="G714" i="1"/>
  <c r="H714" i="1"/>
  <c r="Y714" i="1" s="1"/>
  <c r="AE714" i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/>
  <c r="E715" i="1"/>
  <c r="F715" i="1"/>
  <c r="G715" i="1"/>
  <c r="H715" i="1"/>
  <c r="Y715" i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/>
  <c r="X716" i="1" s="1"/>
  <c r="E716" i="1"/>
  <c r="F716" i="1"/>
  <c r="G716" i="1"/>
  <c r="H716" i="1"/>
  <c r="Y716" i="1"/>
  <c r="AE716" i="1"/>
  <c r="I716" i="1"/>
  <c r="J716" i="1"/>
  <c r="Z716" i="1"/>
  <c r="AA716" i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/>
  <c r="S717" i="1"/>
  <c r="G717" i="1"/>
  <c r="H717" i="1"/>
  <c r="Y717" i="1" s="1"/>
  <c r="AE717" i="1" s="1"/>
  <c r="I717" i="1"/>
  <c r="J717" i="1"/>
  <c r="Z717" i="1"/>
  <c r="AA717" i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R718" i="1"/>
  <c r="S718" i="1" s="1"/>
  <c r="Z718" i="1"/>
  <c r="AA718" i="1"/>
  <c r="A719" i="1"/>
  <c r="B719" i="1"/>
  <c r="C719" i="1"/>
  <c r="D719" i="1"/>
  <c r="X719" i="1"/>
  <c r="E719" i="1"/>
  <c r="F719" i="1"/>
  <c r="R719" i="1" s="1"/>
  <c r="S719" i="1" s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 s="1"/>
  <c r="AE719" i="1"/>
  <c r="A720" i="1"/>
  <c r="B720" i="1"/>
  <c r="C720" i="1"/>
  <c r="D720" i="1"/>
  <c r="X720" i="1"/>
  <c r="E720" i="1"/>
  <c r="F720" i="1"/>
  <c r="R720" i="1"/>
  <c r="S720" i="1" s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 s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G722" i="1"/>
  <c r="H722" i="1"/>
  <c r="Y722" i="1"/>
  <c r="AE722" i="1"/>
  <c r="I722" i="1"/>
  <c r="J722" i="1"/>
  <c r="Z722" i="1" s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 s="1"/>
  <c r="E723" i="1"/>
  <c r="R723" i="1" s="1"/>
  <c r="S723" i="1" s="1"/>
  <c r="F723" i="1"/>
  <c r="G723" i="1"/>
  <c r="H723" i="1"/>
  <c r="Y723" i="1"/>
  <c r="AE723" i="1" s="1"/>
  <c r="I723" i="1"/>
  <c r="J723" i="1"/>
  <c r="Z723" i="1" s="1"/>
  <c r="AA723" i="1" s="1"/>
  <c r="AB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/>
  <c r="E724" i="1"/>
  <c r="F724" i="1"/>
  <c r="G724" i="1"/>
  <c r="H724" i="1"/>
  <c r="Y724" i="1"/>
  <c r="AE724" i="1"/>
  <c r="I724" i="1"/>
  <c r="J724" i="1"/>
  <c r="Z724" i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/>
  <c r="E725" i="1"/>
  <c r="F725" i="1"/>
  <c r="G725" i="1"/>
  <c r="H725" i="1"/>
  <c r="Y725" i="1" s="1"/>
  <c r="AE725" i="1" s="1"/>
  <c r="I725" i="1"/>
  <c r="J725" i="1"/>
  <c r="Z725" i="1"/>
  <c r="K725" i="1"/>
  <c r="L725" i="1"/>
  <c r="T725" i="1" s="1"/>
  <c r="M725" i="1"/>
  <c r="N725" i="1"/>
  <c r="O725" i="1"/>
  <c r="P725" i="1"/>
  <c r="AA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/>
  <c r="S730" i="1"/>
  <c r="G730" i="1"/>
  <c r="H730" i="1"/>
  <c r="Y730" i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 s="1"/>
  <c r="AE731" i="1" s="1"/>
  <c r="I731" i="1"/>
  <c r="J731" i="1"/>
  <c r="Z731" i="1"/>
  <c r="AA731" i="1"/>
  <c r="K731" i="1"/>
  <c r="L731" i="1"/>
  <c r="T731" i="1" s="1"/>
  <c r="M731" i="1"/>
  <c r="N731" i="1"/>
  <c r="O731" i="1"/>
  <c r="P731" i="1"/>
  <c r="V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S734" i="1"/>
  <c r="F734" i="1"/>
  <c r="R734" i="1" s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 s="1"/>
  <c r="X740" i="1" s="1"/>
  <c r="E740" i="1"/>
  <c r="R740" i="1" s="1"/>
  <c r="S740" i="1" s="1"/>
  <c r="F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R743" i="1" s="1"/>
  <c r="S743" i="1" s="1"/>
  <c r="F743" i="1"/>
  <c r="G743" i="1"/>
  <c r="H743" i="1"/>
  <c r="Y743" i="1"/>
  <c r="AE743" i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/>
  <c r="E745" i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 s="1"/>
  <c r="M745" i="1"/>
  <c r="N745" i="1"/>
  <c r="O745" i="1"/>
  <c r="P745" i="1"/>
  <c r="R745" i="1"/>
  <c r="S745" i="1" s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 s="1"/>
  <c r="AE746" i="1"/>
  <c r="I746" i="1"/>
  <c r="J746" i="1"/>
  <c r="Z746" i="1" s="1"/>
  <c r="AA746" i="1" s="1"/>
  <c r="K746" i="1"/>
  <c r="T746" i="1" s="1"/>
  <c r="AC746" i="1" s="1"/>
  <c r="AD746" i="1" s="1"/>
  <c r="L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R749" i="1" s="1"/>
  <c r="S749" i="1" s="1"/>
  <c r="F749" i="1"/>
  <c r="G749" i="1"/>
  <c r="H749" i="1"/>
  <c r="Y749" i="1"/>
  <c r="AE749" i="1"/>
  <c r="I749" i="1"/>
  <c r="J749" i="1"/>
  <c r="Z749" i="1" s="1"/>
  <c r="AA749" i="1" s="1"/>
  <c r="AB749" i="1" s="1"/>
  <c r="K749" i="1"/>
  <c r="L749" i="1"/>
  <c r="M749" i="1"/>
  <c r="N749" i="1"/>
  <c r="O749" i="1"/>
  <c r="P749" i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/>
  <c r="AE750" i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R752" i="1" s="1"/>
  <c r="S752" i="1" s="1"/>
  <c r="F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R753" i="1" s="1"/>
  <c r="S753" i="1" s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/>
  <c r="AE754" i="1"/>
  <c r="I754" i="1"/>
  <c r="J754" i="1"/>
  <c r="Z754" i="1" s="1"/>
  <c r="AA754" i="1" s="1"/>
  <c r="K754" i="1"/>
  <c r="L754" i="1"/>
  <c r="T754" i="1" s="1"/>
  <c r="M754" i="1"/>
  <c r="N754" i="1"/>
  <c r="O754" i="1"/>
  <c r="P754" i="1"/>
  <c r="A755" i="1"/>
  <c r="B755" i="1"/>
  <c r="C755" i="1"/>
  <c r="D755" i="1" s="1"/>
  <c r="X755" i="1" s="1"/>
  <c r="E755" i="1"/>
  <c r="R755" i="1" s="1"/>
  <c r="S755" i="1" s="1"/>
  <c r="F755" i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/>
  <c r="AE757" i="1"/>
  <c r="I757" i="1"/>
  <c r="J757" i="1"/>
  <c r="Z757" i="1" s="1"/>
  <c r="AA757" i="1" s="1"/>
  <c r="K757" i="1"/>
  <c r="L757" i="1"/>
  <c r="T757" i="1" s="1"/>
  <c r="M757" i="1"/>
  <c r="N757" i="1"/>
  <c r="O757" i="1"/>
  <c r="P757" i="1"/>
  <c r="R757" i="1"/>
  <c r="S757" i="1" s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/>
  <c r="AE758" i="1"/>
  <c r="I758" i="1"/>
  <c r="J758" i="1"/>
  <c r="Z758" i="1" s="1"/>
  <c r="AA758" i="1" s="1"/>
  <c r="K758" i="1"/>
  <c r="T758" i="1" s="1"/>
  <c r="AC758" i="1" s="1"/>
  <c r="AD758" i="1" s="1"/>
  <c r="L758" i="1"/>
  <c r="M758" i="1"/>
  <c r="N758" i="1"/>
  <c r="O758" i="1"/>
  <c r="P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 s="1"/>
  <c r="X761" i="1" s="1"/>
  <c r="E761" i="1"/>
  <c r="R761" i="1" s="1"/>
  <c r="S761" i="1" s="1"/>
  <c r="F761" i="1"/>
  <c r="G761" i="1"/>
  <c r="H761" i="1"/>
  <c r="Y761" i="1"/>
  <c r="AE761" i="1"/>
  <c r="I761" i="1"/>
  <c r="J761" i="1"/>
  <c r="Z761" i="1" s="1"/>
  <c r="AA761" i="1" s="1"/>
  <c r="K761" i="1"/>
  <c r="T761" i="1" s="1"/>
  <c r="AC761" i="1" s="1"/>
  <c r="AD761" i="1" s="1"/>
  <c r="L761" i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/>
  <c r="AE764" i="1"/>
  <c r="I764" i="1"/>
  <c r="J764" i="1"/>
  <c r="Z764" i="1" s="1"/>
  <c r="AA764" i="1" s="1"/>
  <c r="K764" i="1"/>
  <c r="L764" i="1"/>
  <c r="T764" i="1" s="1"/>
  <c r="AC764" i="1" s="1"/>
  <c r="AD764" i="1" s="1"/>
  <c r="AF764" i="1" s="1"/>
  <c r="M764" i="1"/>
  <c r="N764" i="1"/>
  <c r="O764" i="1"/>
  <c r="P764" i="1"/>
  <c r="A765" i="1"/>
  <c r="B765" i="1"/>
  <c r="C765" i="1"/>
  <c r="D765" i="1" s="1"/>
  <c r="X765" i="1" s="1"/>
  <c r="E765" i="1"/>
  <c r="R765" i="1" s="1"/>
  <c r="S765" i="1" s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/>
  <c r="X766" i="1" s="1"/>
  <c r="E766" i="1"/>
  <c r="F766" i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/>
  <c r="AE767" i="1"/>
  <c r="I767" i="1"/>
  <c r="J767" i="1"/>
  <c r="Z767" i="1" s="1"/>
  <c r="AA767" i="1" s="1"/>
  <c r="K767" i="1"/>
  <c r="T767" i="1" s="1"/>
  <c r="AC767" i="1" s="1"/>
  <c r="AD767" i="1" s="1"/>
  <c r="L767" i="1"/>
  <c r="M767" i="1"/>
  <c r="N767" i="1"/>
  <c r="O767" i="1"/>
  <c r="P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/>
  <c r="AE768" i="1"/>
  <c r="I768" i="1"/>
  <c r="J768" i="1"/>
  <c r="Z768" i="1" s="1"/>
  <c r="AA768" i="1" s="1"/>
  <c r="K768" i="1"/>
  <c r="T768" i="1" s="1"/>
  <c r="AC768" i="1" s="1"/>
  <c r="AD768" i="1" s="1"/>
  <c r="L768" i="1"/>
  <c r="M768" i="1"/>
  <c r="N768" i="1"/>
  <c r="O768" i="1"/>
  <c r="P768" i="1"/>
  <c r="A769" i="1"/>
  <c r="B769" i="1"/>
  <c r="C769" i="1"/>
  <c r="D769" i="1"/>
  <c r="X769" i="1" s="1"/>
  <c r="E769" i="1"/>
  <c r="F769" i="1"/>
  <c r="R769" i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F770" i="1"/>
  <c r="R770" i="1"/>
  <c r="S770" i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F771" i="1"/>
  <c r="R771" i="1" s="1"/>
  <c r="S771" i="1" s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B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/>
  <c r="AE773" i="1"/>
  <c r="I773" i="1"/>
  <c r="J773" i="1"/>
  <c r="Z773" i="1" s="1"/>
  <c r="AA773" i="1" s="1"/>
  <c r="AB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/>
  <c r="X775" i="1"/>
  <c r="E775" i="1"/>
  <c r="F775" i="1"/>
  <c r="G775" i="1"/>
  <c r="H775" i="1"/>
  <c r="Y775" i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Z775" i="1"/>
  <c r="AA775" i="1" s="1"/>
  <c r="A776" i="1"/>
  <c r="B776" i="1"/>
  <c r="C776" i="1"/>
  <c r="D776" i="1"/>
  <c r="X776" i="1"/>
  <c r="E776" i="1"/>
  <c r="F776" i="1"/>
  <c r="R776" i="1" s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S776" i="1"/>
  <c r="Z776" i="1"/>
  <c r="AA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S778" i="1" s="1"/>
  <c r="G778" i="1"/>
  <c r="H778" i="1"/>
  <c r="Y778" i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Z778" i="1"/>
  <c r="AA778" i="1" s="1"/>
  <c r="AB778" i="1" s="1"/>
  <c r="A779" i="1"/>
  <c r="B779" i="1"/>
  <c r="C779" i="1"/>
  <c r="D779" i="1"/>
  <c r="X779" i="1"/>
  <c r="E779" i="1"/>
  <c r="F779" i="1"/>
  <c r="R779" i="1" s="1"/>
  <c r="S779" i="1" s="1"/>
  <c r="G779" i="1"/>
  <c r="H779" i="1"/>
  <c r="Y779" i="1"/>
  <c r="AE779" i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A780" i="1"/>
  <c r="B780" i="1"/>
  <c r="C780" i="1"/>
  <c r="D780" i="1" s="1"/>
  <c r="X780" i="1" s="1"/>
  <c r="E780" i="1"/>
  <c r="R780" i="1" s="1"/>
  <c r="S780" i="1" s="1"/>
  <c r="F780" i="1"/>
  <c r="G780" i="1"/>
  <c r="H780" i="1"/>
  <c r="Y780" i="1"/>
  <c r="AE780" i="1"/>
  <c r="I780" i="1"/>
  <c r="J780" i="1"/>
  <c r="K780" i="1"/>
  <c r="T780" i="1" s="1"/>
  <c r="AC780" i="1" s="1"/>
  <c r="AD780" i="1" s="1"/>
  <c r="L780" i="1"/>
  <c r="M780" i="1"/>
  <c r="N780" i="1"/>
  <c r="O780" i="1"/>
  <c r="P780" i="1"/>
  <c r="Z780" i="1"/>
  <c r="AA780" i="1" s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/>
  <c r="E782" i="1"/>
  <c r="F782" i="1"/>
  <c r="R782" i="1" s="1"/>
  <c r="S782" i="1" s="1"/>
  <c r="G782" i="1"/>
  <c r="H782" i="1"/>
  <c r="Y782" i="1"/>
  <c r="AE782" i="1"/>
  <c r="I782" i="1"/>
  <c r="J782" i="1"/>
  <c r="Z782" i="1" s="1"/>
  <c r="AA782" i="1" s="1"/>
  <c r="K782" i="1"/>
  <c r="T782" i="1" s="1"/>
  <c r="L782" i="1"/>
  <c r="M782" i="1"/>
  <c r="N782" i="1"/>
  <c r="O782" i="1"/>
  <c r="P782" i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/>
  <c r="AE783" i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A784" i="1"/>
  <c r="B784" i="1"/>
  <c r="C784" i="1"/>
  <c r="D784" i="1"/>
  <c r="X784" i="1" s="1"/>
  <c r="E784" i="1"/>
  <c r="F784" i="1"/>
  <c r="R784" i="1"/>
  <c r="S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R786" i="1" s="1"/>
  <c r="S786" i="1" s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G787" i="1"/>
  <c r="H787" i="1"/>
  <c r="Y787" i="1"/>
  <c r="AE787" i="1" s="1"/>
  <c r="I787" i="1"/>
  <c r="J787" i="1"/>
  <c r="Z787" i="1" s="1"/>
  <c r="AA787" i="1" s="1"/>
  <c r="K787" i="1"/>
  <c r="L787" i="1"/>
  <c r="M787" i="1"/>
  <c r="N787" i="1"/>
  <c r="O787" i="1"/>
  <c r="P787" i="1"/>
  <c r="R787" i="1"/>
  <c r="S787" i="1" s="1"/>
  <c r="A788" i="1"/>
  <c r="B788" i="1"/>
  <c r="C788" i="1"/>
  <c r="D788" i="1"/>
  <c r="X788" i="1"/>
  <c r="E788" i="1"/>
  <c r="R788" i="1" s="1"/>
  <c r="S788" i="1" s="1"/>
  <c r="F788" i="1"/>
  <c r="G788" i="1"/>
  <c r="H788" i="1"/>
  <c r="Y788" i="1" s="1"/>
  <c r="AE788" i="1" s="1"/>
  <c r="I788" i="1"/>
  <c r="J788" i="1"/>
  <c r="Z788" i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 s="1"/>
  <c r="E789" i="1"/>
  <c r="F789" i="1"/>
  <c r="G789" i="1"/>
  <c r="H789" i="1"/>
  <c r="Y789" i="1" s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R791" i="1" s="1"/>
  <c r="S791" i="1" s="1"/>
  <c r="F791" i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 s="1"/>
  <c r="E792" i="1"/>
  <c r="R792" i="1" s="1"/>
  <c r="S792" i="1" s="1"/>
  <c r="F792" i="1"/>
  <c r="G792" i="1"/>
  <c r="H792" i="1"/>
  <c r="I792" i="1"/>
  <c r="J792" i="1"/>
  <c r="Z792" i="1"/>
  <c r="AA792" i="1" s="1"/>
  <c r="K792" i="1"/>
  <c r="L792" i="1"/>
  <c r="V792" i="1" s="1"/>
  <c r="M792" i="1"/>
  <c r="N792" i="1"/>
  <c r="O792" i="1"/>
  <c r="P792" i="1"/>
  <c r="Y792" i="1"/>
  <c r="AE792" i="1" s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/>
  <c r="M793" i="1"/>
  <c r="N793" i="1"/>
  <c r="O793" i="1"/>
  <c r="P793" i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Y794" i="1"/>
  <c r="AE794" i="1" s="1"/>
  <c r="A795" i="1"/>
  <c r="B795" i="1"/>
  <c r="C795" i="1"/>
  <c r="D795" i="1"/>
  <c r="X795" i="1" s="1"/>
  <c r="E795" i="1"/>
  <c r="R795" i="1" s="1"/>
  <c r="S795" i="1" s="1"/>
  <c r="F795" i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 s="1"/>
  <c r="E796" i="1"/>
  <c r="R796" i="1" s="1"/>
  <c r="S796" i="1" s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/>
  <c r="X797" i="1" s="1"/>
  <c r="E797" i="1"/>
  <c r="R797" i="1" s="1"/>
  <c r="S797" i="1" s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/>
  <c r="M797" i="1"/>
  <c r="N797" i="1"/>
  <c r="O797" i="1"/>
  <c r="P797" i="1"/>
  <c r="A798" i="1"/>
  <c r="B798" i="1"/>
  <c r="C798" i="1"/>
  <c r="D798" i="1" s="1"/>
  <c r="X798" i="1" s="1"/>
  <c r="E798" i="1"/>
  <c r="R798" i="1" s="1"/>
  <c r="S798" i="1" s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A799" i="1"/>
  <c r="B799" i="1"/>
  <c r="C799" i="1"/>
  <c r="D799" i="1" s="1"/>
  <c r="X799" i="1" s="1"/>
  <c r="E799" i="1"/>
  <c r="R799" i="1" s="1"/>
  <c r="S799" i="1" s="1"/>
  <c r="F799" i="1"/>
  <c r="G799" i="1"/>
  <c r="H799" i="1"/>
  <c r="Y799" i="1" s="1"/>
  <c r="AE799" i="1" s="1"/>
  <c r="I799" i="1"/>
  <c r="J799" i="1"/>
  <c r="Z799" i="1" s="1"/>
  <c r="AA799" i="1" s="1"/>
  <c r="AB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/>
  <c r="E800" i="1"/>
  <c r="R800" i="1" s="1"/>
  <c r="S800" i="1" s="1"/>
  <c r="F800" i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V800" i="1"/>
  <c r="Y800" i="1"/>
  <c r="AE800" i="1" s="1"/>
  <c r="A801" i="1"/>
  <c r="B801" i="1"/>
  <c r="C801" i="1"/>
  <c r="D801" i="1" s="1"/>
  <c r="X801" i="1" s="1"/>
  <c r="E801" i="1"/>
  <c r="R801" i="1" s="1"/>
  <c r="S801" i="1" s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/>
  <c r="M801" i="1"/>
  <c r="N801" i="1"/>
  <c r="O801" i="1"/>
  <c r="P801" i="1"/>
  <c r="A802" i="1"/>
  <c r="B802" i="1"/>
  <c r="C802" i="1"/>
  <c r="D802" i="1" s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Y802" i="1"/>
  <c r="AE802" i="1" s="1"/>
  <c r="A803" i="1"/>
  <c r="B803" i="1"/>
  <c r="C803" i="1"/>
  <c r="D803" i="1" s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R804" i="1" s="1"/>
  <c r="S804" i="1" s="1"/>
  <c r="F804" i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/>
  <c r="E805" i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 s="1"/>
  <c r="X806" i="1" s="1"/>
  <c r="E806" i="1"/>
  <c r="R806" i="1" s="1"/>
  <c r="S806" i="1" s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/>
  <c r="M806" i="1"/>
  <c r="N806" i="1"/>
  <c r="O806" i="1"/>
  <c r="P806" i="1"/>
  <c r="A807" i="1"/>
  <c r="B807" i="1"/>
  <c r="C807" i="1"/>
  <c r="D807" i="1" s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R808" i="1" s="1"/>
  <c r="S808" i="1" s="1"/>
  <c r="F808" i="1"/>
  <c r="G808" i="1"/>
  <c r="H808" i="1"/>
  <c r="I808" i="1"/>
  <c r="J808" i="1"/>
  <c r="Z808" i="1" s="1"/>
  <c r="AA808" i="1" s="1"/>
  <c r="K808" i="1"/>
  <c r="L808" i="1"/>
  <c r="T808" i="1" s="1"/>
  <c r="AB808" i="1" s="1"/>
  <c r="M808" i="1"/>
  <c r="N808" i="1"/>
  <c r="O808" i="1"/>
  <c r="P808" i="1"/>
  <c r="Y808" i="1"/>
  <c r="AE808" i="1" s="1"/>
  <c r="A809" i="1"/>
  <c r="B809" i="1"/>
  <c r="C809" i="1"/>
  <c r="D809" i="1" s="1"/>
  <c r="X809" i="1" s="1"/>
  <c r="E809" i="1"/>
  <c r="F809" i="1"/>
  <c r="G809" i="1"/>
  <c r="H809" i="1"/>
  <c r="Y809" i="1" s="1"/>
  <c r="AE809" i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Y810" i="1"/>
  <c r="AE810" i="1" s="1"/>
  <c r="A811" i="1"/>
  <c r="B811" i="1"/>
  <c r="C811" i="1"/>
  <c r="D811" i="1"/>
  <c r="X811" i="1"/>
  <c r="E811" i="1"/>
  <c r="R811" i="1" s="1"/>
  <c r="S811" i="1" s="1"/>
  <c r="F811" i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/>
  <c r="X812" i="1" s="1"/>
  <c r="E812" i="1"/>
  <c r="R812" i="1" s="1"/>
  <c r="S812" i="1" s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R813" i="1" s="1"/>
  <c r="S813" i="1" s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A814" i="1"/>
  <c r="B814" i="1"/>
  <c r="C814" i="1"/>
  <c r="D814" i="1"/>
  <c r="X814" i="1" s="1"/>
  <c r="E814" i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R815" i="1" s="1"/>
  <c r="S815" i="1" s="1"/>
  <c r="F815" i="1"/>
  <c r="G815" i="1"/>
  <c r="H815" i="1"/>
  <c r="Y815" i="1" s="1"/>
  <c r="AE815" i="1" s="1"/>
  <c r="I815" i="1"/>
  <c r="J815" i="1"/>
  <c r="Z815" i="1"/>
  <c r="AA815" i="1" s="1"/>
  <c r="AB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Y816" i="1"/>
  <c r="AE816" i="1" s="1"/>
  <c r="A817" i="1"/>
  <c r="B817" i="1"/>
  <c r="C817" i="1"/>
  <c r="D817" i="1" s="1"/>
  <c r="X817" i="1" s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/>
  <c r="E818" i="1"/>
  <c r="R818" i="1" s="1"/>
  <c r="S818" i="1" s="1"/>
  <c r="F818" i="1"/>
  <c r="G818" i="1"/>
  <c r="H818" i="1"/>
  <c r="I818" i="1"/>
  <c r="J818" i="1"/>
  <c r="Z818" i="1" s="1"/>
  <c r="AA818" i="1" s="1"/>
  <c r="K818" i="1"/>
  <c r="L818" i="1"/>
  <c r="M818" i="1"/>
  <c r="N818" i="1"/>
  <c r="O818" i="1"/>
  <c r="P818" i="1"/>
  <c r="Y818" i="1"/>
  <c r="AE818" i="1" s="1"/>
  <c r="A819" i="1"/>
  <c r="B819" i="1"/>
  <c r="C819" i="1"/>
  <c r="D819" i="1"/>
  <c r="X819" i="1" s="1"/>
  <c r="E819" i="1"/>
  <c r="R819" i="1" s="1"/>
  <c r="S819" i="1" s="1"/>
  <c r="F819" i="1"/>
  <c r="G819" i="1"/>
  <c r="H819" i="1"/>
  <c r="Y819" i="1" s="1"/>
  <c r="AE819" i="1" s="1"/>
  <c r="I819" i="1"/>
  <c r="J819" i="1"/>
  <c r="Z819" i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 s="1"/>
  <c r="E820" i="1"/>
  <c r="R820" i="1" s="1"/>
  <c r="S820" i="1" s="1"/>
  <c r="F820" i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 s="1"/>
  <c r="X822" i="1" s="1"/>
  <c r="E822" i="1"/>
  <c r="F822" i="1"/>
  <c r="G822" i="1"/>
  <c r="H822" i="1"/>
  <c r="Y822" i="1"/>
  <c r="AE822" i="1"/>
  <c r="I822" i="1"/>
  <c r="J822" i="1"/>
  <c r="Z822" i="1" s="1"/>
  <c r="AA822" i="1" s="1"/>
  <c r="K822" i="1"/>
  <c r="T822" i="1" s="1"/>
  <c r="L822" i="1"/>
  <c r="V822" i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R823" i="1" s="1"/>
  <c r="S823" i="1" s="1"/>
  <c r="F823" i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 s="1"/>
  <c r="E824" i="1"/>
  <c r="R824" i="1" s="1"/>
  <c r="S824" i="1" s="1"/>
  <c r="F824" i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/>
  <c r="AE825" i="1"/>
  <c r="I825" i="1"/>
  <c r="J825" i="1"/>
  <c r="Z825" i="1" s="1"/>
  <c r="K825" i="1"/>
  <c r="L825" i="1"/>
  <c r="T825" i="1" s="1"/>
  <c r="AB825" i="1" s="1"/>
  <c r="M825" i="1"/>
  <c r="N825" i="1"/>
  <c r="O825" i="1"/>
  <c r="P825" i="1"/>
  <c r="AA825" i="1"/>
  <c r="A826" i="1"/>
  <c r="B826" i="1"/>
  <c r="C826" i="1"/>
  <c r="D826" i="1"/>
  <c r="X826" i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/>
  <c r="E828" i="1"/>
  <c r="F828" i="1"/>
  <c r="R828" i="1"/>
  <c r="S828" i="1" s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R829" i="1" s="1"/>
  <c r="S829" i="1" s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T839" i="1" s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/>
  <c r="G840" i="1"/>
  <c r="H840" i="1"/>
  <c r="Y840" i="1"/>
  <c r="AE840" i="1"/>
  <c r="I840" i="1"/>
  <c r="J840" i="1"/>
  <c r="Z840" i="1"/>
  <c r="AA840" i="1"/>
  <c r="AB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B842" i="1" s="1"/>
  <c r="A843" i="1"/>
  <c r="B843" i="1"/>
  <c r="C843" i="1"/>
  <c r="D843" i="1"/>
  <c r="X843" i="1"/>
  <c r="E843" i="1"/>
  <c r="F843" i="1"/>
  <c r="R843" i="1" s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/>
  <c r="S844" i="1"/>
  <c r="G844" i="1"/>
  <c r="H844" i="1"/>
  <c r="Y844" i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/>
  <c r="E846" i="1"/>
  <c r="F846" i="1"/>
  <c r="G846" i="1"/>
  <c r="H846" i="1"/>
  <c r="Y846" i="1"/>
  <c r="AE846" i="1"/>
  <c r="I846" i="1"/>
  <c r="J846" i="1"/>
  <c r="Z846" i="1" s="1"/>
  <c r="K846" i="1"/>
  <c r="L846" i="1"/>
  <c r="M846" i="1"/>
  <c r="N846" i="1"/>
  <c r="O846" i="1"/>
  <c r="P846" i="1"/>
  <c r="AA846" i="1"/>
  <c r="AB846" i="1" s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R848" i="1" s="1"/>
  <c r="S848" i="1" s="1"/>
  <c r="F848" i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R850" i="1" s="1"/>
  <c r="S850" i="1" s="1"/>
  <c r="G850" i="1"/>
  <c r="H850" i="1"/>
  <c r="Y850" i="1"/>
  <c r="AE850" i="1"/>
  <c r="I850" i="1"/>
  <c r="J850" i="1"/>
  <c r="Z850" i="1" s="1"/>
  <c r="K850" i="1"/>
  <c r="L850" i="1"/>
  <c r="T850" i="1" s="1"/>
  <c r="M850" i="1"/>
  <c r="N850" i="1"/>
  <c r="O850" i="1"/>
  <c r="P850" i="1"/>
  <c r="AA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R852" i="1" s="1"/>
  <c r="S852" i="1" s="1"/>
  <c r="F852" i="1"/>
  <c r="G852" i="1"/>
  <c r="H852" i="1"/>
  <c r="Y852" i="1" s="1"/>
  <c r="AE852" i="1" s="1"/>
  <c r="I852" i="1"/>
  <c r="J852" i="1"/>
  <c r="Z852" i="1"/>
  <c r="AA852" i="1"/>
  <c r="K852" i="1"/>
  <c r="L852" i="1"/>
  <c r="V852" i="1" s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R854" i="1" s="1"/>
  <c r="S854" i="1" s="1"/>
  <c r="G854" i="1"/>
  <c r="H854" i="1"/>
  <c r="Y854" i="1"/>
  <c r="AE854" i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R856" i="1" s="1"/>
  <c r="S856" i="1" s="1"/>
  <c r="F856" i="1"/>
  <c r="G856" i="1"/>
  <c r="H856" i="1"/>
  <c r="Y856" i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R857" i="1" s="1"/>
  <c r="S857" i="1" s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R860" i="1" s="1"/>
  <c r="S860" i="1" s="1"/>
  <c r="G860" i="1"/>
  <c r="H860" i="1"/>
  <c r="Y860" i="1"/>
  <c r="AE860" i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T861" i="1" s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/>
  <c r="I868" i="1"/>
  <c r="J868" i="1"/>
  <c r="Z868" i="1" s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R871" i="1" s="1"/>
  <c r="S871" i="1" s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 s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 s="1"/>
  <c r="S876" i="1"/>
  <c r="G876" i="1"/>
  <c r="H876" i="1"/>
  <c r="Y876" i="1" s="1"/>
  <c r="AE876" i="1" s="1"/>
  <c r="I876" i="1"/>
  <c r="J876" i="1"/>
  <c r="Z876" i="1" s="1"/>
  <c r="AA876" i="1"/>
  <c r="K876" i="1"/>
  <c r="L876" i="1"/>
  <c r="M876" i="1"/>
  <c r="N876" i="1"/>
  <c r="O876" i="1"/>
  <c r="P876" i="1"/>
  <c r="A877" i="1"/>
  <c r="B877" i="1"/>
  <c r="C877" i="1"/>
  <c r="D877" i="1" s="1"/>
  <c r="X877" i="1"/>
  <c r="E877" i="1"/>
  <c r="F877" i="1"/>
  <c r="G877" i="1"/>
  <c r="H877" i="1"/>
  <c r="Y877" i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R878" i="1" s="1"/>
  <c r="S878" i="1" s="1"/>
  <c r="G878" i="1"/>
  <c r="H878" i="1"/>
  <c r="Y878" i="1"/>
  <c r="AE878" i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R880" i="1" s="1"/>
  <c r="S880" i="1" s="1"/>
  <c r="F880" i="1"/>
  <c r="G880" i="1"/>
  <c r="H880" i="1"/>
  <c r="Y880" i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R883" i="1" s="1"/>
  <c r="S883" i="1" s="1"/>
  <c r="G883" i="1"/>
  <c r="H883" i="1"/>
  <c r="Y883" i="1" s="1"/>
  <c r="AE883" i="1" s="1"/>
  <c r="I883" i="1"/>
  <c r="J883" i="1"/>
  <c r="Z883" i="1" s="1"/>
  <c r="AA883" i="1" s="1"/>
  <c r="K883" i="1"/>
  <c r="L883" i="1"/>
  <c r="T883" i="1" s="1"/>
  <c r="M883" i="1"/>
  <c r="N883" i="1"/>
  <c r="O883" i="1"/>
  <c r="P883" i="1"/>
  <c r="A884" i="1"/>
  <c r="B884" i="1"/>
  <c r="C884" i="1"/>
  <c r="D884" i="1"/>
  <c r="X884" i="1" s="1"/>
  <c r="E884" i="1"/>
  <c r="R884" i="1" s="1"/>
  <c r="S884" i="1" s="1"/>
  <c r="F884" i="1"/>
  <c r="G884" i="1"/>
  <c r="H884" i="1"/>
  <c r="Y884" i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R888" i="1" s="1"/>
  <c r="S888" i="1" s="1"/>
  <c r="F888" i="1"/>
  <c r="G888" i="1"/>
  <c r="H888" i="1"/>
  <c r="Y888" i="1"/>
  <c r="AE888" i="1"/>
  <c r="I888" i="1"/>
  <c r="J888" i="1"/>
  <c r="Z888" i="1" s="1"/>
  <c r="AA888" i="1"/>
  <c r="AB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S889" i="1" s="1"/>
  <c r="G889" i="1"/>
  <c r="H889" i="1"/>
  <c r="Y889" i="1"/>
  <c r="AE889" i="1" s="1"/>
  <c r="I889" i="1"/>
  <c r="J889" i="1"/>
  <c r="K889" i="1"/>
  <c r="L889" i="1"/>
  <c r="V889" i="1" s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R890" i="1" s="1"/>
  <c r="F890" i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 s="1"/>
  <c r="AB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S893" i="1" s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T894" i="1" s="1"/>
  <c r="AB894" i="1" s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R897" i="1" s="1"/>
  <c r="S897" i="1" s="1"/>
  <c r="F897" i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F900" i="1"/>
  <c r="R900" i="1"/>
  <c r="S900" i="1"/>
  <c r="G900" i="1"/>
  <c r="H900" i="1"/>
  <c r="Y900" i="1"/>
  <c r="AE900" i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R903" i="1" s="1"/>
  <c r="S903" i="1" s="1"/>
  <c r="F903" i="1"/>
  <c r="G903" i="1"/>
  <c r="H903" i="1"/>
  <c r="Y903" i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/>
  <c r="G904" i="1"/>
  <c r="H904" i="1"/>
  <c r="Y904" i="1" s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R905" i="1" s="1"/>
  <c r="S905" i="1" s="1"/>
  <c r="F905" i="1"/>
  <c r="G905" i="1"/>
  <c r="H905" i="1"/>
  <c r="Y905" i="1"/>
  <c r="AE905" i="1"/>
  <c r="I905" i="1"/>
  <c r="J905" i="1"/>
  <c r="K905" i="1"/>
  <c r="T905" i="1" s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/>
  <c r="AE909" i="1" s="1"/>
  <c r="I909" i="1"/>
  <c r="J909" i="1"/>
  <c r="Z909" i="1" s="1"/>
  <c r="AA909" i="1" s="1"/>
  <c r="AB909" i="1" s="1"/>
  <c r="K909" i="1"/>
  <c r="L909" i="1"/>
  <c r="M909" i="1"/>
  <c r="N909" i="1"/>
  <c r="O909" i="1"/>
  <c r="P909" i="1"/>
  <c r="A910" i="1"/>
  <c r="B910" i="1"/>
  <c r="C910" i="1"/>
  <c r="D910" i="1"/>
  <c r="X910" i="1"/>
  <c r="E910" i="1"/>
  <c r="F910" i="1"/>
  <c r="G910" i="1"/>
  <c r="H910" i="1"/>
  <c r="Y910" i="1" s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R911" i="1" s="1"/>
  <c r="S911" i="1" s="1"/>
  <c r="F911" i="1"/>
  <c r="G911" i="1"/>
  <c r="H911" i="1"/>
  <c r="Y911" i="1"/>
  <c r="AE911" i="1"/>
  <c r="I911" i="1"/>
  <c r="J911" i="1"/>
  <c r="K911" i="1"/>
  <c r="T911" i="1" s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 s="1"/>
  <c r="AE912" i="1" s="1"/>
  <c r="I912" i="1"/>
  <c r="J912" i="1"/>
  <c r="Z912" i="1" s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R914" i="1" s="1"/>
  <c r="S914" i="1" s="1"/>
  <c r="G914" i="1"/>
  <c r="H914" i="1"/>
  <c r="Y914" i="1" s="1"/>
  <c r="AE914" i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R916" i="1" s="1"/>
  <c r="S916" i="1" s="1"/>
  <c r="F916" i="1"/>
  <c r="G916" i="1"/>
  <c r="H916" i="1"/>
  <c r="Y916" i="1"/>
  <c r="AE916" i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B918" i="1" s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/>
  <c r="AE921" i="1" s="1"/>
  <c r="I921" i="1"/>
  <c r="J921" i="1"/>
  <c r="Z921" i="1" s="1"/>
  <c r="AA921" i="1" s="1"/>
  <c r="K921" i="1"/>
  <c r="L921" i="1"/>
  <c r="V921" i="1" s="1"/>
  <c r="M921" i="1"/>
  <c r="N921" i="1"/>
  <c r="O921" i="1"/>
  <c r="P921" i="1"/>
  <c r="A922" i="1"/>
  <c r="B922" i="1"/>
  <c r="C922" i="1"/>
  <c r="D922" i="1"/>
  <c r="X922" i="1"/>
  <c r="E922" i="1"/>
  <c r="F922" i="1"/>
  <c r="G922" i="1"/>
  <c r="H922" i="1"/>
  <c r="Y922" i="1" s="1"/>
  <c r="AE922" i="1" s="1"/>
  <c r="I922" i="1"/>
  <c r="J922" i="1"/>
  <c r="Z922" i="1" s="1"/>
  <c r="K922" i="1"/>
  <c r="L922" i="1"/>
  <c r="M922" i="1"/>
  <c r="N922" i="1"/>
  <c r="O922" i="1"/>
  <c r="P922" i="1"/>
  <c r="AA922" i="1"/>
  <c r="AB922" i="1" s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S925" i="1" s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R927" i="1" s="1"/>
  <c r="S927" i="1" s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R929" i="1" s="1"/>
  <c r="S929" i="1" s="1"/>
  <c r="F929" i="1"/>
  <c r="G929" i="1"/>
  <c r="H929" i="1"/>
  <c r="Y929" i="1" s="1"/>
  <c r="AE929" i="1" s="1"/>
  <c r="I929" i="1"/>
  <c r="J929" i="1"/>
  <c r="Z929" i="1"/>
  <c r="AA929" i="1" s="1"/>
  <c r="K929" i="1"/>
  <c r="L929" i="1"/>
  <c r="T929" i="1" s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/>
  <c r="AE931" i="1"/>
  <c r="I931" i="1"/>
  <c r="J931" i="1"/>
  <c r="Z931" i="1" s="1"/>
  <c r="AA931" i="1" s="1"/>
  <c r="K931" i="1"/>
  <c r="L931" i="1"/>
  <c r="V931" i="1" s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/>
  <c r="G932" i="1"/>
  <c r="H932" i="1"/>
  <c r="Y932" i="1"/>
  <c r="AE932" i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G935" i="1"/>
  <c r="H935" i="1"/>
  <c r="Y935" i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F936" i="1"/>
  <c r="R936" i="1"/>
  <c r="S936" i="1"/>
  <c r="G936" i="1"/>
  <c r="H936" i="1"/>
  <c r="Y936" i="1"/>
  <c r="AE936" i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R938" i="1" s="1"/>
  <c r="S938" i="1" s="1"/>
  <c r="F938" i="1"/>
  <c r="G938" i="1"/>
  <c r="H938" i="1"/>
  <c r="Y938" i="1" s="1"/>
  <c r="AE938" i="1" s="1"/>
  <c r="I938" i="1"/>
  <c r="J938" i="1"/>
  <c r="Z938" i="1" s="1"/>
  <c r="AA938" i="1" s="1"/>
  <c r="K938" i="1"/>
  <c r="T938" i="1" s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T942" i="1" s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R946" i="1" s="1"/>
  <c r="S946" i="1" s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R947" i="1" s="1"/>
  <c r="S947" i="1" s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/>
  <c r="G948" i="1"/>
  <c r="H948" i="1"/>
  <c r="Y948" i="1"/>
  <c r="AE948" i="1" s="1"/>
  <c r="I948" i="1"/>
  <c r="J948" i="1"/>
  <c r="Z948" i="1" s="1"/>
  <c r="AA948" i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G949" i="1"/>
  <c r="H949" i="1"/>
  <c r="Y949" i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Z954" i="1" s="1"/>
  <c r="K954" i="1"/>
  <c r="L954" i="1"/>
  <c r="M954" i="1"/>
  <c r="N954" i="1"/>
  <c r="O954" i="1"/>
  <c r="P954" i="1"/>
  <c r="AA954" i="1"/>
  <c r="AB954" i="1" s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T955" i="1" s="1"/>
  <c r="U955" i="1" s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/>
  <c r="K956" i="1"/>
  <c r="L956" i="1"/>
  <c r="V956" i="1" s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 s="1"/>
  <c r="AF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G960" i="1"/>
  <c r="H960" i="1"/>
  <c r="Y960" i="1"/>
  <c r="AE960" i="1"/>
  <c r="I960" i="1"/>
  <c r="J960" i="1"/>
  <c r="Z960" i="1" s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A962" i="1"/>
  <c r="B962" i="1"/>
  <c r="C962" i="1"/>
  <c r="D962" i="1"/>
  <c r="X962" i="1"/>
  <c r="E962" i="1"/>
  <c r="F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AC963" i="1" s="1"/>
  <c r="AD963" i="1" s="1"/>
  <c r="AF963" i="1" s="1"/>
  <c r="U963" i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 s="1"/>
  <c r="I964" i="1"/>
  <c r="J964" i="1"/>
  <c r="Z964" i="1" s="1"/>
  <c r="AA964" i="1" s="1"/>
  <c r="K964" i="1"/>
  <c r="L964" i="1"/>
  <c r="T964" i="1" s="1"/>
  <c r="V964" i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Z965" i="1" s="1"/>
  <c r="AA965" i="1" s="1"/>
  <c r="K965" i="1"/>
  <c r="L965" i="1"/>
  <c r="V965" i="1" s="1"/>
  <c r="M965" i="1"/>
  <c r="N965" i="1"/>
  <c r="O965" i="1"/>
  <c r="P965" i="1"/>
  <c r="A966" i="1"/>
  <c r="B966" i="1"/>
  <c r="C966" i="1"/>
  <c r="D966" i="1"/>
  <c r="X966" i="1" s="1"/>
  <c r="E966" i="1"/>
  <c r="F966" i="1"/>
  <c r="G966" i="1"/>
  <c r="H966" i="1"/>
  <c r="Y966" i="1"/>
  <c r="AE966" i="1" s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/>
  <c r="AE967" i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 s="1"/>
  <c r="K968" i="1"/>
  <c r="U968" i="1"/>
  <c r="L968" i="1"/>
  <c r="T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 s="1"/>
  <c r="AE970" i="1"/>
  <c r="I970" i="1"/>
  <c r="J970" i="1"/>
  <c r="Z970" i="1" s="1"/>
  <c r="AA970" i="1" s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 s="1"/>
  <c r="AF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/>
  <c r="X973" i="1" s="1"/>
  <c r="E973" i="1"/>
  <c r="F973" i="1"/>
  <c r="R973" i="1"/>
  <c r="S973" i="1"/>
  <c r="G973" i="1"/>
  <c r="H973" i="1"/>
  <c r="Y973" i="1"/>
  <c r="AE973" i="1" s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 s="1"/>
  <c r="X974" i="1" s="1"/>
  <c r="E974" i="1"/>
  <c r="F974" i="1"/>
  <c r="G974" i="1"/>
  <c r="H974" i="1"/>
  <c r="Y974" i="1"/>
  <c r="AE974" i="1"/>
  <c r="I974" i="1"/>
  <c r="J974" i="1"/>
  <c r="Z974" i="1" s="1"/>
  <c r="AA974" i="1" s="1"/>
  <c r="AB974" i="1" s="1"/>
  <c r="K974" i="1"/>
  <c r="L974" i="1"/>
  <c r="V974" i="1" s="1"/>
  <c r="M974" i="1"/>
  <c r="N974" i="1"/>
  <c r="O974" i="1"/>
  <c r="P974" i="1"/>
  <c r="T974" i="1"/>
  <c r="AC974" i="1" s="1"/>
  <c r="AD974" i="1" s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 s="1"/>
  <c r="AE975" i="1" s="1"/>
  <c r="I975" i="1"/>
  <c r="J975" i="1"/>
  <c r="Z975" i="1" s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AB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L977" i="1"/>
  <c r="T977" i="1" s="1"/>
  <c r="V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 s="1"/>
  <c r="I978" i="1"/>
  <c r="J978" i="1"/>
  <c r="Z978" i="1" s="1"/>
  <c r="K978" i="1"/>
  <c r="L978" i="1"/>
  <c r="M978" i="1"/>
  <c r="N978" i="1"/>
  <c r="O978" i="1"/>
  <c r="P978" i="1"/>
  <c r="AA978" i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/>
  <c r="AE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V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R985" i="1" s="1"/>
  <c r="S985" i="1" s="1"/>
  <c r="G985" i="1"/>
  <c r="H985" i="1"/>
  <c r="Y985" i="1"/>
  <c r="AE985" i="1" s="1"/>
  <c r="I985" i="1"/>
  <c r="J985" i="1"/>
  <c r="K985" i="1"/>
  <c r="L985" i="1"/>
  <c r="T985" i="1" s="1"/>
  <c r="AB985" i="1" s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I986" i="1"/>
  <c r="J986" i="1"/>
  <c r="Z986" i="1" s="1"/>
  <c r="AA986" i="1" s="1"/>
  <c r="AB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/>
  <c r="X987" i="1" s="1"/>
  <c r="E987" i="1"/>
  <c r="F987" i="1"/>
  <c r="R987" i="1"/>
  <c r="S987" i="1"/>
  <c r="G987" i="1"/>
  <c r="H987" i="1"/>
  <c r="Y987" i="1" s="1"/>
  <c r="AE987" i="1" s="1"/>
  <c r="I987" i="1"/>
  <c r="J987" i="1"/>
  <c r="K987" i="1"/>
  <c r="L987" i="1"/>
  <c r="V987" i="1" s="1"/>
  <c r="M987" i="1"/>
  <c r="N987" i="1"/>
  <c r="O987" i="1"/>
  <c r="P987" i="1"/>
  <c r="Z987" i="1"/>
  <c r="AA987" i="1" s="1"/>
  <c r="A988" i="1"/>
  <c r="B988" i="1"/>
  <c r="C988" i="1"/>
  <c r="D988" i="1" s="1"/>
  <c r="X988" i="1"/>
  <c r="E988" i="1"/>
  <c r="F988" i="1"/>
  <c r="R988" i="1" s="1"/>
  <c r="S988" i="1" s="1"/>
  <c r="G988" i="1"/>
  <c r="H988" i="1"/>
  <c r="Y988" i="1" s="1"/>
  <c r="AE988" i="1" s="1"/>
  <c r="I988" i="1"/>
  <c r="J988" i="1"/>
  <c r="Z988" i="1" s="1"/>
  <c r="AA988" i="1" s="1"/>
  <c r="K988" i="1"/>
  <c r="L988" i="1"/>
  <c r="T988" i="1" s="1"/>
  <c r="V988" i="1"/>
  <c r="M988" i="1"/>
  <c r="N988" i="1"/>
  <c r="O988" i="1"/>
  <c r="P988" i="1"/>
  <c r="A989" i="1"/>
  <c r="B989" i="1"/>
  <c r="C989" i="1"/>
  <c r="D989" i="1"/>
  <c r="X989" i="1" s="1"/>
  <c r="E989" i="1"/>
  <c r="F989" i="1"/>
  <c r="R989" i="1"/>
  <c r="S989" i="1"/>
  <c r="G989" i="1"/>
  <c r="H989" i="1"/>
  <c r="Y989" i="1"/>
  <c r="AE989" i="1" s="1"/>
  <c r="I989" i="1"/>
  <c r="J989" i="1"/>
  <c r="K989" i="1"/>
  <c r="L989" i="1"/>
  <c r="T989" i="1" s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I991" i="1"/>
  <c r="J991" i="1"/>
  <c r="K991" i="1"/>
  <c r="L991" i="1"/>
  <c r="V991" i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Z993" i="1" s="1"/>
  <c r="K993" i="1"/>
  <c r="T993" i="1" s="1"/>
  <c r="AB993" i="1" s="1"/>
  <c r="L993" i="1"/>
  <c r="V993" i="1"/>
  <c r="M993" i="1"/>
  <c r="N993" i="1"/>
  <c r="O993" i="1"/>
  <c r="P993" i="1"/>
  <c r="AA993" i="1"/>
  <c r="A994" i="1"/>
  <c r="B994" i="1"/>
  <c r="C994" i="1"/>
  <c r="D994" i="1"/>
  <c r="X994" i="1"/>
  <c r="E994" i="1"/>
  <c r="F994" i="1"/>
  <c r="R994" i="1"/>
  <c r="S994" i="1" s="1"/>
  <c r="G994" i="1"/>
  <c r="H994" i="1"/>
  <c r="Y994" i="1"/>
  <c r="AE994" i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B996" i="1" s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K999" i="1"/>
  <c r="L999" i="1"/>
  <c r="T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 s="1"/>
  <c r="AE1000" i="1" s="1"/>
  <c r="I1000" i="1"/>
  <c r="J1000" i="1"/>
  <c r="Z1000" i="1"/>
  <c r="AA1000" i="1" s="1"/>
  <c r="K1000" i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AF619" i="1" s="1"/>
  <c r="AG619" i="1" s="1"/>
  <c r="AH619" i="1" s="1"/>
  <c r="T637" i="1"/>
  <c r="T612" i="1"/>
  <c r="AC612" i="1" s="1"/>
  <c r="AD612" i="1" s="1"/>
  <c r="T611" i="1"/>
  <c r="U611" i="1"/>
  <c r="V605" i="1"/>
  <c r="T596" i="1"/>
  <c r="AC596" i="1" s="1"/>
  <c r="AD596" i="1" s="1"/>
  <c r="T555" i="1"/>
  <c r="T554" i="1"/>
  <c r="T647" i="1"/>
  <c r="AC647" i="1" s="1"/>
  <c r="AD647" i="1" s="1"/>
  <c r="AG647" i="1" s="1"/>
  <c r="AH647" i="1" s="1"/>
  <c r="AF647" i="1"/>
  <c r="T646" i="1"/>
  <c r="U646" i="1" s="1"/>
  <c r="T644" i="1"/>
  <c r="T634" i="1"/>
  <c r="U634" i="1"/>
  <c r="T626" i="1"/>
  <c r="U626" i="1"/>
  <c r="T614" i="1"/>
  <c r="AB614" i="1"/>
  <c r="T613" i="1"/>
  <c r="T561" i="1"/>
  <c r="AC561" i="1" s="1"/>
  <c r="AD561" i="1" s="1"/>
  <c r="AF561" i="1"/>
  <c r="T696" i="1"/>
  <c r="V696" i="1"/>
  <c r="V998" i="1"/>
  <c r="T987" i="1"/>
  <c r="AC987" i="1" s="1"/>
  <c r="AD987" i="1" s="1"/>
  <c r="U987" i="1"/>
  <c r="R986" i="1"/>
  <c r="S986" i="1" s="1"/>
  <c r="R979" i="1"/>
  <c r="S979" i="1"/>
  <c r="R974" i="1"/>
  <c r="S974" i="1" s="1"/>
  <c r="T967" i="1"/>
  <c r="U967" i="1" s="1"/>
  <c r="R957" i="1"/>
  <c r="S957" i="1" s="1"/>
  <c r="R941" i="1"/>
  <c r="S941" i="1"/>
  <c r="R909" i="1"/>
  <c r="S909" i="1" s="1"/>
  <c r="R877" i="1"/>
  <c r="S877" i="1"/>
  <c r="R861" i="1"/>
  <c r="S861" i="1" s="1"/>
  <c r="R845" i="1"/>
  <c r="S845" i="1" s="1"/>
  <c r="T786" i="1"/>
  <c r="AC786" i="1"/>
  <c r="AD786" i="1"/>
  <c r="T771" i="1"/>
  <c r="AC771" i="1" s="1"/>
  <c r="AD771" i="1" s="1"/>
  <c r="T749" i="1"/>
  <c r="AC749" i="1" s="1"/>
  <c r="AD749" i="1" s="1"/>
  <c r="T695" i="1"/>
  <c r="AB695" i="1" s="1"/>
  <c r="V695" i="1"/>
  <c r="T689" i="1"/>
  <c r="AC689" i="1" s="1"/>
  <c r="V689" i="1"/>
  <c r="V663" i="1"/>
  <c r="T663" i="1"/>
  <c r="V655" i="1"/>
  <c r="T655" i="1"/>
  <c r="U974" i="1"/>
  <c r="V962" i="1"/>
  <c r="T962" i="1"/>
  <c r="T702" i="1"/>
  <c r="AC702" i="1" s="1"/>
  <c r="AD702" i="1" s="1"/>
  <c r="V702" i="1"/>
  <c r="T676" i="1"/>
  <c r="V676" i="1"/>
  <c r="T669" i="1"/>
  <c r="V669" i="1"/>
  <c r="V994" i="1"/>
  <c r="T994" i="1"/>
  <c r="U994" i="1"/>
  <c r="V971" i="1"/>
  <c r="T971" i="1"/>
  <c r="AC971" i="1" s="1"/>
  <c r="T738" i="1"/>
  <c r="AC738" i="1"/>
  <c r="AD738" i="1"/>
  <c r="V738" i="1"/>
  <c r="T727" i="1"/>
  <c r="AB727" i="1" s="1"/>
  <c r="V727" i="1"/>
  <c r="T721" i="1"/>
  <c r="V721" i="1"/>
  <c r="V661" i="1"/>
  <c r="T661" i="1"/>
  <c r="V653" i="1"/>
  <c r="T653" i="1"/>
  <c r="V996" i="1"/>
  <c r="T996" i="1"/>
  <c r="V990" i="1"/>
  <c r="U990" i="1"/>
  <c r="AC989" i="1"/>
  <c r="AD989" i="1" s="1"/>
  <c r="V973" i="1"/>
  <c r="T973" i="1"/>
  <c r="R972" i="1"/>
  <c r="S972" i="1" s="1"/>
  <c r="T965" i="1"/>
  <c r="U965" i="1"/>
  <c r="R953" i="1"/>
  <c r="S953" i="1" s="1"/>
  <c r="R937" i="1"/>
  <c r="S937" i="1" s="1"/>
  <c r="R873" i="1"/>
  <c r="S873" i="1" s="1"/>
  <c r="R841" i="1"/>
  <c r="S841" i="1"/>
  <c r="R825" i="1"/>
  <c r="S825" i="1" s="1"/>
  <c r="T774" i="1"/>
  <c r="T760" i="1"/>
  <c r="AC760" i="1"/>
  <c r="AD760" i="1"/>
  <c r="T753" i="1"/>
  <c r="AC753" i="1"/>
  <c r="AD753" i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AC742" i="1" s="1"/>
  <c r="AD742" i="1" s="1"/>
  <c r="T739" i="1"/>
  <c r="T735" i="1"/>
  <c r="AC735" i="1"/>
  <c r="AD735" i="1"/>
  <c r="T726" i="1"/>
  <c r="V726" i="1"/>
  <c r="T720" i="1"/>
  <c r="T719" i="1"/>
  <c r="AB719" i="1" s="1"/>
  <c r="V719" i="1"/>
  <c r="T713" i="1"/>
  <c r="AC713" i="1" s="1"/>
  <c r="AB713" i="1"/>
  <c r="T694" i="1"/>
  <c r="V694" i="1"/>
  <c r="T688" i="1"/>
  <c r="T687" i="1"/>
  <c r="V687" i="1"/>
  <c r="T681" i="1"/>
  <c r="AB681" i="1"/>
  <c r="T664" i="1"/>
  <c r="AB660" i="1"/>
  <c r="R660" i="1"/>
  <c r="S660" i="1" s="1"/>
  <c r="T658" i="1"/>
  <c r="U658" i="1" s="1"/>
  <c r="T656" i="1"/>
  <c r="AB652" i="1"/>
  <c r="R652" i="1"/>
  <c r="S652" i="1" s="1"/>
  <c r="T650" i="1"/>
  <c r="U650" i="1" s="1"/>
  <c r="T648" i="1"/>
  <c r="AB648" i="1" s="1"/>
  <c r="T642" i="1"/>
  <c r="U642" i="1"/>
  <c r="T640" i="1"/>
  <c r="U640" i="1" s="1"/>
  <c r="AB640" i="1"/>
  <c r="R636" i="1"/>
  <c r="S636" i="1" s="1"/>
  <c r="R631" i="1"/>
  <c r="S631" i="1" s="1"/>
  <c r="R628" i="1"/>
  <c r="S628" i="1"/>
  <c r="T600" i="1"/>
  <c r="AC600" i="1"/>
  <c r="AD600" i="1" s="1"/>
  <c r="T599" i="1"/>
  <c r="AB599" i="1" s="1"/>
  <c r="T594" i="1"/>
  <c r="AB594" i="1" s="1"/>
  <c r="U594" i="1"/>
  <c r="V594" i="1"/>
  <c r="V564" i="1"/>
  <c r="R959" i="1"/>
  <c r="S959" i="1" s="1"/>
  <c r="R955" i="1"/>
  <c r="S955" i="1"/>
  <c r="R951" i="1"/>
  <c r="S951" i="1" s="1"/>
  <c r="R943" i="1"/>
  <c r="S943" i="1" s="1"/>
  <c r="R939" i="1"/>
  <c r="S939" i="1"/>
  <c r="R935" i="1"/>
  <c r="S935" i="1" s="1"/>
  <c r="R923" i="1"/>
  <c r="S923" i="1"/>
  <c r="R919" i="1"/>
  <c r="S919" i="1"/>
  <c r="R915" i="1"/>
  <c r="S915" i="1" s="1"/>
  <c r="R907" i="1"/>
  <c r="S907" i="1"/>
  <c r="R899" i="1"/>
  <c r="S899" i="1" s="1"/>
  <c r="R895" i="1"/>
  <c r="S895" i="1" s="1"/>
  <c r="R891" i="1"/>
  <c r="S891" i="1"/>
  <c r="R887" i="1"/>
  <c r="S887" i="1" s="1"/>
  <c r="R875" i="1"/>
  <c r="S875" i="1"/>
  <c r="R867" i="1"/>
  <c r="S867" i="1" s="1"/>
  <c r="R863" i="1"/>
  <c r="S863" i="1" s="1"/>
  <c r="R859" i="1"/>
  <c r="S859" i="1"/>
  <c r="R855" i="1"/>
  <c r="S855" i="1"/>
  <c r="R851" i="1"/>
  <c r="S851" i="1" s="1"/>
  <c r="R847" i="1"/>
  <c r="S847" i="1" s="1"/>
  <c r="S843" i="1"/>
  <c r="R839" i="1"/>
  <c r="S839" i="1"/>
  <c r="R835" i="1"/>
  <c r="S835" i="1" s="1"/>
  <c r="R831" i="1"/>
  <c r="S831" i="1" s="1"/>
  <c r="R827" i="1"/>
  <c r="S827" i="1"/>
  <c r="T784" i="1"/>
  <c r="U784" i="1" s="1"/>
  <c r="AC784" i="1"/>
  <c r="AD784" i="1" s="1"/>
  <c r="AF784" i="1" s="1"/>
  <c r="T776" i="1"/>
  <c r="AC776" i="1"/>
  <c r="AD776" i="1" s="1"/>
  <c r="T772" i="1"/>
  <c r="AC772" i="1" s="1"/>
  <c r="AD772" i="1" s="1"/>
  <c r="T769" i="1"/>
  <c r="AC769" i="1" s="1"/>
  <c r="AD769" i="1" s="1"/>
  <c r="T765" i="1"/>
  <c r="AC765" i="1" s="1"/>
  <c r="AD765" i="1" s="1"/>
  <c r="R763" i="1"/>
  <c r="S763" i="1" s="1"/>
  <c r="T762" i="1"/>
  <c r="AC762" i="1" s="1"/>
  <c r="AD762" i="1" s="1"/>
  <c r="AF762" i="1" s="1"/>
  <c r="T759" i="1"/>
  <c r="U759" i="1" s="1"/>
  <c r="T755" i="1"/>
  <c r="AC755" i="1" s="1"/>
  <c r="AD755" i="1" s="1"/>
  <c r="AF755" i="1" s="1"/>
  <c r="T751" i="1"/>
  <c r="AC751" i="1"/>
  <c r="AD751" i="1"/>
  <c r="T747" i="1"/>
  <c r="AC747" i="1"/>
  <c r="AD747" i="1" s="1"/>
  <c r="V739" i="1"/>
  <c r="T737" i="1"/>
  <c r="AC737" i="1" s="1"/>
  <c r="AD737" i="1" s="1"/>
  <c r="V735" i="1"/>
  <c r="T729" i="1"/>
  <c r="V725" i="1"/>
  <c r="AB721" i="1"/>
  <c r="T710" i="1"/>
  <c r="V710" i="1"/>
  <c r="T704" i="1"/>
  <c r="T703" i="1"/>
  <c r="V703" i="1"/>
  <c r="V700" i="1"/>
  <c r="T697" i="1"/>
  <c r="AB697" i="1" s="1"/>
  <c r="V693" i="1"/>
  <c r="AB689" i="1"/>
  <c r="T678" i="1"/>
  <c r="AC678" i="1" s="1"/>
  <c r="V678" i="1"/>
  <c r="T672" i="1"/>
  <c r="T671" i="1"/>
  <c r="V671" i="1"/>
  <c r="V668" i="1"/>
  <c r="AB656" i="1"/>
  <c r="V638" i="1"/>
  <c r="T638" i="1"/>
  <c r="AC638" i="1"/>
  <c r="AD638" i="1" s="1"/>
  <c r="R637" i="1"/>
  <c r="S637" i="1" s="1"/>
  <c r="V630" i="1"/>
  <c r="T630" i="1"/>
  <c r="AB630" i="1" s="1"/>
  <c r="U630" i="1"/>
  <c r="R629" i="1"/>
  <c r="S629" i="1"/>
  <c r="T627" i="1"/>
  <c r="AB627" i="1" s="1"/>
  <c r="T616" i="1"/>
  <c r="T615" i="1"/>
  <c r="AB615" i="1" s="1"/>
  <c r="AC615" i="1"/>
  <c r="AD615" i="1"/>
  <c r="AF615" i="1"/>
  <c r="T603" i="1"/>
  <c r="AB602" i="1"/>
  <c r="T565" i="1"/>
  <c r="V538" i="1"/>
  <c r="R999" i="1"/>
  <c r="S999" i="1"/>
  <c r="R976" i="1"/>
  <c r="S976" i="1"/>
  <c r="R969" i="1"/>
  <c r="S969" i="1" s="1"/>
  <c r="R967" i="1"/>
  <c r="S967" i="1"/>
  <c r="R965" i="1"/>
  <c r="S965" i="1" s="1"/>
  <c r="R958" i="1"/>
  <c r="S958" i="1"/>
  <c r="R954" i="1"/>
  <c r="S954" i="1"/>
  <c r="R950" i="1"/>
  <c r="S950" i="1" s="1"/>
  <c r="R942" i="1"/>
  <c r="S942" i="1"/>
  <c r="R934" i="1"/>
  <c r="S934" i="1" s="1"/>
  <c r="R930" i="1"/>
  <c r="S930" i="1"/>
  <c r="R926" i="1"/>
  <c r="S926" i="1"/>
  <c r="R922" i="1"/>
  <c r="S922" i="1" s="1"/>
  <c r="R918" i="1"/>
  <c r="S918" i="1" s="1"/>
  <c r="R910" i="1"/>
  <c r="S910" i="1" s="1"/>
  <c r="R906" i="1"/>
  <c r="S906" i="1" s="1"/>
  <c r="R902" i="1"/>
  <c r="S902" i="1" s="1"/>
  <c r="R898" i="1"/>
  <c r="S898" i="1"/>
  <c r="R894" i="1"/>
  <c r="S894" i="1"/>
  <c r="S890" i="1"/>
  <c r="R886" i="1"/>
  <c r="S886" i="1" s="1"/>
  <c r="R882" i="1"/>
  <c r="S882" i="1"/>
  <c r="R874" i="1"/>
  <c r="S874" i="1" s="1"/>
  <c r="R870" i="1"/>
  <c r="S870" i="1" s="1"/>
  <c r="R866" i="1"/>
  <c r="S866" i="1"/>
  <c r="R862" i="1"/>
  <c r="S862" i="1" s="1"/>
  <c r="R858" i="1"/>
  <c r="S858" i="1"/>
  <c r="R846" i="1"/>
  <c r="S846" i="1"/>
  <c r="R842" i="1"/>
  <c r="S842" i="1" s="1"/>
  <c r="R838" i="1"/>
  <c r="S838" i="1" s="1"/>
  <c r="R834" i="1"/>
  <c r="S834" i="1"/>
  <c r="R830" i="1"/>
  <c r="S830" i="1" s="1"/>
  <c r="R826" i="1"/>
  <c r="S826" i="1" s="1"/>
  <c r="T785" i="1"/>
  <c r="AC785" i="1" s="1"/>
  <c r="AD785" i="1" s="1"/>
  <c r="T781" i="1"/>
  <c r="AC781" i="1"/>
  <c r="AD781" i="1" s="1"/>
  <c r="AF781" i="1" s="1"/>
  <c r="T777" i="1"/>
  <c r="AC777" i="1" s="1"/>
  <c r="AD777" i="1" s="1"/>
  <c r="T773" i="1"/>
  <c r="AC773" i="1" s="1"/>
  <c r="AD773" i="1" s="1"/>
  <c r="T770" i="1"/>
  <c r="AC770" i="1"/>
  <c r="AD770" i="1" s="1"/>
  <c r="T766" i="1"/>
  <c r="T763" i="1"/>
  <c r="AC763" i="1"/>
  <c r="AD763" i="1"/>
  <c r="AF763" i="1" s="1"/>
  <c r="T756" i="1"/>
  <c r="U756" i="1" s="1"/>
  <c r="T752" i="1"/>
  <c r="AC752" i="1" s="1"/>
  <c r="AD752" i="1" s="1"/>
  <c r="T748" i="1"/>
  <c r="AC748" i="1"/>
  <c r="AD748" i="1"/>
  <c r="T744" i="1"/>
  <c r="AC744" i="1"/>
  <c r="AD744" i="1" s="1"/>
  <c r="T741" i="1"/>
  <c r="AC741" i="1" s="1"/>
  <c r="AD741" i="1" s="1"/>
  <c r="T740" i="1"/>
  <c r="U740" i="1" s="1"/>
  <c r="T736" i="1"/>
  <c r="T733" i="1"/>
  <c r="AC733" i="1"/>
  <c r="AD733" i="1"/>
  <c r="T732" i="1"/>
  <c r="U732" i="1" s="1"/>
  <c r="V732" i="1"/>
  <c r="V720" i="1"/>
  <c r="T718" i="1"/>
  <c r="V718" i="1"/>
  <c r="V713" i="1"/>
  <c r="T712" i="1"/>
  <c r="T711" i="1"/>
  <c r="AB711" i="1"/>
  <c r="V711" i="1"/>
  <c r="T705" i="1"/>
  <c r="AB705" i="1" s="1"/>
  <c r="V688" i="1"/>
  <c r="T686" i="1"/>
  <c r="U686" i="1" s="1"/>
  <c r="V686" i="1"/>
  <c r="V681" i="1"/>
  <c r="T680" i="1"/>
  <c r="T679" i="1"/>
  <c r="AB679" i="1" s="1"/>
  <c r="V679" i="1"/>
  <c r="T673" i="1"/>
  <c r="AC673" i="1" s="1"/>
  <c r="AB673" i="1"/>
  <c r="AB671" i="1"/>
  <c r="V664" i="1"/>
  <c r="T662" i="1"/>
  <c r="U662" i="1" s="1"/>
  <c r="R661" i="1"/>
  <c r="S661" i="1"/>
  <c r="U659" i="1"/>
  <c r="AC659" i="1"/>
  <c r="AD659" i="1"/>
  <c r="V658" i="1"/>
  <c r="V656" i="1"/>
  <c r="T654" i="1"/>
  <c r="U654" i="1" s="1"/>
  <c r="R653" i="1"/>
  <c r="S653" i="1"/>
  <c r="V650" i="1"/>
  <c r="V648" i="1"/>
  <c r="R645" i="1"/>
  <c r="S645" i="1"/>
  <c r="R639" i="1"/>
  <c r="S639" i="1" s="1"/>
  <c r="R635" i="1"/>
  <c r="S635" i="1"/>
  <c r="R634" i="1"/>
  <c r="S634" i="1" s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AC544" i="1" s="1"/>
  <c r="AD544" i="1" s="1"/>
  <c r="AF544" i="1"/>
  <c r="T734" i="1"/>
  <c r="AB734" i="1" s="1"/>
  <c r="T730" i="1"/>
  <c r="AC730" i="1" s="1"/>
  <c r="AD730" i="1" s="1"/>
  <c r="AB725" i="1"/>
  <c r="T723" i="1"/>
  <c r="U723" i="1" s="1"/>
  <c r="T722" i="1"/>
  <c r="AB722" i="1" s="1"/>
  <c r="AB717" i="1"/>
  <c r="T715" i="1"/>
  <c r="T714" i="1"/>
  <c r="AB709" i="1"/>
  <c r="T707" i="1"/>
  <c r="AB707" i="1"/>
  <c r="T706" i="1"/>
  <c r="T699" i="1"/>
  <c r="U699" i="1" s="1"/>
  <c r="AB699" i="1"/>
  <c r="T698" i="1"/>
  <c r="AB693" i="1"/>
  <c r="T691" i="1"/>
  <c r="AB691" i="1"/>
  <c r="T690" i="1"/>
  <c r="AB690" i="1" s="1"/>
  <c r="AB685" i="1"/>
  <c r="T683" i="1"/>
  <c r="U683" i="1" s="1"/>
  <c r="AB683" i="1"/>
  <c r="T682" i="1"/>
  <c r="T675" i="1"/>
  <c r="AB675" i="1"/>
  <c r="T674" i="1"/>
  <c r="AB669" i="1"/>
  <c r="T667" i="1"/>
  <c r="U667" i="1" s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T631" i="1"/>
  <c r="U631" i="1"/>
  <c r="T628" i="1"/>
  <c r="R620" i="1"/>
  <c r="S620" i="1"/>
  <c r="T610" i="1"/>
  <c r="U610" i="1"/>
  <c r="T608" i="1"/>
  <c r="AB608" i="1" s="1"/>
  <c r="R604" i="1"/>
  <c r="S604" i="1"/>
  <c r="R627" i="1"/>
  <c r="S627" i="1" s="1"/>
  <c r="R626" i="1"/>
  <c r="S626" i="1"/>
  <c r="R625" i="1"/>
  <c r="S625" i="1"/>
  <c r="R624" i="1"/>
  <c r="S624" i="1" s="1"/>
  <c r="R623" i="1"/>
  <c r="S623" i="1" s="1"/>
  <c r="T620" i="1"/>
  <c r="AC620" i="1"/>
  <c r="AD620" i="1"/>
  <c r="AF620" i="1" s="1"/>
  <c r="R619" i="1"/>
  <c r="S619" i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 s="1"/>
  <c r="R609" i="1"/>
  <c r="S609" i="1"/>
  <c r="R608" i="1"/>
  <c r="S608" i="1" s="1"/>
  <c r="T604" i="1"/>
  <c r="U604" i="1"/>
  <c r="R603" i="1"/>
  <c r="S603" i="1"/>
  <c r="R602" i="1"/>
  <c r="S602" i="1"/>
  <c r="R601" i="1"/>
  <c r="S601" i="1" s="1"/>
  <c r="R600" i="1"/>
  <c r="S600" i="1"/>
  <c r="R599" i="1"/>
  <c r="S599" i="1"/>
  <c r="T595" i="1"/>
  <c r="R594" i="1"/>
  <c r="S594" i="1" s="1"/>
  <c r="R588" i="1"/>
  <c r="S588" i="1"/>
  <c r="T571" i="1"/>
  <c r="U571" i="1"/>
  <c r="S556" i="1"/>
  <c r="R554" i="1"/>
  <c r="S554" i="1"/>
  <c r="T553" i="1"/>
  <c r="AB553" i="1" s="1"/>
  <c r="T552" i="1"/>
  <c r="R597" i="1"/>
  <c r="S597" i="1"/>
  <c r="R587" i="1"/>
  <c r="S587" i="1" s="1"/>
  <c r="R583" i="1"/>
  <c r="S583" i="1" s="1"/>
  <c r="R566" i="1"/>
  <c r="S566" i="1"/>
  <c r="R560" i="1"/>
  <c r="S560" i="1"/>
  <c r="U636" i="1"/>
  <c r="AC636" i="1"/>
  <c r="AD636" i="1" s="1"/>
  <c r="U635" i="1"/>
  <c r="AC635" i="1"/>
  <c r="AD635" i="1"/>
  <c r="AB635" i="1"/>
  <c r="AB634" i="1"/>
  <c r="AC631" i="1"/>
  <c r="AD631" i="1"/>
  <c r="AC553" i="1"/>
  <c r="AD553" i="1"/>
  <c r="AF553" i="1"/>
  <c r="U596" i="1"/>
  <c r="U647" i="1"/>
  <c r="AB647" i="1"/>
  <c r="U624" i="1"/>
  <c r="AC624" i="1"/>
  <c r="AD624" i="1" s="1"/>
  <c r="U623" i="1"/>
  <c r="AB623" i="1"/>
  <c r="AC623" i="1"/>
  <c r="AD623" i="1"/>
  <c r="AF623" i="1"/>
  <c r="AG623" i="1" s="1"/>
  <c r="AH623" i="1" s="1"/>
  <c r="U616" i="1"/>
  <c r="AC616" i="1"/>
  <c r="AD616" i="1" s="1"/>
  <c r="AC599" i="1"/>
  <c r="AD599" i="1"/>
  <c r="U556" i="1"/>
  <c r="AD556" i="1"/>
  <c r="AF556" i="1"/>
  <c r="AG556" i="1"/>
  <c r="AH556" i="1"/>
  <c r="U644" i="1"/>
  <c r="AC644" i="1"/>
  <c r="AD644" i="1" s="1"/>
  <c r="AC643" i="1"/>
  <c r="AD643" i="1"/>
  <c r="U639" i="1"/>
  <c r="AB639" i="1"/>
  <c r="AC639" i="1"/>
  <c r="AD639" i="1"/>
  <c r="AF639" i="1"/>
  <c r="U632" i="1"/>
  <c r="AG632" i="1" s="1"/>
  <c r="AH632" i="1" s="1"/>
  <c r="AC632" i="1"/>
  <c r="AD632" i="1" s="1"/>
  <c r="AF632" i="1" s="1"/>
  <c r="U619" i="1"/>
  <c r="AB618" i="1"/>
  <c r="U612" i="1"/>
  <c r="AB611" i="1"/>
  <c r="U603" i="1"/>
  <c r="AC603" i="1"/>
  <c r="AD603" i="1"/>
  <c r="AB603" i="1"/>
  <c r="AB644" i="1"/>
  <c r="AB636" i="1"/>
  <c r="V634" i="1"/>
  <c r="AB632" i="1"/>
  <c r="V626" i="1"/>
  <c r="AB616" i="1"/>
  <c r="T607" i="1"/>
  <c r="AB62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 s="1"/>
  <c r="V597" i="1"/>
  <c r="T592" i="1"/>
  <c r="T557" i="1"/>
  <c r="U557" i="1"/>
  <c r="V551" i="1"/>
  <c r="T550" i="1"/>
  <c r="AB596" i="1"/>
  <c r="R596" i="1"/>
  <c r="S596" i="1" s="1"/>
  <c r="R559" i="1"/>
  <c r="S559" i="1"/>
  <c r="R558" i="1"/>
  <c r="S558" i="1"/>
  <c r="R557" i="1"/>
  <c r="S557" i="1"/>
  <c r="R550" i="1"/>
  <c r="S550" i="1" s="1"/>
  <c r="AC976" i="1"/>
  <c r="AD976" i="1"/>
  <c r="AD971" i="1"/>
  <c r="AC969" i="1"/>
  <c r="AD969" i="1"/>
  <c r="T814" i="1"/>
  <c r="U814" i="1" s="1"/>
  <c r="T798" i="1"/>
  <c r="T794" i="1"/>
  <c r="AB794" i="1"/>
  <c r="AF758" i="1"/>
  <c r="AG758" i="1" s="1"/>
  <c r="AH758" i="1" s="1"/>
  <c r="AF746" i="1"/>
  <c r="AG746" i="1" s="1"/>
  <c r="AH746" i="1" s="1"/>
  <c r="AC724" i="1"/>
  <c r="AD724" i="1"/>
  <c r="U724" i="1"/>
  <c r="AC716" i="1"/>
  <c r="AD716" i="1"/>
  <c r="U716" i="1"/>
  <c r="AC708" i="1"/>
  <c r="AD708" i="1" s="1"/>
  <c r="AF708" i="1" s="1"/>
  <c r="U708" i="1"/>
  <c r="AC700" i="1"/>
  <c r="AD700" i="1"/>
  <c r="U700" i="1"/>
  <c r="AC692" i="1"/>
  <c r="AD692" i="1"/>
  <c r="U692" i="1"/>
  <c r="AC684" i="1"/>
  <c r="AD684" i="1"/>
  <c r="U684" i="1"/>
  <c r="AC676" i="1"/>
  <c r="AD676" i="1" s="1"/>
  <c r="AF676" i="1" s="1"/>
  <c r="U676" i="1"/>
  <c r="AC668" i="1"/>
  <c r="AD668" i="1" s="1"/>
  <c r="U668" i="1"/>
  <c r="V905" i="1"/>
  <c r="AB905" i="1"/>
  <c r="V904" i="1"/>
  <c r="T904" i="1"/>
  <c r="AC904" i="1" s="1"/>
  <c r="AD904" i="1" s="1"/>
  <c r="AF904" i="1" s="1"/>
  <c r="V901" i="1"/>
  <c r="T901" i="1"/>
  <c r="V898" i="1"/>
  <c r="T898" i="1"/>
  <c r="V896" i="1"/>
  <c r="T896" i="1"/>
  <c r="AC896" i="1" s="1"/>
  <c r="AD896" i="1" s="1"/>
  <c r="V890" i="1"/>
  <c r="T890" i="1"/>
  <c r="V882" i="1"/>
  <c r="T882" i="1"/>
  <c r="V881" i="1"/>
  <c r="T881" i="1"/>
  <c r="V879" i="1"/>
  <c r="T879" i="1"/>
  <c r="U879" i="1" s="1"/>
  <c r="V877" i="1"/>
  <c r="T877" i="1"/>
  <c r="V876" i="1"/>
  <c r="T876" i="1"/>
  <c r="V875" i="1"/>
  <c r="T875" i="1"/>
  <c r="V874" i="1"/>
  <c r="V873" i="1"/>
  <c r="T873" i="1"/>
  <c r="AB873" i="1" s="1"/>
  <c r="V872" i="1"/>
  <c r="T872" i="1"/>
  <c r="AB872" i="1" s="1"/>
  <c r="V871" i="1"/>
  <c r="T871" i="1"/>
  <c r="V870" i="1"/>
  <c r="T870" i="1"/>
  <c r="AB870" i="1"/>
  <c r="V869" i="1"/>
  <c r="T869" i="1"/>
  <c r="V868" i="1"/>
  <c r="T868" i="1"/>
  <c r="V867" i="1"/>
  <c r="T867" i="1"/>
  <c r="V866" i="1"/>
  <c r="T866" i="1"/>
  <c r="AC866" i="1" s="1"/>
  <c r="AD866" i="1" s="1"/>
  <c r="V865" i="1"/>
  <c r="V864" i="1"/>
  <c r="T864" i="1"/>
  <c r="V863" i="1"/>
  <c r="T863" i="1"/>
  <c r="V862" i="1"/>
  <c r="T862" i="1"/>
  <c r="V861" i="1"/>
  <c r="V860" i="1"/>
  <c r="T860" i="1"/>
  <c r="V859" i="1"/>
  <c r="T859" i="1"/>
  <c r="AB859" i="1" s="1"/>
  <c r="V858" i="1"/>
  <c r="T858" i="1"/>
  <c r="V856" i="1"/>
  <c r="T856" i="1"/>
  <c r="AB856" i="1" s="1"/>
  <c r="V855" i="1"/>
  <c r="T855" i="1"/>
  <c r="U855" i="1" s="1"/>
  <c r="V854" i="1"/>
  <c r="T854" i="1"/>
  <c r="AB854" i="1" s="1"/>
  <c r="V853" i="1"/>
  <c r="T853" i="1"/>
  <c r="T852" i="1"/>
  <c r="V851" i="1"/>
  <c r="T851" i="1"/>
  <c r="V850" i="1"/>
  <c r="V849" i="1"/>
  <c r="T849" i="1"/>
  <c r="V848" i="1"/>
  <c r="T848" i="1"/>
  <c r="AB848" i="1" s="1"/>
  <c r="V847" i="1"/>
  <c r="T847" i="1"/>
  <c r="AB847" i="1" s="1"/>
  <c r="V846" i="1"/>
  <c r="T846" i="1"/>
  <c r="V845" i="1"/>
  <c r="T845" i="1"/>
  <c r="AB845" i="1" s="1"/>
  <c r="V844" i="1"/>
  <c r="T844" i="1"/>
  <c r="AB844" i="1" s="1"/>
  <c r="V843" i="1"/>
  <c r="V842" i="1"/>
  <c r="T842" i="1"/>
  <c r="V841" i="1"/>
  <c r="T841" i="1"/>
  <c r="V840" i="1"/>
  <c r="T840" i="1"/>
  <c r="V838" i="1"/>
  <c r="T838" i="1"/>
  <c r="AB838" i="1"/>
  <c r="V837" i="1"/>
  <c r="T837" i="1"/>
  <c r="U837" i="1" s="1"/>
  <c r="V836" i="1"/>
  <c r="V834" i="1"/>
  <c r="T834" i="1"/>
  <c r="V833" i="1"/>
  <c r="T833" i="1"/>
  <c r="AB833" i="1" s="1"/>
  <c r="V832" i="1"/>
  <c r="T832" i="1"/>
  <c r="V831" i="1"/>
  <c r="T831" i="1"/>
  <c r="V830" i="1"/>
  <c r="T830" i="1"/>
  <c r="AB830" i="1" s="1"/>
  <c r="V829" i="1"/>
  <c r="V828" i="1"/>
  <c r="T828" i="1"/>
  <c r="V827" i="1"/>
  <c r="T827" i="1"/>
  <c r="V826" i="1"/>
  <c r="T826" i="1"/>
  <c r="AB826" i="1" s="1"/>
  <c r="V824" i="1"/>
  <c r="T824" i="1"/>
  <c r="AB824" i="1" s="1"/>
  <c r="AB823" i="1"/>
  <c r="T823" i="1"/>
  <c r="AC823" i="1" s="1"/>
  <c r="AD823" i="1" s="1"/>
  <c r="T819" i="1"/>
  <c r="T815" i="1"/>
  <c r="T811" i="1"/>
  <c r="AB811" i="1" s="1"/>
  <c r="AB807" i="1"/>
  <c r="T807" i="1"/>
  <c r="AB803" i="1"/>
  <c r="T803" i="1"/>
  <c r="T799" i="1"/>
  <c r="T795" i="1"/>
  <c r="AB795" i="1" s="1"/>
  <c r="AB791" i="1"/>
  <c r="T791" i="1"/>
  <c r="AF783" i="1"/>
  <c r="AG783" i="1" s="1"/>
  <c r="AH783" i="1" s="1"/>
  <c r="AF767" i="1"/>
  <c r="AG767" i="1" s="1"/>
  <c r="AH767" i="1" s="1"/>
  <c r="AF751" i="1"/>
  <c r="AG751" i="1" s="1"/>
  <c r="AH751" i="1" s="1"/>
  <c r="AF738" i="1"/>
  <c r="AF730" i="1"/>
  <c r="AG730" i="1" s="1"/>
  <c r="AH730" i="1" s="1"/>
  <c r="AF635" i="1"/>
  <c r="AG635" i="1" s="1"/>
  <c r="AH635" i="1" s="1"/>
  <c r="AF603" i="1"/>
  <c r="AG603" i="1"/>
  <c r="AH603" i="1"/>
  <c r="AC981" i="1"/>
  <c r="AD981" i="1" s="1"/>
  <c r="AC972" i="1"/>
  <c r="AD972" i="1"/>
  <c r="AC965" i="1"/>
  <c r="AD965" i="1" s="1"/>
  <c r="T810" i="1"/>
  <c r="T806" i="1"/>
  <c r="T802" i="1"/>
  <c r="V958" i="1"/>
  <c r="T958" i="1"/>
  <c r="AB958" i="1" s="1"/>
  <c r="V957" i="1"/>
  <c r="T956" i="1"/>
  <c r="U956" i="1" s="1"/>
  <c r="AB956" i="1"/>
  <c r="V955" i="1"/>
  <c r="V954" i="1"/>
  <c r="T954" i="1"/>
  <c r="V952" i="1"/>
  <c r="T952" i="1"/>
  <c r="AB952" i="1" s="1"/>
  <c r="V950" i="1"/>
  <c r="T950" i="1"/>
  <c r="AB950" i="1" s="1"/>
  <c r="V945" i="1"/>
  <c r="T945" i="1"/>
  <c r="V939" i="1"/>
  <c r="T939" i="1"/>
  <c r="V934" i="1"/>
  <c r="T934" i="1"/>
  <c r="AB934" i="1"/>
  <c r="V926" i="1"/>
  <c r="T926" i="1"/>
  <c r="T921" i="1"/>
  <c r="AC921" i="1" s="1"/>
  <c r="AD921" i="1" s="1"/>
  <c r="V920" i="1"/>
  <c r="T920" i="1"/>
  <c r="AB920" i="1" s="1"/>
  <c r="V918" i="1"/>
  <c r="T918" i="1"/>
  <c r="V917" i="1"/>
  <c r="T917" i="1"/>
  <c r="V914" i="1"/>
  <c r="T914" i="1"/>
  <c r="V913" i="1"/>
  <c r="T913" i="1"/>
  <c r="AB913" i="1" s="1"/>
  <c r="V906" i="1"/>
  <c r="T906" i="1"/>
  <c r="AC906" i="1" s="1"/>
  <c r="V902" i="1"/>
  <c r="T902" i="1"/>
  <c r="AB902" i="1" s="1"/>
  <c r="V895" i="1"/>
  <c r="T895" i="1"/>
  <c r="AB895" i="1"/>
  <c r="V893" i="1"/>
  <c r="T893" i="1"/>
  <c r="AB893" i="1" s="1"/>
  <c r="V892" i="1"/>
  <c r="T892" i="1"/>
  <c r="V891" i="1"/>
  <c r="T891" i="1"/>
  <c r="V888" i="1"/>
  <c r="T888" i="1"/>
  <c r="V887" i="1"/>
  <c r="T887" i="1"/>
  <c r="AB887" i="1" s="1"/>
  <c r="V885" i="1"/>
  <c r="AB981" i="1"/>
  <c r="AB972" i="1"/>
  <c r="AB967" i="1"/>
  <c r="AB966" i="1"/>
  <c r="AB965" i="1"/>
  <c r="AB937" i="1"/>
  <c r="AB929" i="1"/>
  <c r="AB898" i="1"/>
  <c r="AB890" i="1"/>
  <c r="AB882" i="1"/>
  <c r="AB875" i="1"/>
  <c r="AB871" i="1"/>
  <c r="AB864" i="1"/>
  <c r="AB863" i="1"/>
  <c r="AB861" i="1"/>
  <c r="AB860" i="1"/>
  <c r="AB853" i="1"/>
  <c r="AB852" i="1"/>
  <c r="AB851" i="1"/>
  <c r="AB849" i="1"/>
  <c r="AB841" i="1"/>
  <c r="AB839" i="1"/>
  <c r="AB832" i="1"/>
  <c r="AB831" i="1"/>
  <c r="AB828" i="1"/>
  <c r="T820" i="1"/>
  <c r="AB820" i="1" s="1"/>
  <c r="T816" i="1"/>
  <c r="AB816" i="1" s="1"/>
  <c r="AB812" i="1"/>
  <c r="T812" i="1"/>
  <c r="T804" i="1"/>
  <c r="AB804" i="1" s="1"/>
  <c r="T800" i="1"/>
  <c r="AB796" i="1"/>
  <c r="T796" i="1"/>
  <c r="T792" i="1"/>
  <c r="AB792" i="1" s="1"/>
  <c r="T788" i="1"/>
  <c r="AB788" i="1" s="1"/>
  <c r="AF780" i="1"/>
  <c r="AF768" i="1"/>
  <c r="AF752" i="1"/>
  <c r="AF748" i="1"/>
  <c r="AC728" i="1"/>
  <c r="AD728" i="1" s="1"/>
  <c r="U728" i="1"/>
  <c r="AC720" i="1"/>
  <c r="AD720" i="1"/>
  <c r="U720" i="1"/>
  <c r="AC688" i="1"/>
  <c r="AD688" i="1"/>
  <c r="U688" i="1"/>
  <c r="AC680" i="1"/>
  <c r="AD680" i="1" s="1"/>
  <c r="U680" i="1"/>
  <c r="AC672" i="1"/>
  <c r="AD672" i="1"/>
  <c r="U672" i="1"/>
  <c r="U588" i="1"/>
  <c r="AC588" i="1"/>
  <c r="AD588" i="1" s="1"/>
  <c r="AC990" i="1"/>
  <c r="AD990" i="1" s="1"/>
  <c r="AC986" i="1"/>
  <c r="AD986" i="1"/>
  <c r="AC967" i="1"/>
  <c r="AD967" i="1" s="1"/>
  <c r="AF967" i="1" s="1"/>
  <c r="T790" i="1"/>
  <c r="AF750" i="1"/>
  <c r="V960" i="1"/>
  <c r="T960" i="1"/>
  <c r="V959" i="1"/>
  <c r="T959" i="1"/>
  <c r="V949" i="1"/>
  <c r="T949" i="1"/>
  <c r="V943" i="1"/>
  <c r="T943" i="1"/>
  <c r="V942" i="1"/>
  <c r="V941" i="1"/>
  <c r="T941" i="1"/>
  <c r="V940" i="1"/>
  <c r="T940" i="1"/>
  <c r="AB940" i="1"/>
  <c r="V938" i="1"/>
  <c r="V937" i="1"/>
  <c r="T937" i="1"/>
  <c r="V936" i="1"/>
  <c r="T936" i="1"/>
  <c r="AB936" i="1"/>
  <c r="V933" i="1"/>
  <c r="T933" i="1"/>
  <c r="V932" i="1"/>
  <c r="T931" i="1"/>
  <c r="V930" i="1"/>
  <c r="T930" i="1"/>
  <c r="V929" i="1"/>
  <c r="V928" i="1"/>
  <c r="T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U912" i="1" s="1"/>
  <c r="V911" i="1"/>
  <c r="V909" i="1"/>
  <c r="T909" i="1"/>
  <c r="V908" i="1"/>
  <c r="T908" i="1"/>
  <c r="AB908" i="1" s="1"/>
  <c r="V900" i="1"/>
  <c r="T900" i="1"/>
  <c r="AB900" i="1" s="1"/>
  <c r="V894" i="1"/>
  <c r="V886" i="1"/>
  <c r="T886" i="1"/>
  <c r="V884" i="1"/>
  <c r="T884" i="1"/>
  <c r="AB999" i="1"/>
  <c r="AB990" i="1"/>
  <c r="AB987" i="1"/>
  <c r="T821" i="1"/>
  <c r="AB821" i="1"/>
  <c r="T817" i="1"/>
  <c r="T813" i="1"/>
  <c r="AB813" i="1" s="1"/>
  <c r="T809" i="1"/>
  <c r="T805" i="1"/>
  <c r="AB805" i="1" s="1"/>
  <c r="T801" i="1"/>
  <c r="T797" i="1"/>
  <c r="AB797" i="1"/>
  <c r="T793" i="1"/>
  <c r="T789" i="1"/>
  <c r="AB789" i="1" s="1"/>
  <c r="AF785" i="1"/>
  <c r="AF761" i="1"/>
  <c r="AG761" i="1" s="1"/>
  <c r="AH761" i="1"/>
  <c r="AF753" i="1"/>
  <c r="AB728" i="1"/>
  <c r="AC727" i="1"/>
  <c r="AD727" i="1" s="1"/>
  <c r="U727" i="1"/>
  <c r="AB724" i="1"/>
  <c r="AC723" i="1"/>
  <c r="AD723" i="1" s="1"/>
  <c r="AB720" i="1"/>
  <c r="AC719" i="1"/>
  <c r="AD719" i="1"/>
  <c r="U719" i="1"/>
  <c r="AB716" i="1"/>
  <c r="AC715" i="1"/>
  <c r="AD715" i="1" s="1"/>
  <c r="AB708" i="1"/>
  <c r="AC707" i="1"/>
  <c r="AD707" i="1" s="1"/>
  <c r="U707" i="1"/>
  <c r="AC703" i="1"/>
  <c r="AD703" i="1" s="1"/>
  <c r="AB700" i="1"/>
  <c r="AC699" i="1"/>
  <c r="AD699" i="1" s="1"/>
  <c r="AC695" i="1"/>
  <c r="AD695" i="1"/>
  <c r="AF695" i="1" s="1"/>
  <c r="U695" i="1"/>
  <c r="AB692" i="1"/>
  <c r="AC691" i="1"/>
  <c r="AD691" i="1" s="1"/>
  <c r="U691" i="1"/>
  <c r="AB688" i="1"/>
  <c r="AC687" i="1"/>
  <c r="AD687" i="1" s="1"/>
  <c r="U687" i="1"/>
  <c r="AB684" i="1"/>
  <c r="AC683" i="1"/>
  <c r="AD683" i="1" s="1"/>
  <c r="AB680" i="1"/>
  <c r="AC679" i="1"/>
  <c r="AD679" i="1" s="1"/>
  <c r="U679" i="1"/>
  <c r="AB676" i="1"/>
  <c r="AC675" i="1"/>
  <c r="AD675" i="1" s="1"/>
  <c r="U675" i="1"/>
  <c r="AB672" i="1"/>
  <c r="AC671" i="1"/>
  <c r="AD671" i="1" s="1"/>
  <c r="AF671" i="1" s="1"/>
  <c r="U671" i="1"/>
  <c r="AB668" i="1"/>
  <c r="AC667" i="1"/>
  <c r="AD667" i="1" s="1"/>
  <c r="U661" i="1"/>
  <c r="AC661" i="1"/>
  <c r="AD661" i="1"/>
  <c r="U653" i="1"/>
  <c r="U645" i="1"/>
  <c r="AC645" i="1"/>
  <c r="AD645" i="1"/>
  <c r="U637" i="1"/>
  <c r="AC637" i="1"/>
  <c r="AD637" i="1" s="1"/>
  <c r="U629" i="1"/>
  <c r="AC629" i="1"/>
  <c r="AD629" i="1" s="1"/>
  <c r="U621" i="1"/>
  <c r="AC621" i="1"/>
  <c r="AD621" i="1"/>
  <c r="U613" i="1"/>
  <c r="AC613" i="1"/>
  <c r="AD613" i="1" s="1"/>
  <c r="U605" i="1"/>
  <c r="AC605" i="1"/>
  <c r="AD605" i="1"/>
  <c r="U597" i="1"/>
  <c r="AC597" i="1"/>
  <c r="AD597" i="1" s="1"/>
  <c r="V787" i="1"/>
  <c r="V786" i="1"/>
  <c r="AB786" i="1"/>
  <c r="V785" i="1"/>
  <c r="AB785" i="1"/>
  <c r="V784" i="1"/>
  <c r="AB784" i="1"/>
  <c r="V783" i="1"/>
  <c r="AB783" i="1"/>
  <c r="V782" i="1"/>
  <c r="V781" i="1"/>
  <c r="AB781" i="1"/>
  <c r="V780" i="1"/>
  <c r="AB780" i="1"/>
  <c r="V779" i="1"/>
  <c r="AB779" i="1"/>
  <c r="V778" i="1"/>
  <c r="V777" i="1"/>
  <c r="V776" i="1"/>
  <c r="AB776" i="1"/>
  <c r="V775" i="1"/>
  <c r="AB775" i="1"/>
  <c r="V774" i="1"/>
  <c r="V773" i="1"/>
  <c r="V772" i="1"/>
  <c r="V771" i="1"/>
  <c r="V770" i="1"/>
  <c r="V769" i="1"/>
  <c r="AB769" i="1"/>
  <c r="V768" i="1"/>
  <c r="AB768" i="1"/>
  <c r="V767" i="1"/>
  <c r="AB767" i="1"/>
  <c r="V766" i="1"/>
  <c r="V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V756" i="1"/>
  <c r="AB756" i="1"/>
  <c r="V755" i="1"/>
  <c r="AB755" i="1"/>
  <c r="V754" i="1"/>
  <c r="V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V744" i="1"/>
  <c r="AB744" i="1"/>
  <c r="V743" i="1"/>
  <c r="V742" i="1"/>
  <c r="V741" i="1"/>
  <c r="AB741" i="1"/>
  <c r="V740" i="1"/>
  <c r="AB740" i="1"/>
  <c r="AB738" i="1"/>
  <c r="AB737" i="1"/>
  <c r="AB735" i="1"/>
  <c r="AB733" i="1"/>
  <c r="AB732" i="1"/>
  <c r="AB731" i="1"/>
  <c r="AB730" i="1"/>
  <c r="AC722" i="1"/>
  <c r="AD722" i="1"/>
  <c r="U722" i="1"/>
  <c r="AC718" i="1"/>
  <c r="AD718" i="1"/>
  <c r="U718" i="1"/>
  <c r="AC714" i="1"/>
  <c r="AD714" i="1"/>
  <c r="U714" i="1"/>
  <c r="AC710" i="1"/>
  <c r="AD710" i="1" s="1"/>
  <c r="U710" i="1"/>
  <c r="AC706" i="1"/>
  <c r="AD706" i="1" s="1"/>
  <c r="U702" i="1"/>
  <c r="AC698" i="1"/>
  <c r="AD698" i="1" s="1"/>
  <c r="U698" i="1"/>
  <c r="AC690" i="1"/>
  <c r="AD690" i="1"/>
  <c r="U690" i="1"/>
  <c r="AC686" i="1"/>
  <c r="AD686" i="1"/>
  <c r="AC682" i="1"/>
  <c r="AD682" i="1"/>
  <c r="U682" i="1"/>
  <c r="AG682" i="1" s="1"/>
  <c r="AD678" i="1"/>
  <c r="U678" i="1"/>
  <c r="AC674" i="1"/>
  <c r="AD674" i="1" s="1"/>
  <c r="AC670" i="1"/>
  <c r="AD670" i="1"/>
  <c r="U670" i="1"/>
  <c r="AC666" i="1"/>
  <c r="AD666" i="1" s="1"/>
  <c r="AF666" i="1" s="1"/>
  <c r="U666" i="1"/>
  <c r="T593" i="1"/>
  <c r="AB593" i="1"/>
  <c r="U786" i="1"/>
  <c r="U785" i="1"/>
  <c r="U783" i="1"/>
  <c r="U781" i="1"/>
  <c r="AG781" i="1"/>
  <c r="AH781" i="1"/>
  <c r="U780" i="1"/>
  <c r="U779" i="1"/>
  <c r="U778" i="1"/>
  <c r="U776" i="1"/>
  <c r="U775" i="1"/>
  <c r="U774" i="1"/>
  <c r="U773" i="1"/>
  <c r="U772" i="1"/>
  <c r="U769" i="1"/>
  <c r="U768" i="1"/>
  <c r="U767" i="1"/>
  <c r="U766" i="1"/>
  <c r="U764" i="1"/>
  <c r="AG764" i="1" s="1"/>
  <c r="AH764" i="1" s="1"/>
  <c r="U763" i="1"/>
  <c r="AG763" i="1" s="1"/>
  <c r="AH763" i="1" s="1"/>
  <c r="U762" i="1"/>
  <c r="AG762" i="1" s="1"/>
  <c r="AH762" i="1" s="1"/>
  <c r="U761" i="1"/>
  <c r="U760" i="1"/>
  <c r="U758" i="1"/>
  <c r="U757" i="1"/>
  <c r="U755" i="1"/>
  <c r="U752" i="1"/>
  <c r="U751" i="1"/>
  <c r="U750" i="1"/>
  <c r="AG750" i="1"/>
  <c r="AH750" i="1"/>
  <c r="U749" i="1"/>
  <c r="U748" i="1"/>
  <c r="U747" i="1"/>
  <c r="U746" i="1"/>
  <c r="U745" i="1"/>
  <c r="U744" i="1"/>
  <c r="U741" i="1"/>
  <c r="U738" i="1"/>
  <c r="U737" i="1"/>
  <c r="U735" i="1"/>
  <c r="U734" i="1"/>
  <c r="U733" i="1"/>
  <c r="U730" i="1"/>
  <c r="AB726" i="1"/>
  <c r="AC725" i="1"/>
  <c r="AD725" i="1"/>
  <c r="U725" i="1"/>
  <c r="AC721" i="1"/>
  <c r="AD721" i="1"/>
  <c r="U721" i="1"/>
  <c r="AB718" i="1"/>
  <c r="AC717" i="1"/>
  <c r="AD717" i="1" s="1"/>
  <c r="AF717" i="1" s="1"/>
  <c r="U717" i="1"/>
  <c r="AB714" i="1"/>
  <c r="AD713" i="1"/>
  <c r="U713" i="1"/>
  <c r="AB710" i="1"/>
  <c r="AC709" i="1"/>
  <c r="AD709" i="1"/>
  <c r="AF709" i="1" s="1"/>
  <c r="U709" i="1"/>
  <c r="AC705" i="1"/>
  <c r="AD705" i="1"/>
  <c r="AG705" i="1" s="1"/>
  <c r="AH705" i="1" s="1"/>
  <c r="U705" i="1"/>
  <c r="AB702" i="1"/>
  <c r="AB698" i="1"/>
  <c r="AC697" i="1"/>
  <c r="AD697" i="1"/>
  <c r="U697" i="1"/>
  <c r="AB694" i="1"/>
  <c r="AC693" i="1"/>
  <c r="AD693" i="1" s="1"/>
  <c r="U693" i="1"/>
  <c r="AD689" i="1"/>
  <c r="U689" i="1"/>
  <c r="AB686" i="1"/>
  <c r="AC685" i="1"/>
  <c r="AD685" i="1"/>
  <c r="U685" i="1"/>
  <c r="AB682" i="1"/>
  <c r="AC681" i="1"/>
  <c r="AD681" i="1"/>
  <c r="U681" i="1"/>
  <c r="AB678" i="1"/>
  <c r="AD673" i="1"/>
  <c r="U673" i="1"/>
  <c r="AB670" i="1"/>
  <c r="AC669" i="1"/>
  <c r="AD669" i="1" s="1"/>
  <c r="U669" i="1"/>
  <c r="AB666" i="1"/>
  <c r="T665" i="1"/>
  <c r="AB665" i="1"/>
  <c r="AB661" i="1"/>
  <c r="T657" i="1"/>
  <c r="T649" i="1"/>
  <c r="AB649" i="1" s="1"/>
  <c r="AB645" i="1"/>
  <c r="T641" i="1"/>
  <c r="AB637" i="1"/>
  <c r="T633" i="1"/>
  <c r="AB633" i="1" s="1"/>
  <c r="AB629" i="1"/>
  <c r="T625" i="1"/>
  <c r="AB621" i="1"/>
  <c r="T617" i="1"/>
  <c r="AB617" i="1"/>
  <c r="AB613" i="1"/>
  <c r="T609" i="1"/>
  <c r="U609" i="1" s="1"/>
  <c r="AB605" i="1"/>
  <c r="T601" i="1"/>
  <c r="AB601" i="1"/>
  <c r="AB597" i="1"/>
  <c r="T589" i="1"/>
  <c r="AB589" i="1"/>
  <c r="T590" i="1"/>
  <c r="AB590" i="1"/>
  <c r="T582" i="1"/>
  <c r="AC662" i="1"/>
  <c r="AD662" i="1" s="1"/>
  <c r="AC658" i="1"/>
  <c r="AD658" i="1"/>
  <c r="AC654" i="1"/>
  <c r="AD654" i="1" s="1"/>
  <c r="AF654" i="1" s="1"/>
  <c r="AG654" i="1" s="1"/>
  <c r="AH654" i="1" s="1"/>
  <c r="AC650" i="1"/>
  <c r="AD650" i="1"/>
  <c r="AC634" i="1"/>
  <c r="AD634" i="1" s="1"/>
  <c r="AC622" i="1"/>
  <c r="AD622" i="1"/>
  <c r="AC618" i="1"/>
  <c r="AD618" i="1"/>
  <c r="AF618" i="1" s="1"/>
  <c r="AC610" i="1"/>
  <c r="AD610" i="1"/>
  <c r="AC606" i="1"/>
  <c r="AD606" i="1" s="1"/>
  <c r="AF606" i="1" s="1"/>
  <c r="AG606" i="1" s="1"/>
  <c r="AC602" i="1"/>
  <c r="AD602" i="1"/>
  <c r="AB592" i="1"/>
  <c r="T591" i="1"/>
  <c r="AB591" i="1"/>
  <c r="T587" i="1"/>
  <c r="AB587" i="1" s="1"/>
  <c r="T579" i="1"/>
  <c r="AC579" i="1"/>
  <c r="AD579" i="1" s="1"/>
  <c r="AF579" i="1" s="1"/>
  <c r="AA547" i="1"/>
  <c r="AC611" i="1"/>
  <c r="AD611" i="1"/>
  <c r="AC640" i="1"/>
  <c r="AD640" i="1" s="1"/>
  <c r="AC594" i="1"/>
  <c r="AD594" i="1" s="1"/>
  <c r="AC642" i="1"/>
  <c r="AD642" i="1"/>
  <c r="AF642" i="1"/>
  <c r="AG642" i="1" s="1"/>
  <c r="AH642" i="1" s="1"/>
  <c r="AC568" i="1"/>
  <c r="AD568" i="1" s="1"/>
  <c r="AB619" i="1"/>
  <c r="AC604" i="1"/>
  <c r="AD604" i="1"/>
  <c r="AF604" i="1"/>
  <c r="AB631" i="1"/>
  <c r="AB646" i="1"/>
  <c r="AC630" i="1"/>
  <c r="AD630" i="1"/>
  <c r="AC646" i="1"/>
  <c r="AD646" i="1" s="1"/>
  <c r="AB612" i="1"/>
  <c r="AB642" i="1"/>
  <c r="AG768" i="1"/>
  <c r="AH768" i="1" s="1"/>
  <c r="AB620" i="1"/>
  <c r="AC627" i="1"/>
  <c r="AD627" i="1" s="1"/>
  <c r="U599" i="1"/>
  <c r="U620" i="1"/>
  <c r="AB610" i="1"/>
  <c r="AB606" i="1"/>
  <c r="AB658" i="1"/>
  <c r="AB654" i="1"/>
  <c r="AC962" i="1"/>
  <c r="AD962" i="1" s="1"/>
  <c r="U655" i="1"/>
  <c r="AC655" i="1"/>
  <c r="AD655" i="1"/>
  <c r="AB655" i="1"/>
  <c r="AG738" i="1"/>
  <c r="AH738" i="1"/>
  <c r="AG755" i="1"/>
  <c r="AH755" i="1" s="1"/>
  <c r="U627" i="1"/>
  <c r="U595" i="1"/>
  <c r="AB650" i="1"/>
  <c r="AB662" i="1"/>
  <c r="U648" i="1"/>
  <c r="AC648" i="1"/>
  <c r="AD648" i="1"/>
  <c r="AF648" i="1"/>
  <c r="U656" i="1"/>
  <c r="AC656" i="1"/>
  <c r="AD656" i="1" s="1"/>
  <c r="AC664" i="1"/>
  <c r="AD664" i="1"/>
  <c r="U985" i="1"/>
  <c r="AC985" i="1"/>
  <c r="AD985" i="1"/>
  <c r="U663" i="1"/>
  <c r="AC663" i="1"/>
  <c r="AD663" i="1"/>
  <c r="AB663" i="1"/>
  <c r="AG748" i="1"/>
  <c r="AH748" i="1" s="1"/>
  <c r="AG604" i="1"/>
  <c r="AH604" i="1" s="1"/>
  <c r="U550" i="1"/>
  <c r="U592" i="1"/>
  <c r="AC592" i="1"/>
  <c r="AD592" i="1"/>
  <c r="AF592" i="1"/>
  <c r="U607" i="1"/>
  <c r="AB607" i="1"/>
  <c r="AC607" i="1"/>
  <c r="AD607" i="1"/>
  <c r="AG618" i="1"/>
  <c r="AH618" i="1"/>
  <c r="AF662" i="1"/>
  <c r="AG662" i="1" s="1"/>
  <c r="AH662" i="1" s="1"/>
  <c r="U589" i="1"/>
  <c r="AC589" i="1"/>
  <c r="AD589" i="1"/>
  <c r="AG709" i="1"/>
  <c r="AH709" i="1" s="1"/>
  <c r="AG666" i="1"/>
  <c r="AH666" i="1" s="1"/>
  <c r="AF674" i="1"/>
  <c r="AF682" i="1"/>
  <c r="AH682" i="1"/>
  <c r="AF706" i="1"/>
  <c r="AF714" i="1"/>
  <c r="AG714" i="1"/>
  <c r="AH714" i="1" s="1"/>
  <c r="AF613" i="1"/>
  <c r="AG613" i="1" s="1"/>
  <c r="AH613" i="1" s="1"/>
  <c r="AF645" i="1"/>
  <c r="AG645" i="1" s="1"/>
  <c r="AH645" i="1" s="1"/>
  <c r="AF723" i="1"/>
  <c r="AG723" i="1" s="1"/>
  <c r="AH723" i="1" s="1"/>
  <c r="AF987" i="1"/>
  <c r="AC792" i="1"/>
  <c r="AD792" i="1"/>
  <c r="U792" i="1"/>
  <c r="U800" i="1"/>
  <c r="AC808" i="1"/>
  <c r="AD808" i="1" s="1"/>
  <c r="AF808" i="1" s="1"/>
  <c r="U808" i="1"/>
  <c r="AF965" i="1"/>
  <c r="AG965" i="1" s="1"/>
  <c r="AH965" i="1" s="1"/>
  <c r="AC795" i="1"/>
  <c r="AD795" i="1"/>
  <c r="U795" i="1"/>
  <c r="AC811" i="1"/>
  <c r="AD811" i="1"/>
  <c r="U811" i="1"/>
  <c r="AC824" i="1"/>
  <c r="AD824" i="1"/>
  <c r="U824" i="1"/>
  <c r="AC826" i="1"/>
  <c r="AD826" i="1"/>
  <c r="U826" i="1"/>
  <c r="AC828" i="1"/>
  <c r="AD828" i="1" s="1"/>
  <c r="U828" i="1"/>
  <c r="AC830" i="1"/>
  <c r="AD830" i="1" s="1"/>
  <c r="U830" i="1"/>
  <c r="AC832" i="1"/>
  <c r="AD832" i="1" s="1"/>
  <c r="U832" i="1"/>
  <c r="AC834" i="1"/>
  <c r="AD834" i="1" s="1"/>
  <c r="AC838" i="1"/>
  <c r="AD838" i="1" s="1"/>
  <c r="U838" i="1"/>
  <c r="AC842" i="1"/>
  <c r="AD842" i="1"/>
  <c r="U842" i="1"/>
  <c r="AC844" i="1"/>
  <c r="AD844" i="1"/>
  <c r="U844" i="1"/>
  <c r="AC846" i="1"/>
  <c r="AD846" i="1"/>
  <c r="U846" i="1"/>
  <c r="AC848" i="1"/>
  <c r="AD848" i="1"/>
  <c r="U848" i="1"/>
  <c r="AC850" i="1"/>
  <c r="AD850" i="1" s="1"/>
  <c r="U850" i="1"/>
  <c r="AC852" i="1"/>
  <c r="AD852" i="1" s="1"/>
  <c r="U852" i="1"/>
  <c r="AC854" i="1"/>
  <c r="AD854" i="1" s="1"/>
  <c r="U854" i="1"/>
  <c r="AC856" i="1"/>
  <c r="AD856" i="1" s="1"/>
  <c r="U856" i="1"/>
  <c r="U858" i="1"/>
  <c r="AC860" i="1"/>
  <c r="AD860" i="1"/>
  <c r="U860" i="1"/>
  <c r="AC864" i="1"/>
  <c r="AD864" i="1" s="1"/>
  <c r="AF864" i="1" s="1"/>
  <c r="U864" i="1"/>
  <c r="AC868" i="1"/>
  <c r="AD868" i="1" s="1"/>
  <c r="U868" i="1"/>
  <c r="AC870" i="1"/>
  <c r="AD870" i="1" s="1"/>
  <c r="U870" i="1"/>
  <c r="AC872" i="1"/>
  <c r="AD872" i="1" s="1"/>
  <c r="U872" i="1"/>
  <c r="AC876" i="1"/>
  <c r="AD876" i="1"/>
  <c r="AF876" i="1" s="1"/>
  <c r="U876" i="1"/>
  <c r="AC881" i="1"/>
  <c r="AD881" i="1" s="1"/>
  <c r="U881" i="1"/>
  <c r="AC883" i="1"/>
  <c r="AD883" i="1" s="1"/>
  <c r="U883" i="1"/>
  <c r="U896" i="1"/>
  <c r="AC901" i="1"/>
  <c r="AD901" i="1" s="1"/>
  <c r="U901" i="1"/>
  <c r="AC794" i="1"/>
  <c r="AD794" i="1"/>
  <c r="U794" i="1"/>
  <c r="AG794" i="1" s="1"/>
  <c r="AH794" i="1" s="1"/>
  <c r="AC814" i="1"/>
  <c r="AD814" i="1"/>
  <c r="AC822" i="1"/>
  <c r="AD822" i="1"/>
  <c r="U822" i="1"/>
  <c r="AF634" i="1"/>
  <c r="U625" i="1"/>
  <c r="AC625" i="1"/>
  <c r="AD625" i="1" s="1"/>
  <c r="U641" i="1"/>
  <c r="AC641" i="1"/>
  <c r="AD641" i="1" s="1"/>
  <c r="U657" i="1"/>
  <c r="AC657" i="1"/>
  <c r="AD657" i="1" s="1"/>
  <c r="AF689" i="1"/>
  <c r="AG689" i="1" s="1"/>
  <c r="AH689" i="1" s="1"/>
  <c r="AF705" i="1"/>
  <c r="AF605" i="1"/>
  <c r="AG605" i="1"/>
  <c r="AH605" i="1"/>
  <c r="AB625" i="1"/>
  <c r="AF637" i="1"/>
  <c r="AB657" i="1"/>
  <c r="AG671" i="1"/>
  <c r="AH671" i="1" s="1"/>
  <c r="AF687" i="1"/>
  <c r="AG687" i="1" s="1"/>
  <c r="AH687" i="1" s="1"/>
  <c r="AF719" i="1"/>
  <c r="AG719" i="1"/>
  <c r="AH719" i="1" s="1"/>
  <c r="AC793" i="1"/>
  <c r="AD793" i="1" s="1"/>
  <c r="U793" i="1"/>
  <c r="AC801" i="1"/>
  <c r="AD801" i="1" s="1"/>
  <c r="U801" i="1"/>
  <c r="AC809" i="1"/>
  <c r="AD809" i="1"/>
  <c r="U809" i="1"/>
  <c r="AC817" i="1"/>
  <c r="AD817" i="1" s="1"/>
  <c r="U817" i="1"/>
  <c r="AC909" i="1"/>
  <c r="AD909" i="1"/>
  <c r="U909" i="1"/>
  <c r="AC912" i="1"/>
  <c r="AD912" i="1" s="1"/>
  <c r="AC922" i="1"/>
  <c r="AD922" i="1" s="1"/>
  <c r="U922" i="1"/>
  <c r="AC925" i="1"/>
  <c r="AD925" i="1"/>
  <c r="U925" i="1"/>
  <c r="AC928" i="1"/>
  <c r="AD928" i="1" s="1"/>
  <c r="U928" i="1"/>
  <c r="AC930" i="1"/>
  <c r="AD930" i="1"/>
  <c r="U930" i="1"/>
  <c r="AC936" i="1"/>
  <c r="AD936" i="1"/>
  <c r="U936" i="1"/>
  <c r="AC938" i="1"/>
  <c r="AD938" i="1" s="1"/>
  <c r="AF938" i="1" s="1"/>
  <c r="U938" i="1"/>
  <c r="AC941" i="1"/>
  <c r="AD941" i="1" s="1"/>
  <c r="U941" i="1"/>
  <c r="AC943" i="1"/>
  <c r="AD943" i="1" s="1"/>
  <c r="U943" i="1"/>
  <c r="AC959" i="1"/>
  <c r="AD959" i="1" s="1"/>
  <c r="U959" i="1"/>
  <c r="AC790" i="1"/>
  <c r="AD790" i="1"/>
  <c r="U790" i="1"/>
  <c r="AB925" i="1"/>
  <c r="AB941" i="1"/>
  <c r="AC888" i="1"/>
  <c r="AD888" i="1" s="1"/>
  <c r="AF888" i="1" s="1"/>
  <c r="U888" i="1"/>
  <c r="AC891" i="1"/>
  <c r="AD891" i="1" s="1"/>
  <c r="U891" i="1"/>
  <c r="U893" i="1"/>
  <c r="AD906" i="1"/>
  <c r="AC914" i="1"/>
  <c r="AD914" i="1"/>
  <c r="U914" i="1"/>
  <c r="U921" i="1"/>
  <c r="AC926" i="1"/>
  <c r="AD926" i="1" s="1"/>
  <c r="U926" i="1"/>
  <c r="U945" i="1"/>
  <c r="AC955" i="1"/>
  <c r="AD955" i="1" s="1"/>
  <c r="AC802" i="1"/>
  <c r="AD802" i="1"/>
  <c r="U802" i="1"/>
  <c r="AC810" i="1"/>
  <c r="AD810" i="1" s="1"/>
  <c r="U810" i="1"/>
  <c r="AG676" i="1"/>
  <c r="AH676" i="1" s="1"/>
  <c r="AF692" i="1"/>
  <c r="AG692" i="1" s="1"/>
  <c r="AH692" i="1" s="1"/>
  <c r="AF724" i="1"/>
  <c r="AG724" i="1" s="1"/>
  <c r="AH724" i="1" s="1"/>
  <c r="AH606" i="1"/>
  <c r="AF622" i="1"/>
  <c r="AG622" i="1"/>
  <c r="AH622" i="1" s="1"/>
  <c r="AF638" i="1"/>
  <c r="AF685" i="1"/>
  <c r="AG717" i="1"/>
  <c r="AH717" i="1"/>
  <c r="AF670" i="1"/>
  <c r="AG670" i="1" s="1"/>
  <c r="AH670" i="1" s="1"/>
  <c r="AF686" i="1"/>
  <c r="AG686" i="1"/>
  <c r="AH686" i="1" s="1"/>
  <c r="AF710" i="1"/>
  <c r="AG710" i="1" s="1"/>
  <c r="AH710" i="1" s="1"/>
  <c r="AF718" i="1"/>
  <c r="AG718" i="1" s="1"/>
  <c r="AH718" i="1" s="1"/>
  <c r="AF597" i="1"/>
  <c r="AG597" i="1"/>
  <c r="AH597" i="1" s="1"/>
  <c r="AF629" i="1"/>
  <c r="AG629" i="1" s="1"/>
  <c r="AH629" i="1" s="1"/>
  <c r="AF661" i="1"/>
  <c r="AG661" i="1" s="1"/>
  <c r="AH661" i="1" s="1"/>
  <c r="AF667" i="1"/>
  <c r="AG667" i="1"/>
  <c r="AH667" i="1" s="1"/>
  <c r="AF683" i="1"/>
  <c r="AF699" i="1"/>
  <c r="AG699" i="1" s="1"/>
  <c r="AH699" i="1" s="1"/>
  <c r="AF715" i="1"/>
  <c r="AB793" i="1"/>
  <c r="AB801" i="1"/>
  <c r="AB809" i="1"/>
  <c r="AB817" i="1"/>
  <c r="AB790" i="1"/>
  <c r="AC788" i="1"/>
  <c r="AD788" i="1" s="1"/>
  <c r="U788" i="1"/>
  <c r="AC796" i="1"/>
  <c r="AD796" i="1"/>
  <c r="U796" i="1"/>
  <c r="AC804" i="1"/>
  <c r="AD804" i="1" s="1"/>
  <c r="U804" i="1"/>
  <c r="AC812" i="1"/>
  <c r="AD812" i="1"/>
  <c r="U812" i="1"/>
  <c r="AB914" i="1"/>
  <c r="AB926" i="1"/>
  <c r="AB930" i="1"/>
  <c r="AB938" i="1"/>
  <c r="AB802" i="1"/>
  <c r="AB810" i="1"/>
  <c r="AC791" i="1"/>
  <c r="AD791" i="1" s="1"/>
  <c r="U791" i="1"/>
  <c r="AC799" i="1"/>
  <c r="AD799" i="1" s="1"/>
  <c r="AF799" i="1" s="1"/>
  <c r="AG799" i="1" s="1"/>
  <c r="AH799" i="1" s="1"/>
  <c r="U799" i="1"/>
  <c r="AC807" i="1"/>
  <c r="AD807" i="1"/>
  <c r="U807" i="1"/>
  <c r="AC815" i="1"/>
  <c r="AD815" i="1" s="1"/>
  <c r="U815" i="1"/>
  <c r="U823" i="1"/>
  <c r="AC825" i="1"/>
  <c r="AD825" i="1" s="1"/>
  <c r="U825" i="1"/>
  <c r="AC831" i="1"/>
  <c r="AD831" i="1" s="1"/>
  <c r="U831" i="1"/>
  <c r="AC833" i="1"/>
  <c r="AD833" i="1" s="1"/>
  <c r="U833" i="1"/>
  <c r="AC837" i="1"/>
  <c r="AD837" i="1" s="1"/>
  <c r="AC839" i="1"/>
  <c r="AD839" i="1"/>
  <c r="U839" i="1"/>
  <c r="AC841" i="1"/>
  <c r="AD841" i="1" s="1"/>
  <c r="U841" i="1"/>
  <c r="AC845" i="1"/>
  <c r="AD845" i="1"/>
  <c r="U845" i="1"/>
  <c r="AC847" i="1"/>
  <c r="AD847" i="1"/>
  <c r="U847" i="1"/>
  <c r="AC849" i="1"/>
  <c r="AD849" i="1" s="1"/>
  <c r="U849" i="1"/>
  <c r="AC851" i="1"/>
  <c r="AD851" i="1"/>
  <c r="AF851" i="1" s="1"/>
  <c r="U851" i="1"/>
  <c r="AC853" i="1"/>
  <c r="AD853" i="1" s="1"/>
  <c r="U853" i="1"/>
  <c r="AC859" i="1"/>
  <c r="AD859" i="1"/>
  <c r="U859" i="1"/>
  <c r="AC861" i="1"/>
  <c r="AD861" i="1"/>
  <c r="U861" i="1"/>
  <c r="AC863" i="1"/>
  <c r="AD863" i="1" s="1"/>
  <c r="U863" i="1"/>
  <c r="AC867" i="1"/>
  <c r="AD867" i="1" s="1"/>
  <c r="AF867" i="1" s="1"/>
  <c r="U867" i="1"/>
  <c r="AC869" i="1"/>
  <c r="AD869" i="1" s="1"/>
  <c r="U869" i="1"/>
  <c r="AC871" i="1"/>
  <c r="AD871" i="1"/>
  <c r="U871" i="1"/>
  <c r="AC873" i="1"/>
  <c r="AD873" i="1" s="1"/>
  <c r="U873" i="1"/>
  <c r="AC875" i="1"/>
  <c r="AD875" i="1"/>
  <c r="U875" i="1"/>
  <c r="AC877" i="1"/>
  <c r="AD877" i="1"/>
  <c r="U877" i="1"/>
  <c r="AC879" i="1"/>
  <c r="AD879" i="1"/>
  <c r="AC882" i="1"/>
  <c r="AD882" i="1" s="1"/>
  <c r="U882" i="1"/>
  <c r="AC890" i="1"/>
  <c r="AD890" i="1" s="1"/>
  <c r="U890" i="1"/>
  <c r="AC898" i="1"/>
  <c r="AD898" i="1" s="1"/>
  <c r="U898" i="1"/>
  <c r="U904" i="1"/>
  <c r="AC798" i="1"/>
  <c r="AD798" i="1" s="1"/>
  <c r="U798" i="1"/>
  <c r="AG963" i="1"/>
  <c r="AH963" i="1"/>
  <c r="U591" i="1"/>
  <c r="AC591" i="1"/>
  <c r="AD591" i="1" s="1"/>
  <c r="AF602" i="1"/>
  <c r="AG602" i="1" s="1"/>
  <c r="AH602" i="1" s="1"/>
  <c r="U579" i="1"/>
  <c r="U587" i="1"/>
  <c r="AC587" i="1"/>
  <c r="AD587" i="1" s="1"/>
  <c r="AF594" i="1"/>
  <c r="AG594" i="1" s="1"/>
  <c r="AH594" i="1" s="1"/>
  <c r="AF610" i="1"/>
  <c r="AG610" i="1" s="1"/>
  <c r="AH610" i="1" s="1"/>
  <c r="AF658" i="1"/>
  <c r="AG658" i="1" s="1"/>
  <c r="AH658" i="1" s="1"/>
  <c r="U590" i="1"/>
  <c r="AC590" i="1"/>
  <c r="AD590" i="1"/>
  <c r="U601" i="1"/>
  <c r="AC601" i="1"/>
  <c r="AD601" i="1" s="1"/>
  <c r="U617" i="1"/>
  <c r="AC617" i="1"/>
  <c r="AD617" i="1" s="1"/>
  <c r="AF617" i="1" s="1"/>
  <c r="U633" i="1"/>
  <c r="AC633" i="1"/>
  <c r="AD633" i="1" s="1"/>
  <c r="U649" i="1"/>
  <c r="AC649" i="1"/>
  <c r="AD649" i="1" s="1"/>
  <c r="U665" i="1"/>
  <c r="AC665" i="1"/>
  <c r="AD665" i="1"/>
  <c r="AF681" i="1"/>
  <c r="AG681" i="1"/>
  <c r="AH681" i="1" s="1"/>
  <c r="AF697" i="1"/>
  <c r="AG697" i="1" s="1"/>
  <c r="AH697" i="1" s="1"/>
  <c r="U593" i="1"/>
  <c r="AC593" i="1"/>
  <c r="AD593" i="1" s="1"/>
  <c r="AB609" i="1"/>
  <c r="AB641" i="1"/>
  <c r="AC789" i="1"/>
  <c r="AD789" i="1" s="1"/>
  <c r="U789" i="1"/>
  <c r="AC797" i="1"/>
  <c r="AD797" i="1" s="1"/>
  <c r="U797" i="1"/>
  <c r="AC805" i="1"/>
  <c r="AD805" i="1"/>
  <c r="U805" i="1"/>
  <c r="AC813" i="1"/>
  <c r="AD813" i="1" s="1"/>
  <c r="U813" i="1"/>
  <c r="AC821" i="1"/>
  <c r="AD821" i="1"/>
  <c r="AG821" i="1" s="1"/>
  <c r="AH821" i="1" s="1"/>
  <c r="U821" i="1"/>
  <c r="U884" i="1"/>
  <c r="AC894" i="1"/>
  <c r="AD894" i="1" s="1"/>
  <c r="AF894" i="1" s="1"/>
  <c r="U894" i="1"/>
  <c r="AC900" i="1"/>
  <c r="AD900" i="1" s="1"/>
  <c r="U900" i="1"/>
  <c r="AC908" i="1"/>
  <c r="AD908" i="1" s="1"/>
  <c r="U908" i="1"/>
  <c r="AC911" i="1"/>
  <c r="AD911" i="1" s="1"/>
  <c r="AF911" i="1" s="1"/>
  <c r="U911" i="1"/>
  <c r="AC915" i="1"/>
  <c r="AD915" i="1"/>
  <c r="AF915" i="1" s="1"/>
  <c r="AG915" i="1" s="1"/>
  <c r="U915" i="1"/>
  <c r="AC923" i="1"/>
  <c r="AD923" i="1" s="1"/>
  <c r="U923" i="1"/>
  <c r="AC927" i="1"/>
  <c r="AD927" i="1"/>
  <c r="AF927" i="1" s="1"/>
  <c r="AG927" i="1" s="1"/>
  <c r="AH927" i="1" s="1"/>
  <c r="U927" i="1"/>
  <c r="AC929" i="1"/>
  <c r="AD929" i="1"/>
  <c r="U929" i="1"/>
  <c r="AC931" i="1"/>
  <c r="AD931" i="1" s="1"/>
  <c r="U931" i="1"/>
  <c r="AC937" i="1"/>
  <c r="AD937" i="1" s="1"/>
  <c r="U937" i="1"/>
  <c r="AC940" i="1"/>
  <c r="AD940" i="1" s="1"/>
  <c r="U940" i="1"/>
  <c r="AC942" i="1"/>
  <c r="AD942" i="1"/>
  <c r="AF942" i="1" s="1"/>
  <c r="U942" i="1"/>
  <c r="AC949" i="1"/>
  <c r="AD949" i="1"/>
  <c r="U949" i="1"/>
  <c r="AC960" i="1"/>
  <c r="AD960" i="1"/>
  <c r="U960" i="1"/>
  <c r="AF986" i="1"/>
  <c r="AG986" i="1" s="1"/>
  <c r="AH986" i="1" s="1"/>
  <c r="AF672" i="1"/>
  <c r="AG672" i="1" s="1"/>
  <c r="AH672" i="1" s="1"/>
  <c r="AF720" i="1"/>
  <c r="AG720" i="1"/>
  <c r="AH720" i="1" s="1"/>
  <c r="AB891" i="1"/>
  <c r="AB911" i="1"/>
  <c r="AB915" i="1"/>
  <c r="AB923" i="1"/>
  <c r="AB927" i="1"/>
  <c r="AB931" i="1"/>
  <c r="AB943" i="1"/>
  <c r="AB955" i="1"/>
  <c r="AB959" i="1"/>
  <c r="AC887" i="1"/>
  <c r="AD887" i="1" s="1"/>
  <c r="U887" i="1"/>
  <c r="AC892" i="1"/>
  <c r="AD892" i="1"/>
  <c r="U892" i="1"/>
  <c r="AC895" i="1"/>
  <c r="AD895" i="1"/>
  <c r="U895" i="1"/>
  <c r="AC902" i="1"/>
  <c r="AD902" i="1" s="1"/>
  <c r="U902" i="1"/>
  <c r="AC913" i="1"/>
  <c r="AD913" i="1" s="1"/>
  <c r="U913" i="1"/>
  <c r="AC918" i="1"/>
  <c r="AD918" i="1"/>
  <c r="U918" i="1"/>
  <c r="AC920" i="1"/>
  <c r="AD920" i="1"/>
  <c r="AF920" i="1" s="1"/>
  <c r="AG920" i="1" s="1"/>
  <c r="U920" i="1"/>
  <c r="AC934" i="1"/>
  <c r="AD934" i="1"/>
  <c r="U934" i="1"/>
  <c r="AC939" i="1"/>
  <c r="AD939" i="1" s="1"/>
  <c r="U939" i="1"/>
  <c r="AC950" i="1"/>
  <c r="AD950" i="1" s="1"/>
  <c r="AF950" i="1" s="1"/>
  <c r="U950" i="1"/>
  <c r="U952" i="1"/>
  <c r="AC954" i="1"/>
  <c r="AD954" i="1"/>
  <c r="AF954" i="1" s="1"/>
  <c r="U954" i="1"/>
  <c r="AC958" i="1"/>
  <c r="AD958" i="1"/>
  <c r="U958" i="1"/>
  <c r="AC806" i="1"/>
  <c r="AD806" i="1" s="1"/>
  <c r="AF972" i="1"/>
  <c r="AG972" i="1"/>
  <c r="AH972" i="1" s="1"/>
  <c r="AF668" i="1"/>
  <c r="AG668" i="1"/>
  <c r="AH668" i="1"/>
  <c r="AF684" i="1"/>
  <c r="AG684" i="1" s="1"/>
  <c r="AH684" i="1" s="1"/>
  <c r="AF716" i="1"/>
  <c r="AG716" i="1"/>
  <c r="AH716" i="1" s="1"/>
  <c r="AF969" i="1"/>
  <c r="AF976" i="1"/>
  <c r="AG976" i="1" s="1"/>
  <c r="AH976" i="1" s="1"/>
  <c r="AF640" i="1"/>
  <c r="AG592" i="1"/>
  <c r="AH592" i="1"/>
  <c r="AG655" i="1"/>
  <c r="AH655" i="1"/>
  <c r="AF655" i="1"/>
  <c r="AF663" i="1"/>
  <c r="AG663" i="1" s="1"/>
  <c r="AH663" i="1" s="1"/>
  <c r="AF656" i="1"/>
  <c r="AG656" i="1" s="1"/>
  <c r="AH656" i="1" s="1"/>
  <c r="AF607" i="1"/>
  <c r="AG607" i="1"/>
  <c r="AH607" i="1" s="1"/>
  <c r="AF949" i="1"/>
  <c r="AG894" i="1"/>
  <c r="AH894" i="1" s="1"/>
  <c r="AF821" i="1"/>
  <c r="AF871" i="1"/>
  <c r="AG867" i="1"/>
  <c r="AH867" i="1" s="1"/>
  <c r="AF859" i="1"/>
  <c r="AF807" i="1"/>
  <c r="AG807" i="1" s="1"/>
  <c r="AH807" i="1" s="1"/>
  <c r="AF804" i="1"/>
  <c r="AG954" i="1"/>
  <c r="AH954" i="1" s="1"/>
  <c r="AF918" i="1"/>
  <c r="AF896" i="1"/>
  <c r="AG896" i="1" s="1"/>
  <c r="AH896" i="1" s="1"/>
  <c r="AG876" i="1"/>
  <c r="AH876" i="1" s="1"/>
  <c r="AF872" i="1"/>
  <c r="AG872" i="1"/>
  <c r="AH872" i="1" s="1"/>
  <c r="AG864" i="1"/>
  <c r="AH864" i="1" s="1"/>
  <c r="AF856" i="1"/>
  <c r="AG856" i="1"/>
  <c r="AH856" i="1"/>
  <c r="AF852" i="1"/>
  <c r="AG852" i="1" s="1"/>
  <c r="AH852" i="1"/>
  <c r="AF848" i="1"/>
  <c r="AG848" i="1"/>
  <c r="AH848" i="1" s="1"/>
  <c r="AF844" i="1"/>
  <c r="AG844" i="1"/>
  <c r="AH844" i="1" s="1"/>
  <c r="AF832" i="1"/>
  <c r="AG832" i="1" s="1"/>
  <c r="AH832" i="1" s="1"/>
  <c r="AF828" i="1"/>
  <c r="AG828" i="1" s="1"/>
  <c r="AH828" i="1" s="1"/>
  <c r="AF824" i="1"/>
  <c r="AG824" i="1"/>
  <c r="AH824" i="1"/>
  <c r="AF811" i="1"/>
  <c r="AG811" i="1"/>
  <c r="AH811" i="1" s="1"/>
  <c r="AF833" i="1"/>
  <c r="AG833" i="1" s="1"/>
  <c r="AH833" i="1" s="1"/>
  <c r="AF801" i="1"/>
  <c r="AG801" i="1"/>
  <c r="AH801" i="1" s="1"/>
  <c r="AF590" i="1"/>
  <c r="AF796" i="1"/>
  <c r="AG796" i="1" s="1"/>
  <c r="AH796" i="1" s="1"/>
  <c r="AF928" i="1"/>
  <c r="AG928" i="1" s="1"/>
  <c r="AH928" i="1" s="1"/>
  <c r="AF934" i="1"/>
  <c r="AH920" i="1"/>
  <c r="AG579" i="1"/>
  <c r="AH579" i="1" s="1"/>
  <c r="AF625" i="1"/>
  <c r="AG625" i="1"/>
  <c r="AH625" i="1" s="1"/>
  <c r="AF822" i="1"/>
  <c r="AG822" i="1" s="1"/>
  <c r="AH822" i="1" s="1"/>
  <c r="AF794" i="1"/>
  <c r="AF901" i="1"/>
  <c r="AG901" i="1"/>
  <c r="AH901" i="1" s="1"/>
  <c r="AF854" i="1"/>
  <c r="AG854" i="1"/>
  <c r="AH854" i="1"/>
  <c r="AF850" i="1"/>
  <c r="AG850" i="1"/>
  <c r="AH850" i="1" s="1"/>
  <c r="AF846" i="1"/>
  <c r="AG846" i="1"/>
  <c r="AH846" i="1"/>
  <c r="AF842" i="1"/>
  <c r="AG842" i="1"/>
  <c r="AH842" i="1" s="1"/>
  <c r="AF834" i="1"/>
  <c r="AF830" i="1"/>
  <c r="AG830" i="1" s="1"/>
  <c r="AH830" i="1" s="1"/>
  <c r="AF826" i="1"/>
  <c r="AG826" i="1"/>
  <c r="AH826" i="1"/>
  <c r="AG808" i="1"/>
  <c r="AH808" i="1"/>
  <c r="AF792" i="1"/>
  <c r="AG792" i="1"/>
  <c r="AH792" i="1" s="1"/>
  <c r="AF797" i="1"/>
  <c r="AG797" i="1" s="1"/>
  <c r="AH797" i="1" s="1"/>
  <c r="AG617" i="1"/>
  <c r="AH617" i="1"/>
  <c r="AF849" i="1"/>
  <c r="AG849" i="1"/>
  <c r="AH849" i="1" s="1"/>
  <c r="AF812" i="1"/>
  <c r="AG812" i="1" s="1"/>
  <c r="AH812" i="1" s="1"/>
  <c r="AF810" i="1"/>
  <c r="AG810" i="1"/>
  <c r="AH810" i="1" s="1"/>
  <c r="AF891" i="1"/>
  <c r="AG891" i="1"/>
  <c r="AH891" i="1" s="1"/>
  <c r="AG959" i="1"/>
  <c r="AH959" i="1" s="1"/>
  <c r="AF922" i="1"/>
  <c r="AG922" i="1" s="1"/>
  <c r="AH922" i="1" s="1"/>
  <c r="AH915" i="1"/>
  <c r="AF805" i="1"/>
  <c r="AG805" i="1" s="1"/>
  <c r="AH805" i="1"/>
  <c r="AF665" i="1"/>
  <c r="AG665" i="1"/>
  <c r="AH665" i="1" s="1"/>
  <c r="AG904" i="1"/>
  <c r="AH904" i="1" s="1"/>
  <c r="AF875" i="1"/>
  <c r="AG875" i="1"/>
  <c r="AH875" i="1" s="1"/>
  <c r="AG851" i="1"/>
  <c r="AH851" i="1" s="1"/>
  <c r="AF839" i="1"/>
  <c r="AG839" i="1" s="1"/>
  <c r="AH839" i="1" s="1"/>
  <c r="AF955" i="1"/>
  <c r="AG955" i="1"/>
  <c r="AH955" i="1" s="1"/>
  <c r="AF906" i="1"/>
  <c r="AF790" i="1"/>
  <c r="AG790" i="1" s="1"/>
  <c r="AH790" i="1" s="1"/>
  <c r="AF941" i="1"/>
  <c r="AG941" i="1" s="1"/>
  <c r="AH941" i="1" s="1"/>
  <c r="AF936" i="1"/>
  <c r="AF930" i="1"/>
  <c r="AG930" i="1"/>
  <c r="AH930" i="1"/>
  <c r="AF925" i="1"/>
  <c r="AG925" i="1"/>
  <c r="AH925" i="1" s="1"/>
  <c r="AF809" i="1"/>
  <c r="AG809" i="1" s="1"/>
  <c r="AH809" i="1" s="1"/>
  <c r="AF589" i="1"/>
  <c r="AG589" i="1" s="1"/>
  <c r="AH589" i="1" s="1"/>
  <c r="R458" i="1"/>
  <c r="S458" i="1"/>
  <c r="R507" i="1"/>
  <c r="S507" i="1"/>
  <c r="V532" i="1"/>
  <c r="V460" i="1"/>
  <c r="AC571" i="1"/>
  <c r="AD571" i="1"/>
  <c r="U561" i="1"/>
  <c r="T569" i="1"/>
  <c r="AB569" i="1"/>
  <c r="U564" i="1"/>
  <c r="AC564" i="1"/>
  <c r="AD564" i="1"/>
  <c r="AB561" i="1"/>
  <c r="V543" i="1"/>
  <c r="V540" i="1"/>
  <c r="T577" i="1"/>
  <c r="AB577" i="1" s="1"/>
  <c r="U565" i="1"/>
  <c r="AC565" i="1"/>
  <c r="AD565" i="1" s="1"/>
  <c r="AC555" i="1"/>
  <c r="AD555" i="1" s="1"/>
  <c r="U555" i="1"/>
  <c r="V583" i="1"/>
  <c r="T583" i="1"/>
  <c r="AB583" i="1" s="1"/>
  <c r="V581" i="1"/>
  <c r="T581" i="1"/>
  <c r="V580" i="1"/>
  <c r="T580" i="1"/>
  <c r="V572" i="1"/>
  <c r="T572" i="1"/>
  <c r="V574" i="1"/>
  <c r="T574" i="1"/>
  <c r="AB574" i="1" s="1"/>
  <c r="AB565" i="1"/>
  <c r="T586" i="1"/>
  <c r="V568" i="1"/>
  <c r="AB556" i="1"/>
  <c r="V563" i="1"/>
  <c r="R586" i="1"/>
  <c r="S586" i="1" s="1"/>
  <c r="T570" i="1"/>
  <c r="AC570" i="1" s="1"/>
  <c r="AD570" i="1" s="1"/>
  <c r="AB572" i="1"/>
  <c r="AB571" i="1"/>
  <c r="AB564" i="1"/>
  <c r="V556" i="1"/>
  <c r="R585" i="1"/>
  <c r="S585" i="1"/>
  <c r="R584" i="1"/>
  <c r="S584" i="1"/>
  <c r="R582" i="1"/>
  <c r="S582" i="1" s="1"/>
  <c r="R577" i="1"/>
  <c r="S577" i="1" s="1"/>
  <c r="AB576" i="1"/>
  <c r="R567" i="1"/>
  <c r="S567" i="1" s="1"/>
  <c r="R541" i="1"/>
  <c r="S541" i="1" s="1"/>
  <c r="R574" i="1"/>
  <c r="S574" i="1"/>
  <c r="R573" i="1"/>
  <c r="S573" i="1"/>
  <c r="R571" i="1"/>
  <c r="S571" i="1" s="1"/>
  <c r="R555" i="1"/>
  <c r="S555" i="1" s="1"/>
  <c r="AA500" i="1"/>
  <c r="T578" i="1"/>
  <c r="AB578" i="1" s="1"/>
  <c r="V578" i="1"/>
  <c r="V573" i="1"/>
  <c r="T573" i="1"/>
  <c r="AC573" i="1" s="1"/>
  <c r="AD573" i="1" s="1"/>
  <c r="AF573" i="1" s="1"/>
  <c r="AC554" i="1"/>
  <c r="AD554" i="1" s="1"/>
  <c r="U554" i="1"/>
  <c r="AB554" i="1"/>
  <c r="AB552" i="1"/>
  <c r="AC552" i="1"/>
  <c r="AD552" i="1" s="1"/>
  <c r="U552" i="1"/>
  <c r="AF571" i="1"/>
  <c r="AG571" i="1" s="1"/>
  <c r="AH571" i="1" s="1"/>
  <c r="AB557" i="1"/>
  <c r="AC557" i="1"/>
  <c r="AD557" i="1"/>
  <c r="T560" i="1"/>
  <c r="V559" i="1"/>
  <c r="T559" i="1"/>
  <c r="AG561" i="1"/>
  <c r="AH561" i="1" s="1"/>
  <c r="V584" i="1"/>
  <c r="AA551" i="1"/>
  <c r="AB551" i="1"/>
  <c r="AC551" i="1"/>
  <c r="AD551" i="1"/>
  <c r="AC584" i="1"/>
  <c r="AD584" i="1" s="1"/>
  <c r="AF584" i="1" s="1"/>
  <c r="AB584" i="1"/>
  <c r="U576" i="1"/>
  <c r="AC576" i="1"/>
  <c r="AD576" i="1"/>
  <c r="U551" i="1"/>
  <c r="AA550" i="1"/>
  <c r="AB550" i="1"/>
  <c r="AC550" i="1"/>
  <c r="AD550" i="1" s="1"/>
  <c r="AF550" i="1" s="1"/>
  <c r="V497" i="1"/>
  <c r="AB555" i="1"/>
  <c r="AB579" i="1"/>
  <c r="V575" i="1"/>
  <c r="T575" i="1"/>
  <c r="U575" i="1" s="1"/>
  <c r="R564" i="1"/>
  <c r="S564" i="1" s="1"/>
  <c r="T567" i="1"/>
  <c r="T558" i="1"/>
  <c r="U558" i="1" s="1"/>
  <c r="R498" i="1"/>
  <c r="S498" i="1"/>
  <c r="AF570" i="1"/>
  <c r="AG570" i="1" s="1"/>
  <c r="AH570" i="1" s="1"/>
  <c r="U570" i="1"/>
  <c r="AB570" i="1"/>
  <c r="AC583" i="1"/>
  <c r="AD583" i="1" s="1"/>
  <c r="AF583" i="1" s="1"/>
  <c r="U569" i="1"/>
  <c r="AC569" i="1"/>
  <c r="AD569" i="1"/>
  <c r="AC577" i="1"/>
  <c r="AD577" i="1" s="1"/>
  <c r="AC572" i="1"/>
  <c r="AD572" i="1" s="1"/>
  <c r="U572" i="1"/>
  <c r="AF557" i="1"/>
  <c r="AG557" i="1"/>
  <c r="AH557" i="1"/>
  <c r="AB558" i="1"/>
  <c r="AC575" i="1"/>
  <c r="AD575" i="1" s="1"/>
  <c r="AG576" i="1"/>
  <c r="AH576" i="1" s="1"/>
  <c r="AF576" i="1"/>
  <c r="AF552" i="1"/>
  <c r="AC578" i="1"/>
  <c r="AD578" i="1"/>
  <c r="U578" i="1"/>
  <c r="AG550" i="1"/>
  <c r="AH550" i="1" s="1"/>
  <c r="U560" i="1"/>
  <c r="AC560" i="1"/>
  <c r="AD560" i="1"/>
  <c r="AF560" i="1" s="1"/>
  <c r="AB573" i="1"/>
  <c r="AB560" i="1"/>
  <c r="AF575" i="1"/>
  <c r="AF578" i="1"/>
  <c r="V349" i="1"/>
  <c r="V338" i="1"/>
  <c r="V393" i="1"/>
  <c r="V419" i="1"/>
  <c r="R398" i="1"/>
  <c r="S398" i="1" s="1"/>
  <c r="T341" i="1"/>
  <c r="V346" i="1"/>
  <c r="R328" i="1"/>
  <c r="S328" i="1" s="1"/>
  <c r="AA331" i="1"/>
  <c r="R389" i="1"/>
  <c r="S389" i="1"/>
  <c r="V323" i="1"/>
  <c r="V313" i="1"/>
  <c r="T394" i="1"/>
  <c r="V411" i="1"/>
  <c r="V415" i="1"/>
  <c r="V317" i="1"/>
  <c r="R343" i="1"/>
  <c r="S343" i="1"/>
  <c r="V388" i="1"/>
  <c r="V389" i="1"/>
  <c r="T392" i="1"/>
  <c r="V331" i="1"/>
  <c r="V418" i="1"/>
  <c r="V333" i="1"/>
  <c r="R390" i="1"/>
  <c r="S390" i="1"/>
  <c r="T369" i="1"/>
  <c r="U369" i="1"/>
  <c r="V111" i="1"/>
  <c r="V289" i="1"/>
  <c r="AA129" i="1"/>
  <c r="V56" i="1"/>
  <c r="AA165" i="1"/>
  <c r="T322" i="1"/>
  <c r="U322" i="1" s="1"/>
  <c r="V147" i="1"/>
  <c r="T326" i="1"/>
  <c r="U326" i="1"/>
  <c r="V325" i="1"/>
  <c r="T321" i="1"/>
  <c r="U321" i="1" s="1"/>
  <c r="V301" i="1"/>
  <c r="V314" i="1"/>
  <c r="AA106" i="1"/>
  <c r="T375" i="1"/>
  <c r="AB375" i="1" s="1"/>
  <c r="V403" i="1"/>
  <c r="V32" i="1"/>
  <c r="AA187" i="1"/>
  <c r="V16" i="1"/>
  <c r="V125" i="1"/>
  <c r="V83" i="1"/>
  <c r="R220" i="1"/>
  <c r="S220" i="1"/>
  <c r="S187" i="1"/>
  <c r="R105" i="1"/>
  <c r="S105" i="1" s="1"/>
  <c r="V158" i="1"/>
  <c r="V86" i="1"/>
  <c r="R192" i="1"/>
  <c r="S192" i="1"/>
  <c r="R84" i="1"/>
  <c r="S84" i="1" s="1"/>
  <c r="R252" i="1"/>
  <c r="S252" i="1" s="1"/>
  <c r="T121" i="1"/>
  <c r="U121" i="1" s="1"/>
  <c r="T51" i="1"/>
  <c r="U51" i="1"/>
  <c r="AA30" i="1"/>
  <c r="V189" i="1"/>
  <c r="V144" i="1"/>
  <c r="V247" i="1"/>
  <c r="V47" i="1"/>
  <c r="V20" i="1"/>
  <c r="R212" i="1"/>
  <c r="S212" i="1"/>
  <c r="R133" i="1"/>
  <c r="S133" i="1"/>
  <c r="V177" i="1"/>
  <c r="V107" i="1"/>
  <c r="V275" i="1"/>
  <c r="T229" i="1"/>
  <c r="V205" i="1"/>
  <c r="T205" i="1"/>
  <c r="V95" i="1"/>
  <c r="V225" i="1"/>
  <c r="V73" i="1"/>
  <c r="V52" i="1"/>
  <c r="V24" i="1"/>
  <c r="V116" i="1"/>
  <c r="T146" i="1"/>
  <c r="AA189" i="1"/>
  <c r="AA245" i="1"/>
  <c r="V131" i="1"/>
  <c r="R200" i="1"/>
  <c r="S200" i="1" s="1"/>
  <c r="R149" i="1"/>
  <c r="S149" i="1" s="1"/>
  <c r="AE249" i="1"/>
  <c r="V127" i="1"/>
  <c r="V201" i="1"/>
  <c r="AE226" i="1"/>
  <c r="V291" i="1"/>
  <c r="V255" i="1"/>
  <c r="V157" i="1"/>
  <c r="AA223" i="1"/>
  <c r="R175" i="1"/>
  <c r="S175" i="1"/>
  <c r="AE201" i="1"/>
  <c r="V261" i="1"/>
  <c r="V245" i="1"/>
  <c r="V197" i="1"/>
  <c r="V175" i="1"/>
  <c r="AA237" i="1"/>
  <c r="AA179" i="1"/>
  <c r="V211" i="1"/>
  <c r="V297" i="1"/>
  <c r="V187" i="1"/>
  <c r="AA210" i="1"/>
  <c r="AA198" i="1"/>
  <c r="AB198" i="1"/>
  <c r="T27" i="1"/>
  <c r="AC27" i="1"/>
  <c r="AD27" i="1" s="1"/>
  <c r="V80" i="1"/>
  <c r="AA219" i="1"/>
  <c r="T234" i="1"/>
  <c r="V250" i="1"/>
  <c r="T19" i="1"/>
  <c r="U19" i="1" s="1"/>
  <c r="AB19" i="1"/>
  <c r="T222" i="1"/>
  <c r="U222" i="1"/>
  <c r="T64" i="1"/>
  <c r="V59" i="1"/>
  <c r="T186" i="1"/>
  <c r="U186" i="1"/>
  <c r="T190" i="1"/>
  <c r="U190" i="1"/>
  <c r="T463" i="1"/>
  <c r="T423" i="1"/>
  <c r="U423" i="1" s="1"/>
  <c r="R422" i="1"/>
  <c r="S422" i="1"/>
  <c r="T411" i="1"/>
  <c r="U411" i="1"/>
  <c r="R405" i="1"/>
  <c r="S405" i="1" s="1"/>
  <c r="T403" i="1"/>
  <c r="U403" i="1" s="1"/>
  <c r="R397" i="1"/>
  <c r="S397" i="1"/>
  <c r="R385" i="1"/>
  <c r="S385" i="1"/>
  <c r="R377" i="1"/>
  <c r="S377" i="1" s="1"/>
  <c r="T373" i="1"/>
  <c r="U373" i="1" s="1"/>
  <c r="R371" i="1"/>
  <c r="S371" i="1"/>
  <c r="R363" i="1"/>
  <c r="S363" i="1" s="1"/>
  <c r="R355" i="1"/>
  <c r="S355" i="1" s="1"/>
  <c r="R339" i="1"/>
  <c r="S339" i="1" s="1"/>
  <c r="R331" i="1"/>
  <c r="S331" i="1"/>
  <c r="AA247" i="1"/>
  <c r="R243" i="1"/>
  <c r="S243" i="1"/>
  <c r="R235" i="1"/>
  <c r="S235" i="1"/>
  <c r="R115" i="1"/>
  <c r="S115" i="1"/>
  <c r="AA48" i="1"/>
  <c r="AB48" i="1" s="1"/>
  <c r="AA36" i="1"/>
  <c r="T76" i="1"/>
  <c r="T94" i="1"/>
  <c r="T198" i="1"/>
  <c r="AC198" i="1" s="1"/>
  <c r="AD198" i="1" s="1"/>
  <c r="T318" i="1"/>
  <c r="T421" i="1"/>
  <c r="U421" i="1"/>
  <c r="R471" i="1"/>
  <c r="S471" i="1" s="1"/>
  <c r="T469" i="1"/>
  <c r="U469" i="1"/>
  <c r="R463" i="1"/>
  <c r="S463" i="1"/>
  <c r="R432" i="1"/>
  <c r="S432" i="1"/>
  <c r="T425" i="1"/>
  <c r="T418" i="1"/>
  <c r="U418" i="1" s="1"/>
  <c r="T409" i="1"/>
  <c r="R372" i="1"/>
  <c r="S372" i="1" s="1"/>
  <c r="R368" i="1"/>
  <c r="S368" i="1"/>
  <c r="T366" i="1"/>
  <c r="U366" i="1"/>
  <c r="R344" i="1"/>
  <c r="S344" i="1" s="1"/>
  <c r="T342" i="1"/>
  <c r="U342" i="1" s="1"/>
  <c r="R340" i="1"/>
  <c r="S340" i="1"/>
  <c r="T338" i="1"/>
  <c r="AB338" i="1" s="1"/>
  <c r="U338" i="1"/>
  <c r="R336" i="1"/>
  <c r="S336" i="1" s="1"/>
  <c r="R332" i="1"/>
  <c r="S332" i="1" s="1"/>
  <c r="T330" i="1"/>
  <c r="U330" i="1"/>
  <c r="AG330" i="1" s="1"/>
  <c r="AH330" i="1" s="1"/>
  <c r="R324" i="1"/>
  <c r="S324" i="1" s="1"/>
  <c r="R304" i="1"/>
  <c r="S304" i="1" s="1"/>
  <c r="T298" i="1"/>
  <c r="U298" i="1" s="1"/>
  <c r="R288" i="1"/>
  <c r="S288" i="1"/>
  <c r="S281" i="1"/>
  <c r="S276" i="1"/>
  <c r="S184" i="1"/>
  <c r="R156" i="1"/>
  <c r="S156" i="1"/>
  <c r="T154" i="1"/>
  <c r="R153" i="1"/>
  <c r="S153" i="1"/>
  <c r="R141" i="1"/>
  <c r="S141" i="1" s="1"/>
  <c r="T102" i="1"/>
  <c r="T31" i="1"/>
  <c r="V456" i="1"/>
  <c r="T456" i="1"/>
  <c r="U456" i="1"/>
  <c r="AA408" i="1"/>
  <c r="V404" i="1"/>
  <c r="T404" i="1"/>
  <c r="V400" i="1"/>
  <c r="T400" i="1"/>
  <c r="U400" i="1" s="1"/>
  <c r="V329" i="1"/>
  <c r="T329" i="1"/>
  <c r="U329" i="1" s="1"/>
  <c r="AA307" i="1"/>
  <c r="AB307" i="1" s="1"/>
  <c r="T106" i="1"/>
  <c r="T35" i="1"/>
  <c r="U35" i="1" s="1"/>
  <c r="AG35" i="1" s="1"/>
  <c r="AA379" i="1"/>
  <c r="T426" i="1"/>
  <c r="AB426" i="1" s="1"/>
  <c r="R424" i="1"/>
  <c r="S424" i="1" s="1"/>
  <c r="R387" i="1"/>
  <c r="S387" i="1"/>
  <c r="T385" i="1"/>
  <c r="U385" i="1"/>
  <c r="R384" i="1"/>
  <c r="S384" i="1" s="1"/>
  <c r="R375" i="1"/>
  <c r="S375" i="1" s="1"/>
  <c r="AA356" i="1"/>
  <c r="R345" i="1"/>
  <c r="S345" i="1" s="1"/>
  <c r="R342" i="1"/>
  <c r="S342" i="1"/>
  <c r="R334" i="1"/>
  <c r="S334" i="1" s="1"/>
  <c r="T331" i="1"/>
  <c r="R330" i="1"/>
  <c r="S330" i="1" s="1"/>
  <c r="AA328" i="1"/>
  <c r="T327" i="1"/>
  <c r="U327" i="1"/>
  <c r="R325" i="1"/>
  <c r="S325" i="1" s="1"/>
  <c r="T323" i="1"/>
  <c r="U323" i="1"/>
  <c r="R322" i="1"/>
  <c r="S322" i="1"/>
  <c r="R302" i="1"/>
  <c r="S302" i="1" s="1"/>
  <c r="T291" i="1"/>
  <c r="T251" i="1"/>
  <c r="U251" i="1"/>
  <c r="R249" i="1"/>
  <c r="S249" i="1"/>
  <c r="S241" i="1"/>
  <c r="R233" i="1"/>
  <c r="S233" i="1" s="1"/>
  <c r="R229" i="1"/>
  <c r="S229" i="1" s="1"/>
  <c r="R221" i="1"/>
  <c r="S221" i="1" s="1"/>
  <c r="T219" i="1"/>
  <c r="AB219" i="1" s="1"/>
  <c r="U219" i="1"/>
  <c r="R213" i="1"/>
  <c r="S213" i="1" s="1"/>
  <c r="R210" i="1"/>
  <c r="S210" i="1" s="1"/>
  <c r="T207" i="1"/>
  <c r="U207" i="1" s="1"/>
  <c r="R201" i="1"/>
  <c r="S201" i="1"/>
  <c r="T195" i="1"/>
  <c r="U195" i="1" s="1"/>
  <c r="S193" i="1"/>
  <c r="R190" i="1"/>
  <c r="S190" i="1"/>
  <c r="R189" i="1"/>
  <c r="S189" i="1"/>
  <c r="T187" i="1"/>
  <c r="U187" i="1"/>
  <c r="R182" i="1"/>
  <c r="S182" i="1"/>
  <c r="AA180" i="1"/>
  <c r="T179" i="1"/>
  <c r="R178" i="1"/>
  <c r="S178" i="1"/>
  <c r="T175" i="1"/>
  <c r="U175" i="1"/>
  <c r="R170" i="1"/>
  <c r="S170" i="1"/>
  <c r="T164" i="1"/>
  <c r="R157" i="1"/>
  <c r="S157" i="1" s="1"/>
  <c r="R128" i="1"/>
  <c r="S128" i="1"/>
  <c r="T113" i="1"/>
  <c r="R112" i="1"/>
  <c r="S112" i="1" s="1"/>
  <c r="R110" i="1"/>
  <c r="S110" i="1"/>
  <c r="AA109" i="1"/>
  <c r="T108" i="1"/>
  <c r="U108" i="1"/>
  <c r="R107" i="1"/>
  <c r="S107" i="1"/>
  <c r="R106" i="1"/>
  <c r="S106" i="1" s="1"/>
  <c r="AA105" i="1"/>
  <c r="R103" i="1"/>
  <c r="S103" i="1"/>
  <c r="R91" i="1"/>
  <c r="S91" i="1" s="1"/>
  <c r="R87" i="1"/>
  <c r="S87" i="1"/>
  <c r="AA83" i="1"/>
  <c r="AB83" i="1"/>
  <c r="AC83" i="1" s="1"/>
  <c r="AD83" i="1" s="1"/>
  <c r="R65" i="1"/>
  <c r="S65" i="1" s="1"/>
  <c r="AA54" i="1"/>
  <c r="AB54" i="1" s="1"/>
  <c r="AC54" i="1" s="1"/>
  <c r="AD54" i="1" s="1"/>
  <c r="AF54" i="1" s="1"/>
  <c r="R52" i="1"/>
  <c r="S52" i="1" s="1"/>
  <c r="AA46" i="1"/>
  <c r="AA42" i="1"/>
  <c r="R32" i="1"/>
  <c r="S32" i="1"/>
  <c r="R28" i="1"/>
  <c r="S28" i="1" s="1"/>
  <c r="R20" i="1"/>
  <c r="S20" i="1" s="1"/>
  <c r="R454" i="1"/>
  <c r="S454" i="1" s="1"/>
  <c r="T444" i="1"/>
  <c r="T440" i="1"/>
  <c r="U440" i="1" s="1"/>
  <c r="T436" i="1"/>
  <c r="R415" i="1"/>
  <c r="S415" i="1"/>
  <c r="T413" i="1"/>
  <c r="U413" i="1"/>
  <c r="AA360" i="1"/>
  <c r="R279" i="1"/>
  <c r="S279" i="1"/>
  <c r="T277" i="1"/>
  <c r="R275" i="1"/>
  <c r="S275" i="1"/>
  <c r="T273" i="1"/>
  <c r="R271" i="1"/>
  <c r="S271" i="1"/>
  <c r="AA268" i="1"/>
  <c r="T261" i="1"/>
  <c r="U261" i="1"/>
  <c r="T257" i="1"/>
  <c r="R143" i="1"/>
  <c r="S143" i="1" s="1"/>
  <c r="T141" i="1"/>
  <c r="U141" i="1" s="1"/>
  <c r="R139" i="1"/>
  <c r="S139" i="1" s="1"/>
  <c r="T137" i="1"/>
  <c r="U137" i="1"/>
  <c r="R129" i="1"/>
  <c r="S129" i="1" s="1"/>
  <c r="R125" i="1"/>
  <c r="S125" i="1" s="1"/>
  <c r="T123" i="1"/>
  <c r="R117" i="1"/>
  <c r="S117" i="1"/>
  <c r="R114" i="1"/>
  <c r="S114" i="1"/>
  <c r="V296" i="1"/>
  <c r="T296" i="1"/>
  <c r="T184" i="1"/>
  <c r="U184" i="1" s="1"/>
  <c r="T180" i="1"/>
  <c r="T340" i="1"/>
  <c r="AB340" i="1" s="1"/>
  <c r="U340" i="1"/>
  <c r="V495" i="1"/>
  <c r="T495" i="1"/>
  <c r="V267" i="1"/>
  <c r="T267" i="1"/>
  <c r="AB267" i="1" s="1"/>
  <c r="V143" i="1"/>
  <c r="T143" i="1"/>
  <c r="U143" i="1"/>
  <c r="V129" i="1"/>
  <c r="AA117" i="1"/>
  <c r="V364" i="1"/>
  <c r="T364" i="1"/>
  <c r="U364" i="1"/>
  <c r="V300" i="1"/>
  <c r="T300" i="1"/>
  <c r="AC300" i="1" s="1"/>
  <c r="AD300" i="1" s="1"/>
  <c r="U300" i="1"/>
  <c r="V204" i="1"/>
  <c r="AA200" i="1"/>
  <c r="AA188" i="1"/>
  <c r="AB188" i="1" s="1"/>
  <c r="AC188" i="1" s="1"/>
  <c r="V105" i="1"/>
  <c r="T105" i="1"/>
  <c r="U105" i="1" s="1"/>
  <c r="T241" i="1"/>
  <c r="AA344" i="1"/>
  <c r="AA204" i="1"/>
  <c r="V168" i="1"/>
  <c r="T168" i="1"/>
  <c r="U168" i="1" s="1"/>
  <c r="V101" i="1"/>
  <c r="T101" i="1"/>
  <c r="V79" i="1"/>
  <c r="T79" i="1"/>
  <c r="T22" i="1"/>
  <c r="AC22" i="1"/>
  <c r="AD22" i="1" s="1"/>
  <c r="T352" i="1"/>
  <c r="U352" i="1" s="1"/>
  <c r="T216" i="1"/>
  <c r="AB216" i="1"/>
  <c r="AC216" i="1" s="1"/>
  <c r="T172" i="1"/>
  <c r="AB497" i="1"/>
  <c r="R496" i="1"/>
  <c r="S496" i="1"/>
  <c r="R492" i="1"/>
  <c r="S492" i="1"/>
  <c r="R476" i="1"/>
  <c r="S476" i="1"/>
  <c r="R447" i="1"/>
  <c r="S447" i="1" s="1"/>
  <c r="T445" i="1"/>
  <c r="U445" i="1"/>
  <c r="R443" i="1"/>
  <c r="S443" i="1"/>
  <c r="T428" i="1"/>
  <c r="R373" i="1"/>
  <c r="S373" i="1"/>
  <c r="R365" i="1"/>
  <c r="S365" i="1" s="1"/>
  <c r="AA345" i="1"/>
  <c r="R341" i="1"/>
  <c r="S341" i="1"/>
  <c r="R333" i="1"/>
  <c r="S333" i="1" s="1"/>
  <c r="R301" i="1"/>
  <c r="S301" i="1"/>
  <c r="R293" i="1"/>
  <c r="S293" i="1"/>
  <c r="R264" i="1"/>
  <c r="S264" i="1"/>
  <c r="T252" i="1"/>
  <c r="R242" i="1"/>
  <c r="S242" i="1"/>
  <c r="T240" i="1"/>
  <c r="R238" i="1"/>
  <c r="S238" i="1" s="1"/>
  <c r="S230" i="1"/>
  <c r="R226" i="1"/>
  <c r="S226" i="1"/>
  <c r="R222" i="1"/>
  <c r="S222" i="1" s="1"/>
  <c r="S217" i="1"/>
  <c r="R185" i="1"/>
  <c r="S185" i="1" s="1"/>
  <c r="AA169" i="1"/>
  <c r="AB169" i="1"/>
  <c r="AC169" i="1"/>
  <c r="AD169" i="1"/>
  <c r="AF169" i="1" s="1"/>
  <c r="AA161" i="1"/>
  <c r="R144" i="1"/>
  <c r="S144" i="1"/>
  <c r="S131" i="1"/>
  <c r="R130" i="1"/>
  <c r="S130" i="1"/>
  <c r="R126" i="1"/>
  <c r="S126" i="1"/>
  <c r="R122" i="1"/>
  <c r="S122" i="1" s="1"/>
  <c r="AA104" i="1"/>
  <c r="R102" i="1"/>
  <c r="S102" i="1"/>
  <c r="R90" i="1"/>
  <c r="S90" i="1"/>
  <c r="AA88" i="1"/>
  <c r="R82" i="1"/>
  <c r="S82" i="1" s="1"/>
  <c r="R80" i="1"/>
  <c r="S80" i="1" s="1"/>
  <c r="AA49" i="1"/>
  <c r="T20" i="1"/>
  <c r="U20" i="1" s="1"/>
  <c r="AA428" i="1"/>
  <c r="T372" i="1"/>
  <c r="U372" i="1"/>
  <c r="R370" i="1"/>
  <c r="S370" i="1"/>
  <c r="R366" i="1"/>
  <c r="S366" i="1"/>
  <c r="R298" i="1"/>
  <c r="S298" i="1" s="1"/>
  <c r="AA283" i="1"/>
  <c r="AA278" i="1"/>
  <c r="T237" i="1"/>
  <c r="U237" i="1"/>
  <c r="T233" i="1"/>
  <c r="R218" i="1"/>
  <c r="S218" i="1"/>
  <c r="AF515" i="1"/>
  <c r="AG515" i="1" s="1"/>
  <c r="AH515" i="1" s="1"/>
  <c r="T446" i="1"/>
  <c r="U446" i="1"/>
  <c r="R525" i="1"/>
  <c r="S525" i="1"/>
  <c r="T522" i="1"/>
  <c r="R504" i="1"/>
  <c r="S504" i="1"/>
  <c r="T471" i="1"/>
  <c r="U471" i="1" s="1"/>
  <c r="R470" i="1"/>
  <c r="S470" i="1" s="1"/>
  <c r="T467" i="1"/>
  <c r="R327" i="1"/>
  <c r="S327" i="1"/>
  <c r="T325" i="1"/>
  <c r="R323" i="1"/>
  <c r="S323" i="1" s="1"/>
  <c r="R319" i="1"/>
  <c r="S319" i="1"/>
  <c r="AA288" i="1"/>
  <c r="AA275" i="1"/>
  <c r="AB275" i="1"/>
  <c r="AB271" i="1"/>
  <c r="R171" i="1"/>
  <c r="S171" i="1" s="1"/>
  <c r="R163" i="1"/>
  <c r="S163" i="1"/>
  <c r="AA151" i="1"/>
  <c r="V339" i="1"/>
  <c r="T339" i="1"/>
  <c r="U339" i="1"/>
  <c r="AA339" i="1"/>
  <c r="V295" i="1"/>
  <c r="T295" i="1"/>
  <c r="U295" i="1" s="1"/>
  <c r="V270" i="1"/>
  <c r="U270" i="1"/>
  <c r="V266" i="1"/>
  <c r="T266" i="1"/>
  <c r="U266" i="1"/>
  <c r="V254" i="1"/>
  <c r="V124" i="1"/>
  <c r="AA124" i="1"/>
  <c r="V96" i="1"/>
  <c r="T96" i="1"/>
  <c r="U96" i="1"/>
  <c r="AA84" i="1"/>
  <c r="AB84" i="1" s="1"/>
  <c r="V70" i="1"/>
  <c r="T70" i="1"/>
  <c r="U70" i="1"/>
  <c r="V240" i="1"/>
  <c r="T248" i="1"/>
  <c r="V427" i="1"/>
  <c r="T427" i="1"/>
  <c r="U427" i="1" s="1"/>
  <c r="AA371" i="1"/>
  <c r="AB371" i="1" s="1"/>
  <c r="V359" i="1"/>
  <c r="T359" i="1"/>
  <c r="U359" i="1" s="1"/>
  <c r="AA347" i="1"/>
  <c r="V335" i="1"/>
  <c r="T335" i="1"/>
  <c r="U335" i="1"/>
  <c r="V278" i="1"/>
  <c r="T278" i="1"/>
  <c r="AC278" i="1"/>
  <c r="V274" i="1"/>
  <c r="T274" i="1"/>
  <c r="T269" i="1"/>
  <c r="V244" i="1"/>
  <c r="T244" i="1"/>
  <c r="U244" i="1" s="1"/>
  <c r="V232" i="1"/>
  <c r="T232" i="1"/>
  <c r="V150" i="1"/>
  <c r="T150" i="1"/>
  <c r="V142" i="1"/>
  <c r="T142" i="1"/>
  <c r="U142" i="1"/>
  <c r="V134" i="1"/>
  <c r="T134" i="1"/>
  <c r="U134" i="1"/>
  <c r="V104" i="1"/>
  <c r="T104" i="1"/>
  <c r="AB104" i="1"/>
  <c r="AC104" i="1"/>
  <c r="AD104" i="1"/>
  <c r="AF104" i="1" s="1"/>
  <c r="AA100" i="1"/>
  <c r="V92" i="1"/>
  <c r="T92" i="1"/>
  <c r="U92" i="1" s="1"/>
  <c r="AA78" i="1"/>
  <c r="AA74" i="1"/>
  <c r="AA62" i="1"/>
  <c r="AA53" i="1"/>
  <c r="AB53" i="1" s="1"/>
  <c r="AC53" i="1" s="1"/>
  <c r="AD53" i="1" s="1"/>
  <c r="V45" i="1"/>
  <c r="T45" i="1"/>
  <c r="V41" i="1"/>
  <c r="T41" i="1"/>
  <c r="AA41" i="1"/>
  <c r="AB41" i="1"/>
  <c r="AC41" i="1" s="1"/>
  <c r="AD41" i="1"/>
  <c r="AF41" i="1" s="1"/>
  <c r="T183" i="1"/>
  <c r="T62" i="1"/>
  <c r="U62" i="1" s="1"/>
  <c r="AA462" i="1"/>
  <c r="V328" i="1"/>
  <c r="T328" i="1"/>
  <c r="U328" i="1"/>
  <c r="V324" i="1"/>
  <c r="T324" i="1"/>
  <c r="U324" i="1"/>
  <c r="V109" i="1"/>
  <c r="T109" i="1"/>
  <c r="U109" i="1"/>
  <c r="T196" i="1"/>
  <c r="T110" i="1"/>
  <c r="U110" i="1" s="1"/>
  <c r="T402" i="1"/>
  <c r="T386" i="1"/>
  <c r="U386" i="1" s="1"/>
  <c r="R521" i="1"/>
  <c r="S521" i="1"/>
  <c r="R519" i="1"/>
  <c r="S519" i="1" s="1"/>
  <c r="R518" i="1"/>
  <c r="S518" i="1" s="1"/>
  <c r="V212" i="1"/>
  <c r="T212" i="1"/>
  <c r="AA172" i="1"/>
  <c r="AA155" i="1"/>
  <c r="AB155" i="1" s="1"/>
  <c r="AB179" i="1"/>
  <c r="T188" i="1"/>
  <c r="U188" i="1" s="1"/>
  <c r="R547" i="1"/>
  <c r="S547" i="1" s="1"/>
  <c r="R546" i="1"/>
  <c r="S546" i="1"/>
  <c r="AA478" i="1"/>
  <c r="AB478" i="1" s="1"/>
  <c r="AA291" i="1"/>
  <c r="AA287" i="1"/>
  <c r="R540" i="1"/>
  <c r="S540" i="1"/>
  <c r="R538" i="1"/>
  <c r="S538" i="1"/>
  <c r="R527" i="1"/>
  <c r="S527" i="1" s="1"/>
  <c r="R524" i="1"/>
  <c r="S524" i="1" s="1"/>
  <c r="AA470" i="1"/>
  <c r="AA386" i="1"/>
  <c r="AA308" i="1"/>
  <c r="AA292" i="1"/>
  <c r="AB292" i="1" s="1"/>
  <c r="R494" i="1"/>
  <c r="S494" i="1" s="1"/>
  <c r="R482" i="1"/>
  <c r="S482" i="1" s="1"/>
  <c r="T480" i="1"/>
  <c r="U480" i="1"/>
  <c r="R478" i="1"/>
  <c r="S478" i="1" s="1"/>
  <c r="T473" i="1"/>
  <c r="R465" i="1"/>
  <c r="S465" i="1" s="1"/>
  <c r="T462" i="1"/>
  <c r="AB462" i="1"/>
  <c r="AC462" i="1"/>
  <c r="AD462" i="1" s="1"/>
  <c r="T458" i="1"/>
  <c r="R457" i="1"/>
  <c r="S457" i="1" s="1"/>
  <c r="R453" i="1"/>
  <c r="S453" i="1"/>
  <c r="T449" i="1"/>
  <c r="R448" i="1"/>
  <c r="S448" i="1" s="1"/>
  <c r="T437" i="1"/>
  <c r="U437" i="1" s="1"/>
  <c r="T406" i="1"/>
  <c r="U406" i="1"/>
  <c r="R383" i="1"/>
  <c r="S383" i="1" s="1"/>
  <c r="T381" i="1"/>
  <c r="U381" i="1" s="1"/>
  <c r="R378" i="1"/>
  <c r="S378" i="1"/>
  <c r="R360" i="1"/>
  <c r="S360" i="1"/>
  <c r="R352" i="1"/>
  <c r="S352" i="1"/>
  <c r="T349" i="1"/>
  <c r="R267" i="1"/>
  <c r="S267" i="1" s="1"/>
  <c r="R208" i="1"/>
  <c r="S208" i="1" s="1"/>
  <c r="T206" i="1"/>
  <c r="R205" i="1"/>
  <c r="S205" i="1" s="1"/>
  <c r="R204" i="1"/>
  <c r="S204" i="1" s="1"/>
  <c r="T155" i="1"/>
  <c r="U155" i="1"/>
  <c r="R140" i="1"/>
  <c r="S140" i="1"/>
  <c r="T138" i="1"/>
  <c r="AB138" i="1" s="1"/>
  <c r="R136" i="1"/>
  <c r="S136" i="1"/>
  <c r="T88" i="1"/>
  <c r="U88" i="1" s="1"/>
  <c r="R86" i="1"/>
  <c r="S86" i="1"/>
  <c r="T74" i="1"/>
  <c r="U74" i="1"/>
  <c r="R73" i="1"/>
  <c r="S73" i="1" s="1"/>
  <c r="R68" i="1"/>
  <c r="S68" i="1"/>
  <c r="T66" i="1"/>
  <c r="R64" i="1"/>
  <c r="S64" i="1" s="1"/>
  <c r="T63" i="1"/>
  <c r="R59" i="1"/>
  <c r="S59" i="1"/>
  <c r="R56" i="1"/>
  <c r="S56" i="1"/>
  <c r="R55" i="1"/>
  <c r="S55" i="1"/>
  <c r="T53" i="1"/>
  <c r="R51" i="1"/>
  <c r="S51" i="1" s="1"/>
  <c r="AA50" i="1"/>
  <c r="AB50" i="1"/>
  <c r="AC50" i="1" s="1"/>
  <c r="AD50" i="1" s="1"/>
  <c r="R47" i="1"/>
  <c r="S47" i="1" s="1"/>
  <c r="R43" i="1"/>
  <c r="S43" i="1" s="1"/>
  <c r="R38" i="1"/>
  <c r="S38" i="1"/>
  <c r="T37" i="1"/>
  <c r="R37" i="1"/>
  <c r="S37" i="1"/>
  <c r="R35" i="1"/>
  <c r="S35" i="1" s="1"/>
  <c r="T33" i="1"/>
  <c r="AB32" i="1"/>
  <c r="R31" i="1"/>
  <c r="S31" i="1"/>
  <c r="T25" i="1"/>
  <c r="U25" i="1"/>
  <c r="R19" i="1"/>
  <c r="S19" i="1" s="1"/>
  <c r="T18" i="1"/>
  <c r="U18" i="1"/>
  <c r="T13" i="1"/>
  <c r="U13" i="1"/>
  <c r="R503" i="1"/>
  <c r="S503" i="1" s="1"/>
  <c r="T494" i="1"/>
  <c r="T486" i="1"/>
  <c r="U486" i="1" s="1"/>
  <c r="T482" i="1"/>
  <c r="R481" i="1"/>
  <c r="S481" i="1"/>
  <c r="T464" i="1"/>
  <c r="U464" i="1"/>
  <c r="T460" i="1"/>
  <c r="U460" i="1"/>
  <c r="T439" i="1"/>
  <c r="U439" i="1"/>
  <c r="R438" i="1"/>
  <c r="S438" i="1"/>
  <c r="R411" i="1"/>
  <c r="S411" i="1"/>
  <c r="T382" i="1"/>
  <c r="U382" i="1"/>
  <c r="R379" i="1"/>
  <c r="S379" i="1"/>
  <c r="R353" i="1"/>
  <c r="S353" i="1"/>
  <c r="R347" i="1"/>
  <c r="S347" i="1"/>
  <c r="R313" i="1"/>
  <c r="S313" i="1"/>
  <c r="R309" i="1"/>
  <c r="S309" i="1"/>
  <c r="T302" i="1"/>
  <c r="AB302" i="1" s="1"/>
  <c r="U302" i="1"/>
  <c r="AA300" i="1"/>
  <c r="AB300" i="1"/>
  <c r="AA286" i="1"/>
  <c r="AB286" i="1" s="1"/>
  <c r="R286" i="1"/>
  <c r="S286" i="1"/>
  <c r="R262" i="1"/>
  <c r="S262" i="1"/>
  <c r="T178" i="1"/>
  <c r="U178" i="1"/>
  <c r="R176" i="1"/>
  <c r="S176" i="1" s="1"/>
  <c r="R173" i="1"/>
  <c r="S173" i="1"/>
  <c r="T167" i="1"/>
  <c r="R165" i="1"/>
  <c r="S165" i="1" s="1"/>
  <c r="R161" i="1"/>
  <c r="S161" i="1"/>
  <c r="R151" i="1"/>
  <c r="S151" i="1" s="1"/>
  <c r="R147" i="1"/>
  <c r="S147" i="1" s="1"/>
  <c r="T107" i="1"/>
  <c r="R104" i="1"/>
  <c r="S104" i="1"/>
  <c r="AA39" i="1"/>
  <c r="AB18" i="1"/>
  <c r="AA472" i="1"/>
  <c r="V451" i="1"/>
  <c r="T451" i="1"/>
  <c r="U451" i="1"/>
  <c r="V18" i="1"/>
  <c r="T36" i="1"/>
  <c r="T54" i="1"/>
  <c r="U54" i="1" s="1"/>
  <c r="T398" i="1"/>
  <c r="U398" i="1"/>
  <c r="AC537" i="1"/>
  <c r="AD537" i="1"/>
  <c r="AF537" i="1"/>
  <c r="AG537" i="1" s="1"/>
  <c r="AH537" i="1"/>
  <c r="U544" i="1"/>
  <c r="AG544" i="1" s="1"/>
  <c r="AH544" i="1" s="1"/>
  <c r="T548" i="1"/>
  <c r="R548" i="1"/>
  <c r="S548" i="1" s="1"/>
  <c r="T539" i="1"/>
  <c r="U539" i="1" s="1"/>
  <c r="AC539" i="1"/>
  <c r="AD539" i="1" s="1"/>
  <c r="R517" i="1"/>
  <c r="S517" i="1"/>
  <c r="R512" i="1"/>
  <c r="S512" i="1"/>
  <c r="R506" i="1"/>
  <c r="S506" i="1"/>
  <c r="AA467" i="1"/>
  <c r="AB467" i="1" s="1"/>
  <c r="T14" i="1"/>
  <c r="T26" i="1"/>
  <c r="AC26" i="1" s="1"/>
  <c r="AD26" i="1" s="1"/>
  <c r="AF26" i="1" s="1"/>
  <c r="V519" i="1"/>
  <c r="T521" i="1"/>
  <c r="U521" i="1" s="1"/>
  <c r="R502" i="1"/>
  <c r="S502" i="1" s="1"/>
  <c r="AA466" i="1"/>
  <c r="T46" i="1"/>
  <c r="T58" i="1"/>
  <c r="T49" i="1"/>
  <c r="U49" i="1" s="1"/>
  <c r="AA35" i="1"/>
  <c r="AB35" i="1" s="1"/>
  <c r="T34" i="1"/>
  <c r="AC34" i="1"/>
  <c r="AD34" i="1" s="1"/>
  <c r="T549" i="1"/>
  <c r="T532" i="1"/>
  <c r="R515" i="1"/>
  <c r="S515" i="1" s="1"/>
  <c r="R513" i="1"/>
  <c r="S513" i="1" s="1"/>
  <c r="R510" i="1"/>
  <c r="S510" i="1" s="1"/>
  <c r="R499" i="1"/>
  <c r="S499" i="1"/>
  <c r="R445" i="1"/>
  <c r="S445" i="1" s="1"/>
  <c r="T442" i="1"/>
  <c r="AA432" i="1"/>
  <c r="R433" i="1"/>
  <c r="S433" i="1" s="1"/>
  <c r="AA424" i="1"/>
  <c r="R418" i="1"/>
  <c r="S418" i="1"/>
  <c r="R413" i="1"/>
  <c r="S413" i="1" s="1"/>
  <c r="R381" i="1"/>
  <c r="S381" i="1"/>
  <c r="R380" i="1"/>
  <c r="S380" i="1"/>
  <c r="R376" i="1"/>
  <c r="S376" i="1"/>
  <c r="R320" i="1"/>
  <c r="S320" i="1" s="1"/>
  <c r="T276" i="1"/>
  <c r="R198" i="1"/>
  <c r="S198" i="1" s="1"/>
  <c r="AA173" i="1"/>
  <c r="T139" i="1"/>
  <c r="U139" i="1" s="1"/>
  <c r="AA137" i="1"/>
  <c r="AB137" i="1" s="1"/>
  <c r="R137" i="1"/>
  <c r="S137" i="1" s="1"/>
  <c r="T135" i="1"/>
  <c r="T98" i="1"/>
  <c r="R95" i="1"/>
  <c r="S95" i="1"/>
  <c r="AA89" i="1"/>
  <c r="AA59" i="1"/>
  <c r="T432" i="1"/>
  <c r="AA422" i="1"/>
  <c r="R395" i="1"/>
  <c r="S395" i="1" s="1"/>
  <c r="T393" i="1"/>
  <c r="U393" i="1"/>
  <c r="T388" i="1"/>
  <c r="U388" i="1"/>
  <c r="R386" i="1"/>
  <c r="S386" i="1" s="1"/>
  <c r="T384" i="1"/>
  <c r="U384" i="1" s="1"/>
  <c r="R382" i="1"/>
  <c r="S382" i="1"/>
  <c r="T379" i="1"/>
  <c r="AB379" i="1" s="1"/>
  <c r="T315" i="1"/>
  <c r="U315" i="1" s="1"/>
  <c r="AA311" i="1"/>
  <c r="T306" i="1"/>
  <c r="U306" i="1"/>
  <c r="T301" i="1"/>
  <c r="R299" i="1"/>
  <c r="S299" i="1" s="1"/>
  <c r="R295" i="1"/>
  <c r="S295" i="1"/>
  <c r="T293" i="1"/>
  <c r="U293" i="1"/>
  <c r="T287" i="1"/>
  <c r="U287" i="1" s="1"/>
  <c r="R285" i="1"/>
  <c r="S285" i="1" s="1"/>
  <c r="T283" i="1"/>
  <c r="T268" i="1"/>
  <c r="AB268" i="1" s="1"/>
  <c r="U268" i="1"/>
  <c r="S266" i="1"/>
  <c r="AB262" i="1"/>
  <c r="R260" i="1"/>
  <c r="S260" i="1"/>
  <c r="T258" i="1"/>
  <c r="U258" i="1" s="1"/>
  <c r="S245" i="1"/>
  <c r="T239" i="1"/>
  <c r="R237" i="1"/>
  <c r="S237" i="1"/>
  <c r="T235" i="1"/>
  <c r="T203" i="1"/>
  <c r="U203" i="1"/>
  <c r="T202" i="1"/>
  <c r="U202" i="1" s="1"/>
  <c r="AA167" i="1"/>
  <c r="T166" i="1"/>
  <c r="U166" i="1"/>
  <c r="R164" i="1"/>
  <c r="S164" i="1"/>
  <c r="AA159" i="1"/>
  <c r="AA156" i="1"/>
  <c r="AA153" i="1"/>
  <c r="AB153" i="1"/>
  <c r="T144" i="1"/>
  <c r="U144" i="1"/>
  <c r="R142" i="1"/>
  <c r="S142" i="1"/>
  <c r="T140" i="1"/>
  <c r="AB140" i="1" s="1"/>
  <c r="U140" i="1"/>
  <c r="R138" i="1"/>
  <c r="S138" i="1"/>
  <c r="R134" i="1"/>
  <c r="S134" i="1"/>
  <c r="AB544" i="1"/>
  <c r="R539" i="1"/>
  <c r="S539" i="1" s="1"/>
  <c r="R536" i="1"/>
  <c r="S536" i="1" s="1"/>
  <c r="R535" i="1"/>
  <c r="S535" i="1" s="1"/>
  <c r="R531" i="1"/>
  <c r="S531" i="1"/>
  <c r="T530" i="1"/>
  <c r="AB530" i="1" s="1"/>
  <c r="R508" i="1"/>
  <c r="S508" i="1"/>
  <c r="R505" i="1"/>
  <c r="S505" i="1"/>
  <c r="R500" i="1"/>
  <c r="S500" i="1"/>
  <c r="R497" i="1"/>
  <c r="S497" i="1" s="1"/>
  <c r="AA480" i="1"/>
  <c r="AB480" i="1" s="1"/>
  <c r="AA471" i="1"/>
  <c r="AB471" i="1" s="1"/>
  <c r="AA460" i="1"/>
  <c r="R426" i="1"/>
  <c r="S426" i="1" s="1"/>
  <c r="R425" i="1"/>
  <c r="S425" i="1"/>
  <c r="R392" i="1"/>
  <c r="S392" i="1" s="1"/>
  <c r="R374" i="1"/>
  <c r="S374" i="1" s="1"/>
  <c r="AA343" i="1"/>
  <c r="AA319" i="1"/>
  <c r="T317" i="1"/>
  <c r="U317" i="1"/>
  <c r="AA314" i="1"/>
  <c r="R314" i="1"/>
  <c r="S314" i="1" s="1"/>
  <c r="AA310" i="1"/>
  <c r="AA306" i="1"/>
  <c r="T289" i="1"/>
  <c r="R287" i="1"/>
  <c r="S287" i="1" s="1"/>
  <c r="R216" i="1"/>
  <c r="S216" i="1" s="1"/>
  <c r="T208" i="1"/>
  <c r="AA170" i="1"/>
  <c r="S166" i="1"/>
  <c r="R162" i="1"/>
  <c r="S162" i="1" s="1"/>
  <c r="T160" i="1"/>
  <c r="U160" i="1"/>
  <c r="R158" i="1"/>
  <c r="S158" i="1"/>
  <c r="R152" i="1"/>
  <c r="S152" i="1" s="1"/>
  <c r="AA136" i="1"/>
  <c r="R132" i="1"/>
  <c r="S132" i="1" s="1"/>
  <c r="T47" i="1"/>
  <c r="AB24" i="1"/>
  <c r="U24" i="1"/>
  <c r="V517" i="1"/>
  <c r="T517" i="1"/>
  <c r="AA394" i="1"/>
  <c r="AB394" i="1"/>
  <c r="T284" i="1"/>
  <c r="AC284" i="1"/>
  <c r="AD284" i="1"/>
  <c r="AF284" i="1"/>
  <c r="T265" i="1"/>
  <c r="U265" i="1"/>
  <c r="AB318" i="1"/>
  <c r="V302" i="1"/>
  <c r="V167" i="1"/>
  <c r="T303" i="1"/>
  <c r="U303" i="1"/>
  <c r="T450" i="1"/>
  <c r="U450" i="1" s="1"/>
  <c r="T472" i="1"/>
  <c r="T518" i="1"/>
  <c r="V515" i="1"/>
  <c r="V546" i="1"/>
  <c r="T546" i="1"/>
  <c r="AB546" i="1"/>
  <c r="AB539" i="1"/>
  <c r="V523" i="1"/>
  <c r="T523" i="1"/>
  <c r="AC523" i="1" s="1"/>
  <c r="AD523" i="1" s="1"/>
  <c r="AF523" i="1" s="1"/>
  <c r="AB512" i="1"/>
  <c r="T508" i="1"/>
  <c r="U508" i="1" s="1"/>
  <c r="AC508" i="1"/>
  <c r="AD508" i="1" s="1"/>
  <c r="U503" i="1"/>
  <c r="AC503" i="1"/>
  <c r="AD503" i="1" s="1"/>
  <c r="AF503" i="1" s="1"/>
  <c r="AA451" i="1"/>
  <c r="V448" i="1"/>
  <c r="T448" i="1"/>
  <c r="U448" i="1"/>
  <c r="V438" i="1"/>
  <c r="T438" i="1"/>
  <c r="U438" i="1" s="1"/>
  <c r="AA433" i="1"/>
  <c r="AA429" i="1"/>
  <c r="T407" i="1"/>
  <c r="AB407" i="1" s="1"/>
  <c r="U407" i="1"/>
  <c r="V407" i="1"/>
  <c r="AA380" i="1"/>
  <c r="AA99" i="1"/>
  <c r="AA93" i="1"/>
  <c r="U229" i="1"/>
  <c r="T103" i="1"/>
  <c r="AB103" i="1" s="1"/>
  <c r="T159" i="1"/>
  <c r="V135" i="1"/>
  <c r="T294" i="1"/>
  <c r="T89" i="1"/>
  <c r="V428" i="1"/>
  <c r="T378" i="1"/>
  <c r="U378" i="1"/>
  <c r="T376" i="1"/>
  <c r="U376" i="1"/>
  <c r="V442" i="1"/>
  <c r="V445" i="1"/>
  <c r="U497" i="1"/>
  <c r="V539" i="1"/>
  <c r="V473" i="1"/>
  <c r="T538" i="1"/>
  <c r="AB538" i="1" s="1"/>
  <c r="AC522" i="1"/>
  <c r="AD522" i="1" s="1"/>
  <c r="AB522" i="1"/>
  <c r="AA489" i="1"/>
  <c r="AB542" i="1"/>
  <c r="U512" i="1"/>
  <c r="AC512" i="1"/>
  <c r="AD512" i="1"/>
  <c r="AF512" i="1" s="1"/>
  <c r="AG512" i="1" s="1"/>
  <c r="T433" i="1"/>
  <c r="U433" i="1"/>
  <c r="V433" i="1"/>
  <c r="AB22" i="1"/>
  <c r="AB229" i="1"/>
  <c r="AC229" i="1"/>
  <c r="AD229" i="1" s="1"/>
  <c r="U318" i="1"/>
  <c r="T236" i="1"/>
  <c r="T429" i="1"/>
  <c r="AC429" i="1" s="1"/>
  <c r="AD429" i="1" s="1"/>
  <c r="T447" i="1"/>
  <c r="V512" i="1"/>
  <c r="T511" i="1"/>
  <c r="AC511" i="1"/>
  <c r="AD511" i="1"/>
  <c r="V511" i="1"/>
  <c r="V498" i="1"/>
  <c r="T498" i="1"/>
  <c r="T547" i="1"/>
  <c r="R545" i="1"/>
  <c r="S545" i="1" s="1"/>
  <c r="T543" i="1"/>
  <c r="R543" i="1"/>
  <c r="S543" i="1" s="1"/>
  <c r="T535" i="1"/>
  <c r="R534" i="1"/>
  <c r="S534" i="1" s="1"/>
  <c r="R533" i="1"/>
  <c r="S533" i="1" s="1"/>
  <c r="T524" i="1"/>
  <c r="R522" i="1"/>
  <c r="S522" i="1"/>
  <c r="AB503" i="1"/>
  <c r="T493" i="1"/>
  <c r="AA132" i="1"/>
  <c r="T542" i="1"/>
  <c r="T540" i="1"/>
  <c r="R526" i="1"/>
  <c r="S526" i="1"/>
  <c r="T520" i="1"/>
  <c r="R520" i="1"/>
  <c r="S520" i="1" s="1"/>
  <c r="R516" i="1"/>
  <c r="S516" i="1" s="1"/>
  <c r="R514" i="1"/>
  <c r="S514" i="1"/>
  <c r="T509" i="1"/>
  <c r="R509" i="1"/>
  <c r="S509" i="1"/>
  <c r="T507" i="1"/>
  <c r="AB507" i="1"/>
  <c r="T505" i="1"/>
  <c r="R501" i="1"/>
  <c r="S501" i="1"/>
  <c r="R495" i="1"/>
  <c r="S495" i="1"/>
  <c r="R493" i="1"/>
  <c r="S493" i="1" s="1"/>
  <c r="AA367" i="1"/>
  <c r="R479" i="1"/>
  <c r="S479" i="1"/>
  <c r="AA464" i="1"/>
  <c r="AA463" i="1"/>
  <c r="AB463" i="1" s="1"/>
  <c r="AC463" i="1"/>
  <c r="AD463" i="1" s="1"/>
  <c r="R461" i="1"/>
  <c r="S461" i="1" s="1"/>
  <c r="R456" i="1"/>
  <c r="S456" i="1"/>
  <c r="R439" i="1"/>
  <c r="S439" i="1" s="1"/>
  <c r="R408" i="1"/>
  <c r="S408" i="1" s="1"/>
  <c r="R359" i="1"/>
  <c r="S359" i="1" s="1"/>
  <c r="T357" i="1"/>
  <c r="U357" i="1"/>
  <c r="T353" i="1"/>
  <c r="R351" i="1"/>
  <c r="S351" i="1" s="1"/>
  <c r="T347" i="1"/>
  <c r="R253" i="1"/>
  <c r="S253" i="1"/>
  <c r="T249" i="1"/>
  <c r="R247" i="1"/>
  <c r="S247" i="1" s="1"/>
  <c r="T245" i="1"/>
  <c r="S69" i="1"/>
  <c r="AA487" i="1"/>
  <c r="R487" i="1"/>
  <c r="S487" i="1"/>
  <c r="AA486" i="1"/>
  <c r="AB486" i="1" s="1"/>
  <c r="R486" i="1"/>
  <c r="S486" i="1" s="1"/>
  <c r="T485" i="1"/>
  <c r="AC485" i="1" s="1"/>
  <c r="AD485" i="1" s="1"/>
  <c r="AF485" i="1" s="1"/>
  <c r="R484" i="1"/>
  <c r="S484" i="1"/>
  <c r="R483" i="1"/>
  <c r="S483" i="1"/>
  <c r="R480" i="1"/>
  <c r="S480" i="1" s="1"/>
  <c r="R477" i="1"/>
  <c r="S477" i="1" s="1"/>
  <c r="R467" i="1"/>
  <c r="S467" i="1"/>
  <c r="T461" i="1"/>
  <c r="AA459" i="1"/>
  <c r="AA455" i="1"/>
  <c r="R449" i="1"/>
  <c r="S449" i="1" s="1"/>
  <c r="T435" i="1"/>
  <c r="U435" i="1" s="1"/>
  <c r="R428" i="1"/>
  <c r="S428" i="1" s="1"/>
  <c r="R427" i="1"/>
  <c r="S427" i="1"/>
  <c r="AA418" i="1"/>
  <c r="AB418" i="1" s="1"/>
  <c r="AC418" i="1"/>
  <c r="AD418" i="1" s="1"/>
  <c r="AF418" i="1" s="1"/>
  <c r="AA417" i="1"/>
  <c r="R417" i="1"/>
  <c r="S417" i="1"/>
  <c r="AA412" i="1"/>
  <c r="R410" i="1"/>
  <c r="S410" i="1" s="1"/>
  <c r="R401" i="1"/>
  <c r="S401" i="1" s="1"/>
  <c r="R394" i="1"/>
  <c r="S394" i="1" s="1"/>
  <c r="R391" i="1"/>
  <c r="S391" i="1"/>
  <c r="T390" i="1"/>
  <c r="U390" i="1" s="1"/>
  <c r="T389" i="1"/>
  <c r="R369" i="1"/>
  <c r="S369" i="1" s="1"/>
  <c r="AA368" i="1"/>
  <c r="T367" i="1"/>
  <c r="T337" i="1"/>
  <c r="U337" i="1" s="1"/>
  <c r="AA336" i="1"/>
  <c r="AA315" i="1"/>
  <c r="T311" i="1"/>
  <c r="U311" i="1" s="1"/>
  <c r="T307" i="1"/>
  <c r="R305" i="1"/>
  <c r="S305" i="1" s="1"/>
  <c r="R296" i="1"/>
  <c r="S296" i="1" s="1"/>
  <c r="T288" i="1"/>
  <c r="U288" i="1"/>
  <c r="AA177" i="1"/>
  <c r="AB177" i="1"/>
  <c r="AC177" i="1"/>
  <c r="AD177" i="1"/>
  <c r="T176" i="1"/>
  <c r="R174" i="1"/>
  <c r="S174" i="1" s="1"/>
  <c r="AA168" i="1"/>
  <c r="AA164" i="1"/>
  <c r="T149" i="1"/>
  <c r="T145" i="1"/>
  <c r="AB145" i="1" s="1"/>
  <c r="T120" i="1"/>
  <c r="U120" i="1" s="1"/>
  <c r="AC120" i="1"/>
  <c r="AD120" i="1" s="1"/>
  <c r="T363" i="1"/>
  <c r="U363" i="1"/>
  <c r="AA362" i="1"/>
  <c r="R362" i="1"/>
  <c r="S362" i="1"/>
  <c r="T360" i="1"/>
  <c r="U360" i="1" s="1"/>
  <c r="T355" i="1"/>
  <c r="U355" i="1" s="1"/>
  <c r="R354" i="1"/>
  <c r="S354" i="1" s="1"/>
  <c r="R350" i="1"/>
  <c r="S350" i="1"/>
  <c r="R349" i="1"/>
  <c r="S349" i="1" s="1"/>
  <c r="T346" i="1"/>
  <c r="T344" i="1"/>
  <c r="U344" i="1" s="1"/>
  <c r="R338" i="1"/>
  <c r="S338" i="1"/>
  <c r="AA335" i="1"/>
  <c r="R326" i="1"/>
  <c r="S326" i="1"/>
  <c r="AA324" i="1"/>
  <c r="T319" i="1"/>
  <c r="AB319" i="1" s="1"/>
  <c r="AC319" i="1"/>
  <c r="AD319" i="1"/>
  <c r="AF319" i="1" s="1"/>
  <c r="AG319" i="1" s="1"/>
  <c r="AH319" i="1" s="1"/>
  <c r="R317" i="1"/>
  <c r="S317" i="1" s="1"/>
  <c r="T313" i="1"/>
  <c r="U313" i="1"/>
  <c r="R308" i="1"/>
  <c r="S308" i="1"/>
  <c r="T297" i="1"/>
  <c r="AC297" i="1" s="1"/>
  <c r="R289" i="1"/>
  <c r="S289" i="1" s="1"/>
  <c r="T286" i="1"/>
  <c r="R284" i="1"/>
  <c r="S284" i="1" s="1"/>
  <c r="R272" i="1"/>
  <c r="S272" i="1"/>
  <c r="R265" i="1"/>
  <c r="S265" i="1" s="1"/>
  <c r="R263" i="1"/>
  <c r="S263" i="1" s="1"/>
  <c r="S259" i="1"/>
  <c r="R186" i="1"/>
  <c r="S186" i="1"/>
  <c r="R181" i="1"/>
  <c r="S181" i="1"/>
  <c r="R179" i="1"/>
  <c r="S179" i="1" s="1"/>
  <c r="S177" i="1"/>
  <c r="AA175" i="1"/>
  <c r="T174" i="1"/>
  <c r="R168" i="1"/>
  <c r="S168" i="1"/>
  <c r="AA166" i="1"/>
  <c r="AB166" i="1" s="1"/>
  <c r="T162" i="1"/>
  <c r="U162" i="1" s="1"/>
  <c r="T161" i="1"/>
  <c r="AA160" i="1"/>
  <c r="AA158" i="1"/>
  <c r="AB158" i="1"/>
  <c r="AC158" i="1"/>
  <c r="AD158" i="1"/>
  <c r="AF158" i="1" s="1"/>
  <c r="AA152" i="1"/>
  <c r="T148" i="1"/>
  <c r="U148" i="1"/>
  <c r="T147" i="1"/>
  <c r="R146" i="1"/>
  <c r="S146" i="1"/>
  <c r="AA139" i="1"/>
  <c r="AA121" i="1"/>
  <c r="AB121" i="1" s="1"/>
  <c r="AC121" i="1"/>
  <c r="AD121" i="1"/>
  <c r="R121" i="1"/>
  <c r="S121" i="1" s="1"/>
  <c r="R119" i="1"/>
  <c r="S119" i="1" s="1"/>
  <c r="T100" i="1"/>
  <c r="U100" i="1" s="1"/>
  <c r="AA98" i="1"/>
  <c r="R97" i="1"/>
  <c r="S97" i="1" s="1"/>
  <c r="AA91" i="1"/>
  <c r="T90" i="1"/>
  <c r="U90" i="1" s="1"/>
  <c r="S72" i="1"/>
  <c r="R54" i="1"/>
  <c r="S54" i="1"/>
  <c r="R36" i="1"/>
  <c r="S36" i="1"/>
  <c r="AA341" i="1"/>
  <c r="AB341" i="1" s="1"/>
  <c r="AC341" i="1"/>
  <c r="AD341" i="1"/>
  <c r="R329" i="1"/>
  <c r="S329" i="1"/>
  <c r="AA313" i="1"/>
  <c r="AA163" i="1"/>
  <c r="AA149" i="1"/>
  <c r="T68" i="1"/>
  <c r="AC519" i="1"/>
  <c r="AD519" i="1"/>
  <c r="AB519" i="1"/>
  <c r="U538" i="1"/>
  <c r="V527" i="1"/>
  <c r="T527" i="1"/>
  <c r="T500" i="1"/>
  <c r="AB500" i="1"/>
  <c r="V374" i="1"/>
  <c r="T374" i="1"/>
  <c r="AA373" i="1"/>
  <c r="AB373" i="1"/>
  <c r="AC373" i="1"/>
  <c r="AD373" i="1" s="1"/>
  <c r="V345" i="1"/>
  <c r="T345" i="1"/>
  <c r="AB345" i="1" s="1"/>
  <c r="AC345" i="1"/>
  <c r="AD345" i="1"/>
  <c r="V320" i="1"/>
  <c r="T320" i="1"/>
  <c r="U320" i="1"/>
  <c r="AC111" i="1"/>
  <c r="AD111" i="1"/>
  <c r="AF111" i="1" s="1"/>
  <c r="T170" i="1"/>
  <c r="T210" i="1"/>
  <c r="T133" i="1"/>
  <c r="V139" i="1"/>
  <c r="T304" i="1"/>
  <c r="U304" i="1"/>
  <c r="T310" i="1"/>
  <c r="U310" i="1" s="1"/>
  <c r="T308" i="1"/>
  <c r="U308" i="1"/>
  <c r="V373" i="1"/>
  <c r="U515" i="1"/>
  <c r="AC497" i="1"/>
  <c r="AD497" i="1" s="1"/>
  <c r="V522" i="1"/>
  <c r="T531" i="1"/>
  <c r="T529" i="1"/>
  <c r="V529" i="1"/>
  <c r="T496" i="1"/>
  <c r="AB496" i="1"/>
  <c r="AA482" i="1"/>
  <c r="AB482" i="1"/>
  <c r="AC482" i="1"/>
  <c r="AD482" i="1" s="1"/>
  <c r="AA481" i="1"/>
  <c r="V459" i="1"/>
  <c r="T459" i="1"/>
  <c r="AB151" i="1"/>
  <c r="AC151" i="1"/>
  <c r="AD151" i="1"/>
  <c r="AF151" i="1" s="1"/>
  <c r="U472" i="1"/>
  <c r="U546" i="1"/>
  <c r="AC546" i="1"/>
  <c r="AD546" i="1" s="1"/>
  <c r="T541" i="1"/>
  <c r="V541" i="1"/>
  <c r="V526" i="1"/>
  <c r="T526" i="1"/>
  <c r="V514" i="1"/>
  <c r="T514" i="1"/>
  <c r="U511" i="1"/>
  <c r="AB511" i="1"/>
  <c r="T502" i="1"/>
  <c r="AA374" i="1"/>
  <c r="V362" i="1"/>
  <c r="T362" i="1"/>
  <c r="AA352" i="1"/>
  <c r="AB352" i="1" s="1"/>
  <c r="AC352" i="1"/>
  <c r="AD352" i="1"/>
  <c r="AF352" i="1" s="1"/>
  <c r="V350" i="1"/>
  <c r="T350" i="1"/>
  <c r="U350" i="1" s="1"/>
  <c r="V348" i="1"/>
  <c r="T348" i="1"/>
  <c r="V343" i="1"/>
  <c r="T343" i="1"/>
  <c r="AA133" i="1"/>
  <c r="AA119" i="1"/>
  <c r="T119" i="1"/>
  <c r="U119" i="1" s="1"/>
  <c r="T221" i="1"/>
  <c r="T217" i="1"/>
  <c r="T209" i="1"/>
  <c r="U209" i="1"/>
  <c r="T21" i="1"/>
  <c r="T312" i="1"/>
  <c r="U312" i="1" s="1"/>
  <c r="T171" i="1"/>
  <c r="T383" i="1"/>
  <c r="V381" i="1"/>
  <c r="U519" i="1"/>
  <c r="U522" i="1"/>
  <c r="T510" i="1"/>
  <c r="AB510" i="1"/>
  <c r="T533" i="1"/>
  <c r="T528" i="1"/>
  <c r="V525" i="1"/>
  <c r="T525" i="1"/>
  <c r="AB515" i="1"/>
  <c r="V513" i="1"/>
  <c r="T513" i="1"/>
  <c r="V499" i="1"/>
  <c r="T499" i="1"/>
  <c r="U485" i="1"/>
  <c r="V481" i="1"/>
  <c r="T481" i="1"/>
  <c r="U481" i="1"/>
  <c r="AC518" i="1"/>
  <c r="AD518" i="1"/>
  <c r="V545" i="1"/>
  <c r="T545" i="1"/>
  <c r="V506" i="1"/>
  <c r="T506" i="1"/>
  <c r="V504" i="1"/>
  <c r="T504" i="1"/>
  <c r="T501" i="1"/>
  <c r="AB501" i="1"/>
  <c r="AA473" i="1"/>
  <c r="AA468" i="1"/>
  <c r="AA465" i="1"/>
  <c r="AA447" i="1"/>
  <c r="AA442" i="1"/>
  <c r="AA421" i="1"/>
  <c r="AB421" i="1" s="1"/>
  <c r="AC421" i="1"/>
  <c r="AD421" i="1"/>
  <c r="AB547" i="1"/>
  <c r="V536" i="1"/>
  <c r="T536" i="1"/>
  <c r="V516" i="1"/>
  <c r="T516" i="1"/>
  <c r="V492" i="1"/>
  <c r="T492" i="1"/>
  <c r="R489" i="1"/>
  <c r="S489" i="1"/>
  <c r="AA485" i="1"/>
  <c r="AB485" i="1" s="1"/>
  <c r="AA484" i="1"/>
  <c r="AA483" i="1"/>
  <c r="AA477" i="1"/>
  <c r="AA476" i="1"/>
  <c r="AA475" i="1"/>
  <c r="AA474" i="1"/>
  <c r="AA440" i="1"/>
  <c r="AA431" i="1"/>
  <c r="AA427" i="1"/>
  <c r="AA425" i="1"/>
  <c r="AA393" i="1"/>
  <c r="AA369" i="1"/>
  <c r="AB369" i="1"/>
  <c r="AC369" i="1"/>
  <c r="AD369" i="1" s="1"/>
  <c r="AA491" i="1"/>
  <c r="AA450" i="1"/>
  <c r="AA401" i="1"/>
  <c r="R321" i="1"/>
  <c r="S321" i="1"/>
  <c r="V290" i="1"/>
  <c r="T290" i="1"/>
  <c r="AA469" i="1"/>
  <c r="R466" i="1"/>
  <c r="S466" i="1" s="1"/>
  <c r="R464" i="1"/>
  <c r="S464" i="1"/>
  <c r="AA461" i="1"/>
  <c r="AA458" i="1"/>
  <c r="AB458" i="1"/>
  <c r="AC458" i="1"/>
  <c r="AD458" i="1"/>
  <c r="R450" i="1"/>
  <c r="S450" i="1" s="1"/>
  <c r="AA446" i="1"/>
  <c r="R446" i="1"/>
  <c r="S446" i="1"/>
  <c r="AA445" i="1"/>
  <c r="R444" i="1"/>
  <c r="S444" i="1" s="1"/>
  <c r="R442" i="1"/>
  <c r="S442" i="1" s="1"/>
  <c r="R441" i="1"/>
  <c r="S441" i="1" s="1"/>
  <c r="AA426" i="1"/>
  <c r="R423" i="1"/>
  <c r="S423" i="1" s="1"/>
  <c r="R421" i="1"/>
  <c r="S421" i="1"/>
  <c r="AA414" i="1"/>
  <c r="R414" i="1"/>
  <c r="S414" i="1" s="1"/>
  <c r="AA410" i="1"/>
  <c r="R399" i="1"/>
  <c r="S399" i="1" s="1"/>
  <c r="R393" i="1"/>
  <c r="S393" i="1" s="1"/>
  <c r="AA370" i="1"/>
  <c r="T368" i="1"/>
  <c r="AA361" i="1"/>
  <c r="R357" i="1"/>
  <c r="S357" i="1"/>
  <c r="R356" i="1"/>
  <c r="S356" i="1" s="1"/>
  <c r="R292" i="1"/>
  <c r="S292" i="1" s="1"/>
  <c r="R256" i="1"/>
  <c r="S256" i="1" s="1"/>
  <c r="R255" i="1"/>
  <c r="S255" i="1"/>
  <c r="T247" i="1"/>
  <c r="R169" i="1"/>
  <c r="S169" i="1" s="1"/>
  <c r="AA143" i="1"/>
  <c r="AA110" i="1"/>
  <c r="R61" i="1"/>
  <c r="S61" i="1"/>
  <c r="T468" i="1"/>
  <c r="U468" i="1" s="1"/>
  <c r="T455" i="1"/>
  <c r="R437" i="1"/>
  <c r="S437" i="1" s="1"/>
  <c r="R435" i="1"/>
  <c r="S435" i="1" s="1"/>
  <c r="R434" i="1"/>
  <c r="S434" i="1"/>
  <c r="R430" i="1"/>
  <c r="S430" i="1"/>
  <c r="R409" i="1"/>
  <c r="S409" i="1" s="1"/>
  <c r="R402" i="1"/>
  <c r="S402" i="1" s="1"/>
  <c r="T371" i="1"/>
  <c r="R364" i="1"/>
  <c r="S364" i="1" s="1"/>
  <c r="R346" i="1"/>
  <c r="S346" i="1" s="1"/>
  <c r="R270" i="1"/>
  <c r="S270" i="1"/>
  <c r="R250" i="1"/>
  <c r="S250" i="1"/>
  <c r="AA157" i="1"/>
  <c r="R124" i="1"/>
  <c r="S124" i="1"/>
  <c r="V122" i="1"/>
  <c r="T122" i="1"/>
  <c r="U122" i="1"/>
  <c r="V112" i="1"/>
  <c r="T112" i="1"/>
  <c r="R207" i="1"/>
  <c r="S207" i="1" s="1"/>
  <c r="AA150" i="1"/>
  <c r="AB150" i="1" s="1"/>
  <c r="AA141" i="1"/>
  <c r="R135" i="1"/>
  <c r="S135" i="1" s="1"/>
  <c r="R113" i="1"/>
  <c r="S113" i="1"/>
  <c r="R111" i="1"/>
  <c r="S111" i="1" s="1"/>
  <c r="R108" i="1"/>
  <c r="S108" i="1" s="1"/>
  <c r="AA103" i="1"/>
  <c r="T60" i="1"/>
  <c r="U60" i="1"/>
  <c r="R49" i="1"/>
  <c r="S49" i="1"/>
  <c r="R44" i="1"/>
  <c r="S44" i="1" s="1"/>
  <c r="T230" i="1"/>
  <c r="AA140" i="1"/>
  <c r="AA116" i="1"/>
  <c r="AB116" i="1"/>
  <c r="AC116" i="1"/>
  <c r="AD116" i="1" s="1"/>
  <c r="AF116" i="1" s="1"/>
  <c r="AA112" i="1"/>
  <c r="T99" i="1"/>
  <c r="R34" i="1"/>
  <c r="S34" i="1"/>
  <c r="R27" i="1"/>
  <c r="S27" i="1"/>
  <c r="R18" i="1"/>
  <c r="S18" i="1"/>
  <c r="U238" i="1"/>
  <c r="U83" i="1"/>
  <c r="U169" i="1"/>
  <c r="U146" i="1"/>
  <c r="AD275" i="1"/>
  <c r="U275" i="1"/>
  <c r="AA357" i="1"/>
  <c r="T475" i="1"/>
  <c r="V351" i="1"/>
  <c r="T351" i="1"/>
  <c r="AA351" i="1"/>
  <c r="U402" i="1"/>
  <c r="V441" i="1"/>
  <c r="T441" i="1"/>
  <c r="U441" i="1" s="1"/>
  <c r="AA148" i="1"/>
  <c r="AA146" i="1"/>
  <c r="AB146" i="1"/>
  <c r="AC146" i="1"/>
  <c r="AD146" i="1" s="1"/>
  <c r="AC261" i="1"/>
  <c r="AD261" i="1"/>
  <c r="AB164" i="1"/>
  <c r="T399" i="1"/>
  <c r="U482" i="1"/>
  <c r="AA398" i="1"/>
  <c r="AB398" i="1" s="1"/>
  <c r="AE366" i="1"/>
  <c r="AA366" i="1"/>
  <c r="U341" i="1"/>
  <c r="T361" i="1"/>
  <c r="U361" i="1" s="1"/>
  <c r="V332" i="1"/>
  <c r="T332" i="1"/>
  <c r="U332" i="1"/>
  <c r="AA332" i="1"/>
  <c r="AA452" i="1"/>
  <c r="AA388" i="1"/>
  <c r="AA381" i="1"/>
  <c r="AB381" i="1"/>
  <c r="AC381" i="1"/>
  <c r="AD381" i="1" s="1"/>
  <c r="AA355" i="1"/>
  <c r="V309" i="1"/>
  <c r="T309" i="1"/>
  <c r="AA303" i="1"/>
  <c r="R475" i="1"/>
  <c r="S475" i="1" s="1"/>
  <c r="R469" i="1"/>
  <c r="S469" i="1" s="1"/>
  <c r="R455" i="1"/>
  <c r="S455" i="1"/>
  <c r="AA453" i="1"/>
  <c r="R436" i="1"/>
  <c r="S436" i="1"/>
  <c r="AA420" i="1"/>
  <c r="AA413" i="1"/>
  <c r="AB413" i="1" s="1"/>
  <c r="AC413" i="1"/>
  <c r="AD413" i="1"/>
  <c r="AA411" i="1"/>
  <c r="AB411" i="1" s="1"/>
  <c r="AC411" i="1"/>
  <c r="AD411" i="1" s="1"/>
  <c r="AF411" i="1" s="1"/>
  <c r="AA407" i="1"/>
  <c r="AC407" i="1"/>
  <c r="AD407" i="1"/>
  <c r="AF407" i="1" s="1"/>
  <c r="AG407" i="1" s="1"/>
  <c r="AH407" i="1" s="1"/>
  <c r="AA403" i="1"/>
  <c r="AB403" i="1" s="1"/>
  <c r="AC403" i="1"/>
  <c r="AD403" i="1"/>
  <c r="AF403" i="1"/>
  <c r="AG403" i="1" s="1"/>
  <c r="AH403" i="1" s="1"/>
  <c r="R403" i="1"/>
  <c r="S403" i="1"/>
  <c r="AA402" i="1"/>
  <c r="R400" i="1"/>
  <c r="S400" i="1"/>
  <c r="AA392" i="1"/>
  <c r="AC392" i="1"/>
  <c r="AD392" i="1" s="1"/>
  <c r="AA385" i="1"/>
  <c r="AB385" i="1" s="1"/>
  <c r="AC385" i="1"/>
  <c r="AD385" i="1"/>
  <c r="AA384" i="1"/>
  <c r="AA346" i="1"/>
  <c r="AA297" i="1"/>
  <c r="R485" i="1"/>
  <c r="S485" i="1"/>
  <c r="AA454" i="1"/>
  <c r="R452" i="1"/>
  <c r="S452" i="1"/>
  <c r="T443" i="1"/>
  <c r="U443" i="1" s="1"/>
  <c r="R440" i="1"/>
  <c r="S440" i="1" s="1"/>
  <c r="AA406" i="1"/>
  <c r="AA400" i="1"/>
  <c r="AB400" i="1"/>
  <c r="AC400" i="1"/>
  <c r="AD400" i="1"/>
  <c r="AA396" i="1"/>
  <c r="AA376" i="1"/>
  <c r="T490" i="1"/>
  <c r="R490" i="1"/>
  <c r="S490" i="1" s="1"/>
  <c r="R488" i="1"/>
  <c r="S488" i="1"/>
  <c r="T484" i="1"/>
  <c r="AB484" i="1" s="1"/>
  <c r="R474" i="1"/>
  <c r="S474" i="1" s="1"/>
  <c r="R473" i="1"/>
  <c r="S473" i="1"/>
  <c r="R468" i="1"/>
  <c r="S468" i="1"/>
  <c r="R462" i="1"/>
  <c r="S462" i="1"/>
  <c r="R460" i="1"/>
  <c r="S460" i="1" s="1"/>
  <c r="R451" i="1"/>
  <c r="S451" i="1"/>
  <c r="R431" i="1"/>
  <c r="S431" i="1"/>
  <c r="T420" i="1"/>
  <c r="U420" i="1"/>
  <c r="T415" i="1"/>
  <c r="R406" i="1"/>
  <c r="S406" i="1" s="1"/>
  <c r="R396" i="1"/>
  <c r="S396" i="1"/>
  <c r="AA391" i="1"/>
  <c r="R388" i="1"/>
  <c r="S388" i="1"/>
  <c r="T387" i="1"/>
  <c r="AA375" i="1"/>
  <c r="R361" i="1"/>
  <c r="S361" i="1"/>
  <c r="AA337" i="1"/>
  <c r="AB337" i="1" s="1"/>
  <c r="T334" i="1"/>
  <c r="AA333" i="1"/>
  <c r="AA326" i="1"/>
  <c r="T292" i="1"/>
  <c r="T282" i="1"/>
  <c r="U282" i="1" s="1"/>
  <c r="AB282" i="1"/>
  <c r="R282" i="1"/>
  <c r="S282" i="1"/>
  <c r="S277" i="1"/>
  <c r="AB264" i="1"/>
  <c r="V228" i="1"/>
  <c r="R209" i="1"/>
  <c r="S209" i="1"/>
  <c r="AA134" i="1"/>
  <c r="AA389" i="1"/>
  <c r="T365" i="1"/>
  <c r="AB365" i="1" s="1"/>
  <c r="R358" i="1"/>
  <c r="S358" i="1" s="1"/>
  <c r="T356" i="1"/>
  <c r="U356" i="1" s="1"/>
  <c r="AA353" i="1"/>
  <c r="AA350" i="1"/>
  <c r="AA349" i="1"/>
  <c r="AB349" i="1"/>
  <c r="AA342" i="1"/>
  <c r="AB342" i="1"/>
  <c r="AC342" i="1"/>
  <c r="AD342" i="1"/>
  <c r="AF342" i="1" s="1"/>
  <c r="AA327" i="1"/>
  <c r="R306" i="1"/>
  <c r="S306" i="1" s="1"/>
  <c r="R303" i="1"/>
  <c r="S303" i="1"/>
  <c r="AA387" i="1"/>
  <c r="AA382" i="1"/>
  <c r="AB382" i="1" s="1"/>
  <c r="AA378" i="1"/>
  <c r="AB378" i="1" s="1"/>
  <c r="AA363" i="1"/>
  <c r="AB363" i="1"/>
  <c r="AC363" i="1"/>
  <c r="AD363" i="1"/>
  <c r="AA320" i="1"/>
  <c r="AA309" i="1"/>
  <c r="AB309" i="1" s="1"/>
  <c r="R300" i="1"/>
  <c r="S300" i="1" s="1"/>
  <c r="AA295" i="1"/>
  <c r="R269" i="1"/>
  <c r="S269" i="1" s="1"/>
  <c r="R258" i="1"/>
  <c r="S258" i="1" s="1"/>
  <c r="AA144" i="1"/>
  <c r="AB144" i="1" s="1"/>
  <c r="AA334" i="1"/>
  <c r="T333" i="1"/>
  <c r="AA322" i="1"/>
  <c r="AB322" i="1"/>
  <c r="AC322" i="1"/>
  <c r="AD322" i="1"/>
  <c r="R318" i="1"/>
  <c r="S318" i="1"/>
  <c r="R316" i="1"/>
  <c r="S316" i="1"/>
  <c r="R307" i="1"/>
  <c r="S307" i="1"/>
  <c r="AA304" i="1"/>
  <c r="S283" i="1"/>
  <c r="S268" i="1"/>
  <c r="S239" i="1"/>
  <c r="AA147" i="1"/>
  <c r="AA126" i="1"/>
  <c r="AB126" i="1" s="1"/>
  <c r="AA125" i="1"/>
  <c r="R14" i="1"/>
  <c r="S14" i="1"/>
  <c r="AA162" i="1"/>
  <c r="AC162" i="1"/>
  <c r="AD162" i="1"/>
  <c r="AF162" i="1" s="1"/>
  <c r="AA142" i="1"/>
  <c r="AA127" i="1"/>
  <c r="AA123" i="1"/>
  <c r="AB123" i="1" s="1"/>
  <c r="V38" i="1"/>
  <c r="T38" i="1"/>
  <c r="S228" i="1"/>
  <c r="T220" i="1"/>
  <c r="R215" i="1"/>
  <c r="S215" i="1"/>
  <c r="R203" i="1"/>
  <c r="S203" i="1" s="1"/>
  <c r="V97" i="1"/>
  <c r="T97" i="1"/>
  <c r="T43" i="1"/>
  <c r="AA113" i="1"/>
  <c r="AA101" i="1"/>
  <c r="V99" i="1"/>
  <c r="R70" i="1"/>
  <c r="S70" i="1" s="1"/>
  <c r="R48" i="1"/>
  <c r="S48" i="1" s="1"/>
  <c r="V43" i="1"/>
  <c r="R39" i="1"/>
  <c r="S39" i="1" s="1"/>
  <c r="AA47" i="1"/>
  <c r="AB47" i="1" s="1"/>
  <c r="T78" i="1"/>
  <c r="U78" i="1" s="1"/>
  <c r="R78" i="1"/>
  <c r="S78" i="1" s="1"/>
  <c r="R67" i="1"/>
  <c r="S67" i="1" s="1"/>
  <c r="R21" i="1"/>
  <c r="S21" i="1" s="1"/>
  <c r="T16" i="1"/>
  <c r="T416" i="1"/>
  <c r="V416" i="1"/>
  <c r="T410" i="1"/>
  <c r="T408" i="1"/>
  <c r="AB408" i="1" s="1"/>
  <c r="AE203" i="1"/>
  <c r="AA203" i="1"/>
  <c r="T125" i="1"/>
  <c r="V115" i="1"/>
  <c r="T115" i="1"/>
  <c r="T77" i="1"/>
  <c r="T15" i="1"/>
  <c r="AB34" i="1"/>
  <c r="U444" i="1"/>
  <c r="U463" i="1"/>
  <c r="V470" i="1"/>
  <c r="T470" i="1"/>
  <c r="T452" i="1"/>
  <c r="V452" i="1"/>
  <c r="U104" i="1"/>
  <c r="U151" i="1"/>
  <c r="U458" i="1"/>
  <c r="U240" i="1"/>
  <c r="U52" i="1"/>
  <c r="U34" i="1"/>
  <c r="U73" i="1"/>
  <c r="U205" i="1"/>
  <c r="U41" i="1"/>
  <c r="U198" i="1"/>
  <c r="T489" i="1"/>
  <c r="T487" i="1"/>
  <c r="U487" i="1" s="1"/>
  <c r="V487" i="1"/>
  <c r="V478" i="1"/>
  <c r="T478" i="1"/>
  <c r="V477" i="1"/>
  <c r="T477" i="1"/>
  <c r="V466" i="1"/>
  <c r="T466" i="1"/>
  <c r="V457" i="1"/>
  <c r="T457" i="1"/>
  <c r="AA457" i="1"/>
  <c r="AA456" i="1"/>
  <c r="AB456" i="1"/>
  <c r="AC456" i="1"/>
  <c r="AD456" i="1"/>
  <c r="AA449" i="1"/>
  <c r="AA441" i="1"/>
  <c r="AB441" i="1" s="1"/>
  <c r="V434" i="1"/>
  <c r="T434" i="1"/>
  <c r="V422" i="1"/>
  <c r="T422" i="1"/>
  <c r="T397" i="1"/>
  <c r="V397" i="1"/>
  <c r="V377" i="1"/>
  <c r="T377" i="1"/>
  <c r="AA377" i="1"/>
  <c r="AE372" i="1"/>
  <c r="AA372" i="1"/>
  <c r="V358" i="1"/>
  <c r="T358" i="1"/>
  <c r="AA329" i="1"/>
  <c r="AB329" i="1" s="1"/>
  <c r="AC329" i="1"/>
  <c r="AD329" i="1" s="1"/>
  <c r="V316" i="1"/>
  <c r="T316" i="1"/>
  <c r="T405" i="1"/>
  <c r="AA399" i="1"/>
  <c r="T395" i="1"/>
  <c r="U395" i="1" s="1"/>
  <c r="T391" i="1"/>
  <c r="AB386" i="1"/>
  <c r="AC386" i="1"/>
  <c r="AD386" i="1" s="1"/>
  <c r="AA359" i="1"/>
  <c r="AB359" i="1"/>
  <c r="AC359" i="1"/>
  <c r="AD359" i="1" s="1"/>
  <c r="AC318" i="1"/>
  <c r="AD318" i="1"/>
  <c r="AA444" i="1"/>
  <c r="AB444" i="1" s="1"/>
  <c r="AC444" i="1"/>
  <c r="AD444" i="1"/>
  <c r="AA439" i="1"/>
  <c r="AB439" i="1" s="1"/>
  <c r="AA438" i="1"/>
  <c r="AB438" i="1" s="1"/>
  <c r="AA437" i="1"/>
  <c r="AA436" i="1"/>
  <c r="AA435" i="1"/>
  <c r="V431" i="1"/>
  <c r="T431" i="1"/>
  <c r="U431" i="1" s="1"/>
  <c r="V424" i="1"/>
  <c r="T424" i="1"/>
  <c r="AA423" i="1"/>
  <c r="V417" i="1"/>
  <c r="T417" i="1"/>
  <c r="AA416" i="1"/>
  <c r="V414" i="1"/>
  <c r="T414" i="1"/>
  <c r="AA409" i="1"/>
  <c r="AA397" i="1"/>
  <c r="AB397" i="1" s="1"/>
  <c r="T380" i="1"/>
  <c r="V380" i="1"/>
  <c r="AA348" i="1"/>
  <c r="AA340" i="1"/>
  <c r="AA338" i="1"/>
  <c r="AC338" i="1"/>
  <c r="AD338" i="1"/>
  <c r="T336" i="1"/>
  <c r="AC336" i="1" s="1"/>
  <c r="AD336" i="1" s="1"/>
  <c r="AF336" i="1" s="1"/>
  <c r="AA330" i="1"/>
  <c r="AB330" i="1" s="1"/>
  <c r="AC330" i="1"/>
  <c r="AD330" i="1"/>
  <c r="V285" i="1"/>
  <c r="T285" i="1"/>
  <c r="AE135" i="1"/>
  <c r="AA135" i="1"/>
  <c r="AB135" i="1" s="1"/>
  <c r="V491" i="1"/>
  <c r="T491" i="1"/>
  <c r="T488" i="1"/>
  <c r="AB488" i="1"/>
  <c r="T483" i="1"/>
  <c r="V483" i="1"/>
  <c r="T465" i="1"/>
  <c r="V465" i="1"/>
  <c r="V454" i="1"/>
  <c r="T454" i="1"/>
  <c r="AA448" i="1"/>
  <c r="AA434" i="1"/>
  <c r="AB434" i="1" s="1"/>
  <c r="T419" i="1"/>
  <c r="T412" i="1"/>
  <c r="AC412" i="1" s="1"/>
  <c r="AD412" i="1" s="1"/>
  <c r="AF412" i="1" s="1"/>
  <c r="V412" i="1"/>
  <c r="AA404" i="1"/>
  <c r="T396" i="1"/>
  <c r="AB396" i="1" s="1"/>
  <c r="T370" i="1"/>
  <c r="AA316" i="1"/>
  <c r="AA299" i="1"/>
  <c r="T479" i="1"/>
  <c r="V476" i="1"/>
  <c r="T476" i="1"/>
  <c r="T474" i="1"/>
  <c r="U467" i="1"/>
  <c r="AA443" i="1"/>
  <c r="AA430" i="1"/>
  <c r="AA419" i="1"/>
  <c r="AB419" i="1" s="1"/>
  <c r="R419" i="1"/>
  <c r="S419" i="1"/>
  <c r="T401" i="1"/>
  <c r="AA395" i="1"/>
  <c r="R367" i="1"/>
  <c r="S367" i="1" s="1"/>
  <c r="AA325" i="1"/>
  <c r="AA323" i="1"/>
  <c r="AB323" i="1" s="1"/>
  <c r="AC323" i="1"/>
  <c r="AD323" i="1" s="1"/>
  <c r="R290" i="1"/>
  <c r="S290" i="1" s="1"/>
  <c r="U459" i="1"/>
  <c r="R459" i="1"/>
  <c r="S459" i="1" s="1"/>
  <c r="V453" i="1"/>
  <c r="T453" i="1"/>
  <c r="AB453" i="1" s="1"/>
  <c r="V430" i="1"/>
  <c r="T430" i="1"/>
  <c r="AC430" i="1" s="1"/>
  <c r="AD430" i="1" s="1"/>
  <c r="R429" i="1"/>
  <c r="S429" i="1" s="1"/>
  <c r="AA405" i="1"/>
  <c r="R404" i="1"/>
  <c r="S404" i="1"/>
  <c r="AA390" i="1"/>
  <c r="AA321" i="1"/>
  <c r="AB321" i="1" s="1"/>
  <c r="AC321" i="1"/>
  <c r="AD321" i="1" s="1"/>
  <c r="AA296" i="1"/>
  <c r="AA364" i="1"/>
  <c r="R348" i="1"/>
  <c r="S348" i="1" s="1"/>
  <c r="R337" i="1"/>
  <c r="S337" i="1"/>
  <c r="R310" i="1"/>
  <c r="S310" i="1"/>
  <c r="V305" i="1"/>
  <c r="T305" i="1"/>
  <c r="T299" i="1"/>
  <c r="T354" i="1"/>
  <c r="U354" i="1" s="1"/>
  <c r="AA312" i="1"/>
  <c r="R312" i="1"/>
  <c r="S312" i="1" s="1"/>
  <c r="R311" i="1"/>
  <c r="S311" i="1" s="1"/>
  <c r="R297" i="1"/>
  <c r="S297" i="1"/>
  <c r="R294" i="1"/>
  <c r="S294" i="1"/>
  <c r="AA184" i="1"/>
  <c r="AB184" i="1" s="1"/>
  <c r="AA115" i="1"/>
  <c r="T260" i="1"/>
  <c r="AA131" i="1"/>
  <c r="V17" i="1"/>
  <c r="T17" i="1"/>
  <c r="AA154" i="1"/>
  <c r="AB154" i="1" s="1"/>
  <c r="R145" i="1"/>
  <c r="S145" i="1" s="1"/>
  <c r="AA138" i="1"/>
  <c r="S172" i="1"/>
  <c r="AA145" i="1"/>
  <c r="R123" i="1"/>
  <c r="S123" i="1"/>
  <c r="T57" i="1"/>
  <c r="V57" i="1"/>
  <c r="V72" i="1"/>
  <c r="T72" i="1"/>
  <c r="V28" i="1"/>
  <c r="T28" i="1"/>
  <c r="R99" i="1"/>
  <c r="S99" i="1"/>
  <c r="R94" i="1"/>
  <c r="S94" i="1"/>
  <c r="T93" i="1"/>
  <c r="T91" i="1"/>
  <c r="T84" i="1"/>
  <c r="R24" i="1"/>
  <c r="S24" i="1" s="1"/>
  <c r="R77" i="1"/>
  <c r="S77" i="1" s="1"/>
  <c r="R30" i="1"/>
  <c r="S30" i="1" s="1"/>
  <c r="R16" i="1"/>
  <c r="S16" i="1" s="1"/>
  <c r="AB13" i="1"/>
  <c r="U76" i="1"/>
  <c r="AB168" i="1"/>
  <c r="AC168" i="1"/>
  <c r="AD168" i="1"/>
  <c r="AC107" i="1"/>
  <c r="AD107" i="1"/>
  <c r="AF107" i="1" s="1"/>
  <c r="AC19" i="1"/>
  <c r="AD19" i="1" s="1"/>
  <c r="AB233" i="1"/>
  <c r="AD216" i="1"/>
  <c r="AB295" i="1"/>
  <c r="AC295" i="1"/>
  <c r="AD295" i="1" s="1"/>
  <c r="AF295" i="1" s="1"/>
  <c r="AB134" i="1"/>
  <c r="AC134" i="1"/>
  <c r="AD134" i="1" s="1"/>
  <c r="U248" i="1"/>
  <c r="U255" i="1"/>
  <c r="AB110" i="1"/>
  <c r="AC110" i="1"/>
  <c r="AD110" i="1" s="1"/>
  <c r="AC18" i="1"/>
  <c r="AD18" i="1" s="1"/>
  <c r="AF18" i="1"/>
  <c r="AD262" i="1"/>
  <c r="AC35" i="1"/>
  <c r="AD35" i="1"/>
  <c r="AF35" i="1" s="1"/>
  <c r="AH35" i="1"/>
  <c r="AB423" i="1"/>
  <c r="AC423" i="1"/>
  <c r="AD423" i="1"/>
  <c r="AB270" i="1"/>
  <c r="AC270" i="1"/>
  <c r="AD270" i="1" s="1"/>
  <c r="AF270" i="1" s="1"/>
  <c r="U31" i="1"/>
  <c r="AC382" i="1"/>
  <c r="AD382" i="1"/>
  <c r="AB406" i="1"/>
  <c r="AC406" i="1"/>
  <c r="AD406" i="1"/>
  <c r="AF406" i="1" s="1"/>
  <c r="AG406" i="1" s="1"/>
  <c r="AH406" i="1" s="1"/>
  <c r="AB298" i="1"/>
  <c r="AC298" i="1"/>
  <c r="AD298" i="1" s="1"/>
  <c r="AB368" i="1"/>
  <c r="AC368" i="1"/>
  <c r="AD368" i="1" s="1"/>
  <c r="AF368" i="1" s="1"/>
  <c r="AB237" i="1"/>
  <c r="AC237" i="1" s="1"/>
  <c r="AD237" i="1" s="1"/>
  <c r="AB324" i="1"/>
  <c r="AC324" i="1"/>
  <c r="AD324" i="1"/>
  <c r="U239" i="1"/>
  <c r="U241" i="1"/>
  <c r="AC467" i="1"/>
  <c r="AD467" i="1" s="1"/>
  <c r="AB74" i="1"/>
  <c r="AC74" i="1"/>
  <c r="AD74" i="1"/>
  <c r="AB428" i="1"/>
  <c r="U216" i="1"/>
  <c r="AC31" i="1"/>
  <c r="AD31" i="1" s="1"/>
  <c r="AC184" i="1"/>
  <c r="AD184" i="1"/>
  <c r="AB100" i="1"/>
  <c r="AC100" i="1"/>
  <c r="AD100" i="1"/>
  <c r="AF100" i="1" s="1"/>
  <c r="U368" i="1"/>
  <c r="AC98" i="1"/>
  <c r="AD98" i="1"/>
  <c r="AB437" i="1"/>
  <c r="AC437" i="1"/>
  <c r="AD437" i="1" s="1"/>
  <c r="AF437" i="1"/>
  <c r="AG437" i="1" s="1"/>
  <c r="AH437" i="1"/>
  <c r="AC13" i="1"/>
  <c r="AD13" i="1" s="1"/>
  <c r="AF13" i="1" s="1"/>
  <c r="AC103" i="1"/>
  <c r="AD103" i="1" s="1"/>
  <c r="AB143" i="1"/>
  <c r="AC143" i="1"/>
  <c r="AD143" i="1" s="1"/>
  <c r="AF143" i="1"/>
  <c r="AB450" i="1"/>
  <c r="AC450" i="1"/>
  <c r="AD450" i="1" s="1"/>
  <c r="AC307" i="1"/>
  <c r="AD307" i="1"/>
  <c r="AC137" i="1"/>
  <c r="AD137" i="1"/>
  <c r="AD278" i="1"/>
  <c r="AC150" i="1"/>
  <c r="AD150" i="1" s="1"/>
  <c r="AC340" i="1"/>
  <c r="AD340" i="1"/>
  <c r="AF340" i="1" s="1"/>
  <c r="AG340" i="1"/>
  <c r="AH340" i="1" s="1"/>
  <c r="AC439" i="1"/>
  <c r="AD439" i="1"/>
  <c r="AF439" i="1"/>
  <c r="AG439" i="1" s="1"/>
  <c r="AH439" i="1"/>
  <c r="AB372" i="1"/>
  <c r="AC372" i="1"/>
  <c r="AD372" i="1" s="1"/>
  <c r="AB127" i="1"/>
  <c r="AB332" i="1"/>
  <c r="AC332" i="1"/>
  <c r="AD332" i="1"/>
  <c r="AF332" i="1"/>
  <c r="AB141" i="1"/>
  <c r="AC141" i="1"/>
  <c r="AD141" i="1" s="1"/>
  <c r="AC426" i="1"/>
  <c r="AD426" i="1" s="1"/>
  <c r="AF426" i="1"/>
  <c r="AB445" i="1"/>
  <c r="AC445" i="1"/>
  <c r="AD445" i="1"/>
  <c r="AF445" i="1"/>
  <c r="AG445" i="1"/>
  <c r="AH445" i="1" s="1"/>
  <c r="AB451" i="1"/>
  <c r="AC451" i="1"/>
  <c r="AD451" i="1" s="1"/>
  <c r="AB108" i="1"/>
  <c r="AC108" i="1"/>
  <c r="AD108" i="1"/>
  <c r="AF108" i="1" s="1"/>
  <c r="AB343" i="1"/>
  <c r="AC343" i="1"/>
  <c r="AD343" i="1"/>
  <c r="AF343" i="1" s="1"/>
  <c r="AG343" i="1" s="1"/>
  <c r="AH343" i="1" s="1"/>
  <c r="AB283" i="1"/>
  <c r="U22" i="1"/>
  <c r="AB364" i="1"/>
  <c r="AC364" i="1"/>
  <c r="AD364" i="1" s="1"/>
  <c r="U307" i="1"/>
  <c r="AC174" i="1"/>
  <c r="AD174" i="1"/>
  <c r="AF174" i="1" s="1"/>
  <c r="AC155" i="1"/>
  <c r="AD155" i="1"/>
  <c r="U150" i="1"/>
  <c r="AB289" i="1"/>
  <c r="U345" i="1"/>
  <c r="AC299" i="1"/>
  <c r="AD299" i="1" s="1"/>
  <c r="AF299" i="1" s="1"/>
  <c r="AB376" i="1"/>
  <c r="AC376" i="1"/>
  <c r="AD376" i="1" s="1"/>
  <c r="AB384" i="1"/>
  <c r="AC384" i="1"/>
  <c r="AD384" i="1" s="1"/>
  <c r="AC167" i="1"/>
  <c r="AD167" i="1"/>
  <c r="AF167" i="1" s="1"/>
  <c r="AG503" i="1"/>
  <c r="AH503" i="1"/>
  <c r="U267" i="1"/>
  <c r="AC267" i="1"/>
  <c r="AD267" i="1"/>
  <c r="U262" i="1"/>
  <c r="AB303" i="1"/>
  <c r="AC303" i="1"/>
  <c r="AD303" i="1" s="1"/>
  <c r="AC180" i="1"/>
  <c r="AD180" i="1" s="1"/>
  <c r="AF180" i="1"/>
  <c r="AC140" i="1"/>
  <c r="AD140" i="1" s="1"/>
  <c r="AB494" i="1"/>
  <c r="U462" i="1"/>
  <c r="AC471" i="1"/>
  <c r="AD471" i="1"/>
  <c r="AF471" i="1"/>
  <c r="AG471" i="1" s="1"/>
  <c r="AH471" i="1" s="1"/>
  <c r="AB105" i="1"/>
  <c r="AC105" i="1"/>
  <c r="AD105" i="1"/>
  <c r="AB62" i="1"/>
  <c r="AC62" i="1"/>
  <c r="AD62" i="1"/>
  <c r="AD188" i="1"/>
  <c r="AB370" i="1"/>
  <c r="AB393" i="1"/>
  <c r="AC393" i="1"/>
  <c r="AD393" i="1"/>
  <c r="AF393" i="1" s="1"/>
  <c r="AG393" i="1" s="1"/>
  <c r="AH393" i="1" s="1"/>
  <c r="AC449" i="1"/>
  <c r="AD449" i="1" s="1"/>
  <c r="AB402" i="1"/>
  <c r="AC402" i="1"/>
  <c r="AD402" i="1" s="1"/>
  <c r="AF402" i="1" s="1"/>
  <c r="AG402" i="1"/>
  <c r="AH402" i="1" s="1"/>
  <c r="AB460" i="1"/>
  <c r="AC460" i="1"/>
  <c r="AD460" i="1" s="1"/>
  <c r="AB178" i="1"/>
  <c r="AC178" i="1"/>
  <c r="AD178" i="1"/>
  <c r="AF178" i="1" s="1"/>
  <c r="AB481" i="1"/>
  <c r="AC481" i="1"/>
  <c r="AD481" i="1" s="1"/>
  <c r="U53" i="1"/>
  <c r="AC268" i="1"/>
  <c r="AD268" i="1"/>
  <c r="AF268" i="1" s="1"/>
  <c r="AG268" i="1" s="1"/>
  <c r="AH268" i="1" s="1"/>
  <c r="AH512" i="1"/>
  <c r="U33" i="1"/>
  <c r="AB160" i="1"/>
  <c r="AC160" i="1"/>
  <c r="AD160" i="1" s="1"/>
  <c r="AC166" i="1"/>
  <c r="AD166" i="1"/>
  <c r="AC486" i="1"/>
  <c r="AD486" i="1"/>
  <c r="AF486" i="1" s="1"/>
  <c r="AB367" i="1"/>
  <c r="AB293" i="1"/>
  <c r="AC293" i="1"/>
  <c r="AD293" i="1" s="1"/>
  <c r="AF293" i="1" s="1"/>
  <c r="AB521" i="1"/>
  <c r="AC480" i="1"/>
  <c r="AD480" i="1" s="1"/>
  <c r="AF480" i="1" s="1"/>
  <c r="AB317" i="1"/>
  <c r="AC317" i="1"/>
  <c r="AD317" i="1"/>
  <c r="AF317" i="1" s="1"/>
  <c r="AG317" i="1"/>
  <c r="AH317" i="1" s="1"/>
  <c r="U278" i="1"/>
  <c r="AB474" i="1"/>
  <c r="AC438" i="1"/>
  <c r="AD438" i="1"/>
  <c r="AC302" i="1"/>
  <c r="AD302" i="1" s="1"/>
  <c r="U343" i="1"/>
  <c r="AB26" i="1"/>
  <c r="AC286" i="1"/>
  <c r="AD286" i="1"/>
  <c r="AC378" i="1"/>
  <c r="AD378" i="1" s="1"/>
  <c r="AF378" i="1" s="1"/>
  <c r="AB297" i="1"/>
  <c r="AD297" i="1"/>
  <c r="AB357" i="1"/>
  <c r="AC357" i="1"/>
  <c r="AD357" i="1"/>
  <c r="U196" i="1"/>
  <c r="AC538" i="1"/>
  <c r="AD538" i="1" s="1"/>
  <c r="U161" i="1"/>
  <c r="AC139" i="1"/>
  <c r="AD139" i="1" s="1"/>
  <c r="AB265" i="1"/>
  <c r="AC265" i="1"/>
  <c r="AD265" i="1"/>
  <c r="AF265" i="1"/>
  <c r="AB315" i="1"/>
  <c r="AC315" i="1"/>
  <c r="AD315" i="1"/>
  <c r="AF315" i="1" s="1"/>
  <c r="AB109" i="1"/>
  <c r="AC109" i="1"/>
  <c r="AD109" i="1"/>
  <c r="AF109" i="1" s="1"/>
  <c r="AG109" i="1"/>
  <c r="AH109" i="1"/>
  <c r="AB339" i="1"/>
  <c r="AC339" i="1"/>
  <c r="AD339" i="1" s="1"/>
  <c r="AB78" i="1"/>
  <c r="AC78" i="1"/>
  <c r="AD78" i="1" s="1"/>
  <c r="AF78" i="1" s="1"/>
  <c r="AC144" i="1"/>
  <c r="AD144" i="1" s="1"/>
  <c r="U319" i="1"/>
  <c r="AC549" i="1"/>
  <c r="AD549" i="1" s="1"/>
  <c r="U549" i="1"/>
  <c r="AB549" i="1"/>
  <c r="AB336" i="1"/>
  <c r="AC388" i="1"/>
  <c r="AD388" i="1"/>
  <c r="AC521" i="1"/>
  <c r="AD521" i="1"/>
  <c r="AB149" i="1"/>
  <c r="AC149" i="1"/>
  <c r="AD149" i="1" s="1"/>
  <c r="AF149" i="1" s="1"/>
  <c r="AG486" i="1"/>
  <c r="AH486" i="1"/>
  <c r="AB287" i="1"/>
  <c r="AC287" i="1"/>
  <c r="AD287" i="1" s="1"/>
  <c r="U530" i="1"/>
  <c r="AC530" i="1"/>
  <c r="AD530" i="1"/>
  <c r="AB306" i="1"/>
  <c r="AC306" i="1"/>
  <c r="AD306" i="1"/>
  <c r="AC548" i="1"/>
  <c r="AD548" i="1"/>
  <c r="AF548" i="1" s="1"/>
  <c r="U548" i="1"/>
  <c r="AB548" i="1"/>
  <c r="AB420" i="1"/>
  <c r="AC420" i="1"/>
  <c r="AD420" i="1"/>
  <c r="AF420" i="1" s="1"/>
  <c r="AG420" i="1"/>
  <c r="AH420" i="1" s="1"/>
  <c r="U365" i="1"/>
  <c r="AC441" i="1"/>
  <c r="AD441" i="1" s="1"/>
  <c r="AF441" i="1" s="1"/>
  <c r="U26" i="1"/>
  <c r="AG26" i="1" s="1"/>
  <c r="AH26" i="1" s="1"/>
  <c r="AC398" i="1"/>
  <c r="AD398" i="1" s="1"/>
  <c r="AB459" i="1"/>
  <c r="AC459" i="1"/>
  <c r="AD459" i="1"/>
  <c r="AB390" i="1"/>
  <c r="AC390" i="1"/>
  <c r="AD390" i="1"/>
  <c r="AF390" i="1" s="1"/>
  <c r="AG390" i="1"/>
  <c r="AH390" i="1"/>
  <c r="AB49" i="1"/>
  <c r="AC49" i="1" s="1"/>
  <c r="AD49" i="1" s="1"/>
  <c r="U524" i="1"/>
  <c r="AB524" i="1"/>
  <c r="AC524" i="1"/>
  <c r="AD524" i="1"/>
  <c r="AF524" i="1" s="1"/>
  <c r="U89" i="1"/>
  <c r="U68" i="1"/>
  <c r="AB68" i="1"/>
  <c r="AC68" i="1" s="1"/>
  <c r="AD68" i="1" s="1"/>
  <c r="U461" i="1"/>
  <c r="AB461" i="1"/>
  <c r="AC461" i="1"/>
  <c r="AD461" i="1" s="1"/>
  <c r="AF461" i="1"/>
  <c r="U245" i="1"/>
  <c r="AB245" i="1"/>
  <c r="AC245" i="1"/>
  <c r="AD245" i="1" s="1"/>
  <c r="AB347" i="1"/>
  <c r="AC347" i="1"/>
  <c r="AD347" i="1" s="1"/>
  <c r="AF347" i="1" s="1"/>
  <c r="U347" i="1"/>
  <c r="AB518" i="1"/>
  <c r="U518" i="1"/>
  <c r="AC147" i="1"/>
  <c r="AD147" i="1" s="1"/>
  <c r="AB89" i="1"/>
  <c r="AC89" i="1"/>
  <c r="AD89" i="1" s="1"/>
  <c r="AF89" i="1" s="1"/>
  <c r="AB170" i="1"/>
  <c r="AC170" i="1"/>
  <c r="AD170" i="1" s="1"/>
  <c r="AF170" i="1" s="1"/>
  <c r="AG170" i="1" s="1"/>
  <c r="AH170" i="1" s="1"/>
  <c r="AC498" i="1"/>
  <c r="AD498" i="1" s="1"/>
  <c r="U429" i="1"/>
  <c r="AB429" i="1"/>
  <c r="U383" i="1"/>
  <c r="AB383" i="1"/>
  <c r="AC383" i="1"/>
  <c r="AD383" i="1"/>
  <c r="AF383" i="1" s="1"/>
  <c r="U21" i="1"/>
  <c r="AB21" i="1"/>
  <c r="AB176" i="1"/>
  <c r="U505" i="1"/>
  <c r="AC505" i="1"/>
  <c r="AD505" i="1" s="1"/>
  <c r="AB505" i="1"/>
  <c r="U493" i="1"/>
  <c r="AB493" i="1"/>
  <c r="AC493" i="1"/>
  <c r="AD493" i="1" s="1"/>
  <c r="AF493" i="1" s="1"/>
  <c r="AC21" i="1"/>
  <c r="AD21" i="1" s="1"/>
  <c r="AF21" i="1" s="1"/>
  <c r="AB344" i="1"/>
  <c r="AC344" i="1"/>
  <c r="AD344" i="1"/>
  <c r="AF344" i="1" s="1"/>
  <c r="U149" i="1"/>
  <c r="U159" i="1"/>
  <c r="AB475" i="1"/>
  <c r="U543" i="1"/>
  <c r="AB543" i="1"/>
  <c r="AC543" i="1"/>
  <c r="AD543" i="1" s="1"/>
  <c r="AB435" i="1"/>
  <c r="AC435" i="1"/>
  <c r="AD435" i="1" s="1"/>
  <c r="AF435" i="1" s="1"/>
  <c r="AG352" i="1"/>
  <c r="AH352" i="1" s="1"/>
  <c r="AB313" i="1"/>
  <c r="AC313" i="1"/>
  <c r="AD313" i="1" s="1"/>
  <c r="AF313" i="1"/>
  <c r="U286" i="1"/>
  <c r="AB304" i="1"/>
  <c r="AC304" i="1"/>
  <c r="AD304" i="1" s="1"/>
  <c r="AF304" i="1" s="1"/>
  <c r="AC337" i="1"/>
  <c r="AD337" i="1"/>
  <c r="AF337" i="1"/>
  <c r="AG337" i="1"/>
  <c r="AH337" i="1" s="1"/>
  <c r="AB355" i="1"/>
  <c r="AC355" i="1"/>
  <c r="AD355" i="1"/>
  <c r="AB148" i="1"/>
  <c r="AC148" i="1"/>
  <c r="AD148" i="1"/>
  <c r="AB288" i="1"/>
  <c r="AC288" i="1"/>
  <c r="AD288" i="1" s="1"/>
  <c r="AB523" i="1"/>
  <c r="AB122" i="1"/>
  <c r="AC122" i="1"/>
  <c r="AD122" i="1" s="1"/>
  <c r="AF122" i="1" s="1"/>
  <c r="U542" i="1"/>
  <c r="AC542" i="1"/>
  <c r="AD542" i="1" s="1"/>
  <c r="AF542" i="1"/>
  <c r="AB294" i="1"/>
  <c r="AC294" i="1"/>
  <c r="AD294" i="1" s="1"/>
  <c r="AF294" i="1" s="1"/>
  <c r="U294" i="1"/>
  <c r="AB508" i="1"/>
  <c r="U507" i="1"/>
  <c r="AC507" i="1"/>
  <c r="AD507" i="1" s="1"/>
  <c r="U540" i="1"/>
  <c r="AB540" i="1"/>
  <c r="AC540" i="1"/>
  <c r="AD540" i="1"/>
  <c r="AB433" i="1"/>
  <c r="AC433" i="1"/>
  <c r="AD433" i="1"/>
  <c r="AC348" i="1"/>
  <c r="AD348" i="1" s="1"/>
  <c r="AG368" i="1"/>
  <c r="AH368" i="1" s="1"/>
  <c r="AB311" i="1"/>
  <c r="AC311" i="1"/>
  <c r="AD311" i="1"/>
  <c r="AF311" i="1" s="1"/>
  <c r="AG311" i="1"/>
  <c r="AH311" i="1" s="1"/>
  <c r="U523" i="1"/>
  <c r="AG523" i="1" s="1"/>
  <c r="AH523" i="1" s="1"/>
  <c r="U535" i="1"/>
  <c r="AC535" i="1"/>
  <c r="AD535" i="1" s="1"/>
  <c r="AF535" i="1" s="1"/>
  <c r="AC547" i="1"/>
  <c r="AD547" i="1" s="1"/>
  <c r="AF547" i="1" s="1"/>
  <c r="U547" i="1"/>
  <c r="AG547" i="1" s="1"/>
  <c r="AH547" i="1" s="1"/>
  <c r="AB535" i="1"/>
  <c r="U284" i="1"/>
  <c r="U492" i="1"/>
  <c r="AB492" i="1"/>
  <c r="AC492" i="1"/>
  <c r="AD492" i="1"/>
  <c r="AC536" i="1"/>
  <c r="AD536" i="1"/>
  <c r="AB536" i="1"/>
  <c r="U536" i="1"/>
  <c r="AB504" i="1"/>
  <c r="AC504" i="1"/>
  <c r="AD504" i="1"/>
  <c r="AF504" i="1" s="1"/>
  <c r="U504" i="1"/>
  <c r="AB545" i="1"/>
  <c r="U545" i="1"/>
  <c r="AC545" i="1"/>
  <c r="AD545" i="1" s="1"/>
  <c r="U513" i="1"/>
  <c r="AB513" i="1"/>
  <c r="AC513" i="1"/>
  <c r="AD513" i="1" s="1"/>
  <c r="U221" i="1"/>
  <c r="AB119" i="1"/>
  <c r="AF511" i="1"/>
  <c r="AG511" i="1" s="1"/>
  <c r="AH511" i="1" s="1"/>
  <c r="U531" i="1"/>
  <c r="AC531" i="1"/>
  <c r="AD531" i="1" s="1"/>
  <c r="AF519" i="1"/>
  <c r="AG519" i="1" s="1"/>
  <c r="AH519" i="1" s="1"/>
  <c r="AB209" i="1"/>
  <c r="AC209" i="1" s="1"/>
  <c r="AD209" i="1"/>
  <c r="AC528" i="1"/>
  <c r="AD528" i="1"/>
  <c r="AB528" i="1"/>
  <c r="U528" i="1"/>
  <c r="AB395" i="1"/>
  <c r="AC395" i="1"/>
  <c r="AD395" i="1"/>
  <c r="AB310" i="1"/>
  <c r="AC310" i="1"/>
  <c r="AD310" i="1" s="1"/>
  <c r="AF310" i="1" s="1"/>
  <c r="AC365" i="1"/>
  <c r="AD365" i="1" s="1"/>
  <c r="U170" i="1"/>
  <c r="U484" i="1"/>
  <c r="AB410" i="1"/>
  <c r="AC410" i="1"/>
  <c r="AD410" i="1" s="1"/>
  <c r="AG100" i="1"/>
  <c r="AH100" i="1" s="1"/>
  <c r="U230" i="1"/>
  <c r="U371" i="1"/>
  <c r="AC371" i="1"/>
  <c r="AD371" i="1" s="1"/>
  <c r="U516" i="1"/>
  <c r="AC516" i="1"/>
  <c r="AD516" i="1"/>
  <c r="AB516" i="1"/>
  <c r="U506" i="1"/>
  <c r="AC506" i="1"/>
  <c r="AD506" i="1" s="1"/>
  <c r="AB506" i="1"/>
  <c r="AF518" i="1"/>
  <c r="AB499" i="1"/>
  <c r="U499" i="1"/>
  <c r="AC499" i="1"/>
  <c r="AD499" i="1" s="1"/>
  <c r="U533" i="1"/>
  <c r="AC533" i="1"/>
  <c r="AD533" i="1" s="1"/>
  <c r="AG533" i="1" s="1"/>
  <c r="AH533" i="1" s="1"/>
  <c r="AB533" i="1"/>
  <c r="AB541" i="1"/>
  <c r="AC541" i="1"/>
  <c r="AD541" i="1"/>
  <c r="AF541" i="1" s="1"/>
  <c r="U541" i="1"/>
  <c r="U496" i="1"/>
  <c r="AC496" i="1"/>
  <c r="AD496" i="1" s="1"/>
  <c r="AB529" i="1"/>
  <c r="AB374" i="1"/>
  <c r="AC374" i="1"/>
  <c r="AD374" i="1" s="1"/>
  <c r="U374" i="1"/>
  <c r="AF508" i="1"/>
  <c r="U99" i="1"/>
  <c r="AB99" i="1"/>
  <c r="AC99" i="1"/>
  <c r="AD99" i="1" s="1"/>
  <c r="U247" i="1"/>
  <c r="AC502" i="1"/>
  <c r="AD502" i="1" s="1"/>
  <c r="U502" i="1"/>
  <c r="AC527" i="1"/>
  <c r="AD527" i="1" s="1"/>
  <c r="U527" i="1"/>
  <c r="AB527" i="1"/>
  <c r="AB320" i="1"/>
  <c r="AC320" i="1"/>
  <c r="AD320" i="1"/>
  <c r="AF320" i="1" s="1"/>
  <c r="AG480" i="1"/>
  <c r="AH480" i="1" s="1"/>
  <c r="AC484" i="1"/>
  <c r="AD484" i="1"/>
  <c r="AG485" i="1"/>
  <c r="AH485" i="1"/>
  <c r="U290" i="1"/>
  <c r="AB290" i="1"/>
  <c r="AC290" i="1"/>
  <c r="AD290" i="1" s="1"/>
  <c r="AF290" i="1" s="1"/>
  <c r="AC501" i="1"/>
  <c r="AD501" i="1"/>
  <c r="U501" i="1"/>
  <c r="U525" i="1"/>
  <c r="AB525" i="1"/>
  <c r="AC525" i="1"/>
  <c r="AD525" i="1" s="1"/>
  <c r="AC510" i="1"/>
  <c r="AD510" i="1" s="1"/>
  <c r="AF510" i="1" s="1"/>
  <c r="U510" i="1"/>
  <c r="AB502" i="1"/>
  <c r="AF546" i="1"/>
  <c r="AG546" i="1"/>
  <c r="AH546" i="1" s="1"/>
  <c r="AB531" i="1"/>
  <c r="AF497" i="1"/>
  <c r="U500" i="1"/>
  <c r="AC500" i="1"/>
  <c r="AD500" i="1"/>
  <c r="AB112" i="1"/>
  <c r="AF385" i="1"/>
  <c r="AG385" i="1" s="1"/>
  <c r="AH385" i="1" s="1"/>
  <c r="AF322" i="1"/>
  <c r="AG322" i="1" s="1"/>
  <c r="AH322" i="1" s="1"/>
  <c r="AF373" i="1"/>
  <c r="AF341" i="1"/>
  <c r="AG341" i="1" s="1"/>
  <c r="AH341" i="1"/>
  <c r="AF363" i="1"/>
  <c r="AG363" i="1" s="1"/>
  <c r="AH363" i="1"/>
  <c r="AG295" i="1"/>
  <c r="AH295" i="1" s="1"/>
  <c r="U97" i="1"/>
  <c r="U225" i="1"/>
  <c r="U292" i="1"/>
  <c r="AC292" i="1"/>
  <c r="AD292" i="1" s="1"/>
  <c r="U415" i="1"/>
  <c r="AB415" i="1"/>
  <c r="AC415" i="1"/>
  <c r="AD415" i="1" s="1"/>
  <c r="AF415" i="1" s="1"/>
  <c r="AB356" i="1"/>
  <c r="AC356" i="1"/>
  <c r="AD356" i="1" s="1"/>
  <c r="AB361" i="1"/>
  <c r="AC361" i="1"/>
  <c r="AD361" i="1" s="1"/>
  <c r="AF261" i="1"/>
  <c r="U38" i="1"/>
  <c r="AB443" i="1"/>
  <c r="AC443" i="1"/>
  <c r="AD443" i="1" s="1"/>
  <c r="AG342" i="1"/>
  <c r="AH342" i="1" s="1"/>
  <c r="U309" i="1"/>
  <c r="AC309" i="1"/>
  <c r="AD309" i="1"/>
  <c r="AG309" i="1" s="1"/>
  <c r="AH309" i="1" s="1"/>
  <c r="U351" i="1"/>
  <c r="AB351" i="1"/>
  <c r="AC351" i="1"/>
  <c r="AD351" i="1" s="1"/>
  <c r="AG411" i="1"/>
  <c r="AH411" i="1" s="1"/>
  <c r="AF382" i="1"/>
  <c r="AG382" i="1" s="1"/>
  <c r="AH382" i="1" s="1"/>
  <c r="AC264" i="1"/>
  <c r="AD264" i="1" s="1"/>
  <c r="AF264" i="1" s="1"/>
  <c r="U264" i="1"/>
  <c r="AB387" i="1"/>
  <c r="AC387" i="1"/>
  <c r="AD387" i="1"/>
  <c r="U387" i="1"/>
  <c r="U490" i="1"/>
  <c r="AB490" i="1"/>
  <c r="AC490" i="1"/>
  <c r="AD490" i="1"/>
  <c r="AF490" i="1"/>
  <c r="AG344" i="1"/>
  <c r="AH344" i="1" s="1"/>
  <c r="U475" i="1"/>
  <c r="AC475" i="1"/>
  <c r="AD475" i="1" s="1"/>
  <c r="AF444" i="1"/>
  <c r="AF392" i="1"/>
  <c r="AF386" i="1"/>
  <c r="AG386" i="1" s="1"/>
  <c r="AH386" i="1" s="1"/>
  <c r="AG441" i="1"/>
  <c r="AH441" i="1" s="1"/>
  <c r="AF168" i="1"/>
  <c r="AG168" i="1"/>
  <c r="AH168" i="1" s="1"/>
  <c r="U305" i="1"/>
  <c r="AB305" i="1"/>
  <c r="AC305" i="1"/>
  <c r="AD305" i="1" s="1"/>
  <c r="U401" i="1"/>
  <c r="U414" i="1"/>
  <c r="AC431" i="1"/>
  <c r="AD431" i="1" s="1"/>
  <c r="AB354" i="1"/>
  <c r="AC354" i="1"/>
  <c r="AD354" i="1"/>
  <c r="AB476" i="1"/>
  <c r="AC476" i="1"/>
  <c r="AD476" i="1" s="1"/>
  <c r="U476" i="1"/>
  <c r="U412" i="1"/>
  <c r="AG412" i="1" s="1"/>
  <c r="AH412" i="1" s="1"/>
  <c r="AB412" i="1"/>
  <c r="U454" i="1"/>
  <c r="U483" i="1"/>
  <c r="AB483" i="1"/>
  <c r="AC483" i="1"/>
  <c r="AD483" i="1" s="1"/>
  <c r="AF413" i="1"/>
  <c r="AB424" i="1"/>
  <c r="AC424" i="1"/>
  <c r="AD424" i="1"/>
  <c r="U424" i="1"/>
  <c r="U405" i="1"/>
  <c r="U316" i="1"/>
  <c r="AB316" i="1"/>
  <c r="AC316" i="1"/>
  <c r="AD316" i="1" s="1"/>
  <c r="U457" i="1"/>
  <c r="AB457" i="1"/>
  <c r="AC457" i="1"/>
  <c r="AD457" i="1"/>
  <c r="AB477" i="1"/>
  <c r="AC477" i="1"/>
  <c r="AD477" i="1"/>
  <c r="AF477" i="1" s="1"/>
  <c r="U477" i="1"/>
  <c r="AF121" i="1"/>
  <c r="AG121" i="1" s="1"/>
  <c r="AH121" i="1" s="1"/>
  <c r="U125" i="1"/>
  <c r="U416" i="1"/>
  <c r="AB416" i="1"/>
  <c r="AC416" i="1"/>
  <c r="AD416" i="1" s="1"/>
  <c r="U91" i="1"/>
  <c r="AB91" i="1"/>
  <c r="AC91" i="1"/>
  <c r="AD91" i="1"/>
  <c r="U28" i="1"/>
  <c r="AC28" i="1"/>
  <c r="AD28" i="1"/>
  <c r="AF28" i="1" s="1"/>
  <c r="AB28" i="1"/>
  <c r="U299" i="1"/>
  <c r="U453" i="1"/>
  <c r="AC453" i="1"/>
  <c r="AD453" i="1" s="1"/>
  <c r="AF453" i="1" s="1"/>
  <c r="AC396" i="1"/>
  <c r="AD396" i="1" s="1"/>
  <c r="U396" i="1"/>
  <c r="U488" i="1"/>
  <c r="AC488" i="1"/>
  <c r="AD488" i="1"/>
  <c r="AF357" i="1"/>
  <c r="AG357" i="1" s="1"/>
  <c r="AH357" i="1" s="1"/>
  <c r="AB417" i="1"/>
  <c r="AC417" i="1"/>
  <c r="AD417" i="1"/>
  <c r="AG417" i="1" s="1"/>
  <c r="U417" i="1"/>
  <c r="AF302" i="1"/>
  <c r="U397" i="1"/>
  <c r="AC397" i="1"/>
  <c r="AD397" i="1"/>
  <c r="AF397" i="1" s="1"/>
  <c r="AB487" i="1"/>
  <c r="AC487" i="1"/>
  <c r="AD487" i="1" s="1"/>
  <c r="AF487" i="1" s="1"/>
  <c r="U452" i="1"/>
  <c r="AB452" i="1"/>
  <c r="AC452" i="1"/>
  <c r="AD452" i="1" s="1"/>
  <c r="AF452" i="1" s="1"/>
  <c r="U115" i="1"/>
  <c r="AB115" i="1"/>
  <c r="AC115" i="1"/>
  <c r="AD115" i="1" s="1"/>
  <c r="AF115" i="1" s="1"/>
  <c r="U410" i="1"/>
  <c r="AF321" i="1"/>
  <c r="AG321" i="1" s="1"/>
  <c r="AH321" i="1"/>
  <c r="U479" i="1"/>
  <c r="AC370" i="1"/>
  <c r="AD370" i="1"/>
  <c r="U370" i="1"/>
  <c r="AF381" i="1"/>
  <c r="AG381" i="1" s="1"/>
  <c r="AH381" i="1" s="1"/>
  <c r="AB401" i="1"/>
  <c r="AC401" i="1"/>
  <c r="AD401" i="1" s="1"/>
  <c r="AF421" i="1"/>
  <c r="AF329" i="1"/>
  <c r="AC377" i="1"/>
  <c r="AD377" i="1" s="1"/>
  <c r="AB422" i="1"/>
  <c r="U422" i="1"/>
  <c r="AC422" i="1"/>
  <c r="AD422" i="1" s="1"/>
  <c r="AC434" i="1"/>
  <c r="AD434" i="1"/>
  <c r="AF434" i="1" s="1"/>
  <c r="U434" i="1"/>
  <c r="AF456" i="1"/>
  <c r="AG456" i="1"/>
  <c r="AH456" i="1" s="1"/>
  <c r="U478" i="1"/>
  <c r="AC489" i="1"/>
  <c r="AD489" i="1" s="1"/>
  <c r="AF489" i="1" s="1"/>
  <c r="U489" i="1"/>
  <c r="AG418" i="1"/>
  <c r="AH418" i="1" s="1"/>
  <c r="AF345" i="1"/>
  <c r="AG345" i="1"/>
  <c r="AH345" i="1" s="1"/>
  <c r="AF120" i="1"/>
  <c r="U72" i="1"/>
  <c r="AC17" i="1"/>
  <c r="AD17" i="1"/>
  <c r="AF17" i="1" s="1"/>
  <c r="U17" i="1"/>
  <c r="AB17" i="1"/>
  <c r="U260" i="1"/>
  <c r="AB260" i="1"/>
  <c r="AC260" i="1"/>
  <c r="AD260" i="1"/>
  <c r="U430" i="1"/>
  <c r="AB430" i="1"/>
  <c r="AC478" i="1"/>
  <c r="AD478" i="1"/>
  <c r="AF459" i="1"/>
  <c r="AB454" i="1"/>
  <c r="AC454" i="1"/>
  <c r="AD454" i="1"/>
  <c r="U474" i="1"/>
  <c r="AC474" i="1"/>
  <c r="AD474" i="1" s="1"/>
  <c r="AB479" i="1"/>
  <c r="AC479" i="1"/>
  <c r="AD479" i="1" s="1"/>
  <c r="U491" i="1"/>
  <c r="AB491" i="1"/>
  <c r="AC491" i="1"/>
  <c r="AD491" i="1" s="1"/>
  <c r="AF330" i="1"/>
  <c r="U380" i="1"/>
  <c r="AB380" i="1"/>
  <c r="AC380" i="1"/>
  <c r="AD380" i="1" s="1"/>
  <c r="AF423" i="1"/>
  <c r="AG423" i="1" s="1"/>
  <c r="AH423" i="1" s="1"/>
  <c r="AB405" i="1"/>
  <c r="AC405" i="1"/>
  <c r="AD405" i="1"/>
  <c r="AF307" i="1"/>
  <c r="AG307" i="1" s="1"/>
  <c r="AH307" i="1" s="1"/>
  <c r="U358" i="1"/>
  <c r="AB358" i="1"/>
  <c r="AC358" i="1"/>
  <c r="AD358" i="1"/>
  <c r="AF358" i="1" s="1"/>
  <c r="AB489" i="1"/>
  <c r="AF177" i="1"/>
  <c r="U77" i="1"/>
  <c r="AB125" i="1"/>
  <c r="AC125" i="1"/>
  <c r="AD125" i="1"/>
  <c r="AF125" i="1"/>
  <c r="U408" i="1"/>
  <c r="AC408" i="1"/>
  <c r="AD408" i="1" s="1"/>
  <c r="AG294" i="1"/>
  <c r="AH294" i="1"/>
  <c r="AG108" i="1"/>
  <c r="AH108" i="1" s="1"/>
  <c r="AG435" i="1"/>
  <c r="AH435" i="1"/>
  <c r="AG378" i="1"/>
  <c r="AH378" i="1" s="1"/>
  <c r="AF105" i="1"/>
  <c r="AG105" i="1" s="1"/>
  <c r="AF288" i="1"/>
  <c r="AG293" i="1"/>
  <c r="AH293" i="1" s="1"/>
  <c r="AG548" i="1"/>
  <c r="AH548" i="1" s="1"/>
  <c r="AF530" i="1"/>
  <c r="AF543" i="1"/>
  <c r="AG543" i="1"/>
  <c r="AH543" i="1" s="1"/>
  <c r="AF433" i="1"/>
  <c r="AG433" i="1" s="1"/>
  <c r="AH433" i="1" s="1"/>
  <c r="AG383" i="1"/>
  <c r="AH383" i="1"/>
  <c r="AG320" i="1"/>
  <c r="AH320" i="1"/>
  <c r="AG535" i="1"/>
  <c r="AH535" i="1" s="1"/>
  <c r="AG493" i="1"/>
  <c r="AH493" i="1" s="1"/>
  <c r="AG461" i="1"/>
  <c r="AH461" i="1" s="1"/>
  <c r="AF533" i="1"/>
  <c r="AF545" i="1"/>
  <c r="AF525" i="1"/>
  <c r="AG525" i="1" s="1"/>
  <c r="AH525" i="1" s="1"/>
  <c r="AG541" i="1"/>
  <c r="AH541" i="1" s="1"/>
  <c r="AF528" i="1"/>
  <c r="AG528" i="1"/>
  <c r="AH528" i="1" s="1"/>
  <c r="AF513" i="1"/>
  <c r="AF499" i="1"/>
  <c r="AG504" i="1"/>
  <c r="AH504" i="1" s="1"/>
  <c r="AF501" i="1"/>
  <c r="AG501" i="1"/>
  <c r="AH501" i="1" s="1"/>
  <c r="AG290" i="1"/>
  <c r="AH290" i="1" s="1"/>
  <c r="AF516" i="1"/>
  <c r="AF309" i="1"/>
  <c r="AF361" i="1"/>
  <c r="AG490" i="1"/>
  <c r="AH490" i="1" s="1"/>
  <c r="AG415" i="1"/>
  <c r="AH415" i="1" s="1"/>
  <c r="AF454" i="1"/>
  <c r="AG454" i="1" s="1"/>
  <c r="AH454" i="1" s="1"/>
  <c r="AF424" i="1"/>
  <c r="AG424" i="1"/>
  <c r="AH424" i="1" s="1"/>
  <c r="AF430" i="1"/>
  <c r="AF305" i="1"/>
  <c r="AF417" i="1"/>
  <c r="AH417" i="1"/>
  <c r="AF416" i="1"/>
  <c r="AF395" i="1"/>
  <c r="AG395" i="1" s="1"/>
  <c r="AH395" i="1" s="1"/>
  <c r="AG434" i="1"/>
  <c r="AH434" i="1"/>
  <c r="AF370" i="1"/>
  <c r="AG370" i="1" s="1"/>
  <c r="AH370" i="1" s="1"/>
  <c r="AF457" i="1"/>
  <c r="AF405" i="1"/>
  <c r="AF476" i="1"/>
  <c r="AG476" i="1" s="1"/>
  <c r="AH476" i="1" s="1"/>
  <c r="AF396" i="1"/>
  <c r="AG396" i="1" s="1"/>
  <c r="AH396" i="1" s="1"/>
  <c r="AG299" i="1"/>
  <c r="AH299" i="1" s="1"/>
  <c r="AF478" i="1"/>
  <c r="AF422" i="1"/>
  <c r="AF479" i="1"/>
  <c r="AG479" i="1"/>
  <c r="AH479" i="1" s="1"/>
  <c r="AG397" i="1"/>
  <c r="AH397" i="1" s="1"/>
  <c r="AG453" i="1"/>
  <c r="AH453" i="1" s="1"/>
  <c r="AF354" i="1"/>
  <c r="AF491" i="1"/>
  <c r="AG491" i="1"/>
  <c r="AH491" i="1" s="1"/>
  <c r="AG487" i="1"/>
  <c r="AH487" i="1" s="1"/>
  <c r="AF488" i="1"/>
  <c r="AG488" i="1" s="1"/>
  <c r="AH488" i="1" s="1"/>
  <c r="AF483" i="1"/>
  <c r="AF68" i="1"/>
  <c r="AG68" i="1" s="1"/>
  <c r="AH68" i="1" s="1"/>
  <c r="AF209" i="1"/>
  <c r="AG209" i="1" s="1"/>
  <c r="AH209" i="1" s="1"/>
  <c r="AG13" i="1"/>
  <c r="AH13" i="1" s="1"/>
  <c r="U66" i="1"/>
  <c r="AC20" i="1"/>
  <c r="AD20" i="1" s="1"/>
  <c r="AB20" i="1"/>
  <c r="AF83" i="1"/>
  <c r="AG83" i="1" s="1"/>
  <c r="AH83" i="1" s="1"/>
  <c r="T211" i="1"/>
  <c r="AE206" i="1"/>
  <c r="AA206" i="1"/>
  <c r="AB206" i="1" s="1"/>
  <c r="AC206" i="1"/>
  <c r="AD206" i="1" s="1"/>
  <c r="V200" i="1"/>
  <c r="T200" i="1"/>
  <c r="T199" i="1"/>
  <c r="AB199" i="1"/>
  <c r="AC199" i="1" s="1"/>
  <c r="AD199" i="1" s="1"/>
  <c r="AA197" i="1"/>
  <c r="AE196" i="1"/>
  <c r="AF196" i="1" s="1"/>
  <c r="AG196" i="1" s="1"/>
  <c r="AH196" i="1" s="1"/>
  <c r="AA196" i="1"/>
  <c r="AB196" i="1"/>
  <c r="AC196" i="1" s="1"/>
  <c r="AD196" i="1" s="1"/>
  <c r="V194" i="1"/>
  <c r="T194" i="1"/>
  <c r="U194" i="1" s="1"/>
  <c r="U193" i="1"/>
  <c r="AA193" i="1"/>
  <c r="AB193" i="1" s="1"/>
  <c r="AC193" i="1" s="1"/>
  <c r="AD193" i="1"/>
  <c r="AF193" i="1" s="1"/>
  <c r="V192" i="1"/>
  <c r="T192" i="1"/>
  <c r="V130" i="1"/>
  <c r="T130" i="1"/>
  <c r="V128" i="1"/>
  <c r="T128" i="1"/>
  <c r="T124" i="1"/>
  <c r="AB124" i="1"/>
  <c r="V82" i="1"/>
  <c r="T82" i="1"/>
  <c r="V67" i="1"/>
  <c r="T67" i="1"/>
  <c r="AF52" i="1"/>
  <c r="AG52" i="1" s="1"/>
  <c r="AH52" i="1"/>
  <c r="AE45" i="1"/>
  <c r="AA45" i="1"/>
  <c r="V39" i="1"/>
  <c r="T39" i="1"/>
  <c r="U32" i="1"/>
  <c r="AC32" i="1"/>
  <c r="AD32" i="1"/>
  <c r="V29" i="1"/>
  <c r="T29" i="1"/>
  <c r="V23" i="1"/>
  <c r="T23" i="1"/>
  <c r="AC23" i="1" s="1"/>
  <c r="AD23" i="1" s="1"/>
  <c r="AG89" i="1"/>
  <c r="AH89" i="1" s="1"/>
  <c r="AF147" i="1"/>
  <c r="AF160" i="1"/>
  <c r="AG160" i="1" s="1"/>
  <c r="AH160" i="1"/>
  <c r="AF184" i="1"/>
  <c r="AG184" i="1" s="1"/>
  <c r="AH184" i="1"/>
  <c r="U217" i="1"/>
  <c r="AB276" i="1"/>
  <c r="U276" i="1"/>
  <c r="AC276" i="1"/>
  <c r="AD276" i="1" s="1"/>
  <c r="U101" i="1"/>
  <c r="AC101" i="1"/>
  <c r="AD101" i="1"/>
  <c r="U64" i="1"/>
  <c r="AB64" i="1"/>
  <c r="AC64" i="1"/>
  <c r="AD64" i="1" s="1"/>
  <c r="AG64" i="1" s="1"/>
  <c r="AH64" i="1" s="1"/>
  <c r="U281" i="1"/>
  <c r="AB281" i="1"/>
  <c r="AC281" i="1"/>
  <c r="AD281" i="1"/>
  <c r="AB274" i="1"/>
  <c r="T256" i="1"/>
  <c r="AB256" i="1"/>
  <c r="AC256" i="1" s="1"/>
  <c r="AD256" i="1" s="1"/>
  <c r="AF256" i="1" s="1"/>
  <c r="T254" i="1"/>
  <c r="AA251" i="1"/>
  <c r="U250" i="1"/>
  <c r="AB250" i="1"/>
  <c r="AC250" i="1"/>
  <c r="AD250" i="1" s="1"/>
  <c r="AF148" i="1"/>
  <c r="AG148" i="1"/>
  <c r="AH148" i="1"/>
  <c r="AF188" i="1"/>
  <c r="AG188" i="1" s="1"/>
  <c r="AH188" i="1" s="1"/>
  <c r="AG216" i="1"/>
  <c r="AH216" i="1" s="1"/>
  <c r="AF216" i="1"/>
  <c r="AB93" i="1"/>
  <c r="U93" i="1"/>
  <c r="U57" i="1"/>
  <c r="U135" i="1"/>
  <c r="AC135" i="1"/>
  <c r="AD135" i="1" s="1"/>
  <c r="AB37" i="1"/>
  <c r="AC37" i="1" s="1"/>
  <c r="AD37" i="1" s="1"/>
  <c r="U37" i="1"/>
  <c r="U274" i="1"/>
  <c r="AC274" i="1"/>
  <c r="AD274" i="1"/>
  <c r="AG284" i="1"/>
  <c r="AH284" i="1"/>
  <c r="AG21" i="1"/>
  <c r="AH21" i="1" s="1"/>
  <c r="AC93" i="1"/>
  <c r="AD93" i="1"/>
  <c r="AF166" i="1"/>
  <c r="AG166" i="1"/>
  <c r="AH166" i="1" s="1"/>
  <c r="AF141" i="1"/>
  <c r="AG141" i="1" s="1"/>
  <c r="AH141" i="1" s="1"/>
  <c r="AF74" i="1"/>
  <c r="U58" i="1"/>
  <c r="U206" i="1"/>
  <c r="AG41" i="1"/>
  <c r="AH41" i="1"/>
  <c r="AF198" i="1"/>
  <c r="AG198" i="1"/>
  <c r="AH198" i="1" s="1"/>
  <c r="AH105" i="1"/>
  <c r="U145" i="1"/>
  <c r="AC145" i="1"/>
  <c r="AD145" i="1"/>
  <c r="U36" i="1"/>
  <c r="AG36" i="1" s="1"/>
  <c r="AH36" i="1" s="1"/>
  <c r="AC36" i="1"/>
  <c r="AD36" i="1" s="1"/>
  <c r="AB36" i="1"/>
  <c r="U167" i="1"/>
  <c r="AB167" i="1"/>
  <c r="U94" i="1"/>
  <c r="AG261" i="1"/>
  <c r="AH261" i="1" s="1"/>
  <c r="AG122" i="1"/>
  <c r="AH122" i="1" s="1"/>
  <c r="AF278" i="1"/>
  <c r="AG278" i="1" s="1"/>
  <c r="AH278" i="1" s="1"/>
  <c r="AF137" i="1"/>
  <c r="AG137" i="1"/>
  <c r="AH137" i="1" s="1"/>
  <c r="AF98" i="1"/>
  <c r="U84" i="1"/>
  <c r="AC84" i="1"/>
  <c r="AD84" i="1"/>
  <c r="AB15" i="1"/>
  <c r="AC15" i="1"/>
  <c r="AD15" i="1" s="1"/>
  <c r="AF15" i="1" s="1"/>
  <c r="AF275" i="1"/>
  <c r="AG275" i="1" s="1"/>
  <c r="AH275" i="1" s="1"/>
  <c r="AG151" i="1"/>
  <c r="AH151" i="1" s="1"/>
  <c r="U147" i="1"/>
  <c r="AB147" i="1"/>
  <c r="U236" i="1"/>
  <c r="U47" i="1"/>
  <c r="AC47" i="1"/>
  <c r="AD47" i="1" s="1"/>
  <c r="AF47" i="1" s="1"/>
  <c r="U63" i="1"/>
  <c r="AB63" i="1"/>
  <c r="AC63" i="1" s="1"/>
  <c r="AD63" i="1" s="1"/>
  <c r="AF63" i="1" s="1"/>
  <c r="U212" i="1"/>
  <c r="AB212" i="1"/>
  <c r="AC212" i="1" s="1"/>
  <c r="AD212" i="1"/>
  <c r="AF212" i="1" s="1"/>
  <c r="AG104" i="1"/>
  <c r="AH104" i="1" s="1"/>
  <c r="U232" i="1"/>
  <c r="U180" i="1"/>
  <c r="AB180" i="1"/>
  <c r="U113" i="1"/>
  <c r="AC113" i="1"/>
  <c r="AD113" i="1"/>
  <c r="T279" i="1"/>
  <c r="V279" i="1"/>
  <c r="V263" i="1"/>
  <c r="T263" i="1"/>
  <c r="AB263" i="1" s="1"/>
  <c r="AA257" i="1"/>
  <c r="AB257" i="1" s="1"/>
  <c r="T243" i="1"/>
  <c r="AA227" i="1"/>
  <c r="V226" i="1"/>
  <c r="T226" i="1"/>
  <c r="V224" i="1"/>
  <c r="T224" i="1"/>
  <c r="V218" i="1"/>
  <c r="T218" i="1"/>
  <c r="V215" i="1"/>
  <c r="T215" i="1"/>
  <c r="T214" i="1"/>
  <c r="U213" i="1"/>
  <c r="AB213" i="1"/>
  <c r="AC213" i="1"/>
  <c r="AD213" i="1" s="1"/>
  <c r="AF213" i="1" s="1"/>
  <c r="T204" i="1"/>
  <c r="AB204" i="1"/>
  <c r="AE202" i="1"/>
  <c r="AA202" i="1"/>
  <c r="AB202" i="1" s="1"/>
  <c r="AC202" i="1" s="1"/>
  <c r="AD202" i="1" s="1"/>
  <c r="T191" i="1"/>
  <c r="V191" i="1"/>
  <c r="T189" i="1"/>
  <c r="AB189" i="1" s="1"/>
  <c r="U153" i="1"/>
  <c r="AC153" i="1"/>
  <c r="AD153" i="1" s="1"/>
  <c r="T129" i="1"/>
  <c r="U127" i="1"/>
  <c r="AC127" i="1"/>
  <c r="AD127" i="1"/>
  <c r="U126" i="1"/>
  <c r="AC126" i="1"/>
  <c r="AD126" i="1" s="1"/>
  <c r="T114" i="1"/>
  <c r="V114" i="1"/>
  <c r="AB101" i="1"/>
  <c r="AA96" i="1"/>
  <c r="AB96" i="1"/>
  <c r="AC96" i="1"/>
  <c r="AD96" i="1"/>
  <c r="AF96" i="1" s="1"/>
  <c r="U81" i="1"/>
  <c r="AB81" i="1"/>
  <c r="AC81" i="1"/>
  <c r="AD81" i="1"/>
  <c r="V75" i="1"/>
  <c r="T75" i="1"/>
  <c r="AE72" i="1"/>
  <c r="AA72" i="1"/>
  <c r="AB72" i="1"/>
  <c r="AC72" i="1" s="1"/>
  <c r="AD72" i="1"/>
  <c r="V71" i="1"/>
  <c r="T71" i="1"/>
  <c r="U71" i="1" s="1"/>
  <c r="AA69" i="1"/>
  <c r="AB69" i="1"/>
  <c r="AC69" i="1" s="1"/>
  <c r="AD69" i="1" s="1"/>
  <c r="AA67" i="1"/>
  <c r="AA60" i="1"/>
  <c r="AB60" i="1" s="1"/>
  <c r="AC60" i="1" s="1"/>
  <c r="AD60" i="1" s="1"/>
  <c r="AB59" i="1"/>
  <c r="AC59" i="1" s="1"/>
  <c r="AD59" i="1" s="1"/>
  <c r="U59" i="1"/>
  <c r="AA58" i="1"/>
  <c r="AB58" i="1" s="1"/>
  <c r="AC58" i="1"/>
  <c r="AD58" i="1"/>
  <c r="AF58" i="1" s="1"/>
  <c r="AA57" i="1"/>
  <c r="AB57" i="1" s="1"/>
  <c r="AC57" i="1" s="1"/>
  <c r="AD57" i="1" s="1"/>
  <c r="AF57" i="1" s="1"/>
  <c r="T55" i="1"/>
  <c r="AA44" i="1"/>
  <c r="T42" i="1"/>
  <c r="U40" i="1"/>
  <c r="AG178" i="1"/>
  <c r="AH178" i="1" s="1"/>
  <c r="AG180" i="1"/>
  <c r="AH180" i="1" s="1"/>
  <c r="AG167" i="1"/>
  <c r="AH167" i="1" s="1"/>
  <c r="AF262" i="1"/>
  <c r="AG262" i="1"/>
  <c r="AH262" i="1"/>
  <c r="U208" i="1"/>
  <c r="AB208" i="1"/>
  <c r="AC208" i="1" s="1"/>
  <c r="AD208" i="1" s="1"/>
  <c r="U235" i="1"/>
  <c r="U283" i="1"/>
  <c r="AC283" i="1"/>
  <c r="AD283" i="1"/>
  <c r="U273" i="1"/>
  <c r="AC273" i="1"/>
  <c r="AD273" i="1"/>
  <c r="AB273" i="1"/>
  <c r="AE234" i="1"/>
  <c r="AA234" i="1"/>
  <c r="AB234" i="1" s="1"/>
  <c r="AF260" i="1"/>
  <c r="AG260" i="1"/>
  <c r="AH260" i="1" s="1"/>
  <c r="AG28" i="1"/>
  <c r="AH28" i="1"/>
  <c r="U15" i="1"/>
  <c r="AG15" i="1" s="1"/>
  <c r="AH15" i="1" s="1"/>
  <c r="AC282" i="1"/>
  <c r="AD282" i="1"/>
  <c r="AF282" i="1" s="1"/>
  <c r="AC161" i="1"/>
  <c r="AD161" i="1" s="1"/>
  <c r="AB113" i="1"/>
  <c r="AB284" i="1"/>
  <c r="AF50" i="1"/>
  <c r="U112" i="1"/>
  <c r="AC112" i="1"/>
  <c r="AD112" i="1"/>
  <c r="AF112" i="1" s="1"/>
  <c r="AC119" i="1"/>
  <c r="AD119" i="1" s="1"/>
  <c r="U174" i="1"/>
  <c r="AG174" i="1"/>
  <c r="AH174" i="1"/>
  <c r="AB174" i="1"/>
  <c r="AC176" i="1"/>
  <c r="AD176" i="1" s="1"/>
  <c r="U176" i="1"/>
  <c r="AG54" i="1"/>
  <c r="AH54" i="1" s="1"/>
  <c r="AF53" i="1"/>
  <c r="AG53" i="1"/>
  <c r="AH53" i="1"/>
  <c r="U233" i="1"/>
  <c r="AC233" i="1"/>
  <c r="AD233" i="1"/>
  <c r="AA241" i="1"/>
  <c r="AB241" i="1" s="1"/>
  <c r="AC241" i="1" s="1"/>
  <c r="AD241" i="1" s="1"/>
  <c r="AE239" i="1"/>
  <c r="AA239" i="1"/>
  <c r="AB239" i="1"/>
  <c r="AC239" i="1" s="1"/>
  <c r="AD239" i="1"/>
  <c r="AF239" i="1" s="1"/>
  <c r="AG239" i="1" s="1"/>
  <c r="AH239" i="1" s="1"/>
  <c r="AA232" i="1"/>
  <c r="V231" i="1"/>
  <c r="T231" i="1"/>
  <c r="U231" i="1" s="1"/>
  <c r="T228" i="1"/>
  <c r="U98" i="1"/>
  <c r="AB98" i="1"/>
  <c r="U107" i="1"/>
  <c r="AG107" i="1" s="1"/>
  <c r="AH107" i="1" s="1"/>
  <c r="AB107" i="1"/>
  <c r="AB88" i="1"/>
  <c r="AC88" i="1"/>
  <c r="AD88" i="1"/>
  <c r="AB45" i="1"/>
  <c r="AC45" i="1"/>
  <c r="AD45" i="1" s="1"/>
  <c r="U45" i="1"/>
  <c r="U269" i="1"/>
  <c r="AC269" i="1"/>
  <c r="AD269" i="1"/>
  <c r="AC123" i="1"/>
  <c r="AD123" i="1"/>
  <c r="U123" i="1"/>
  <c r="U154" i="1"/>
  <c r="AC154" i="1"/>
  <c r="AD154" i="1"/>
  <c r="U234" i="1"/>
  <c r="AC234" i="1"/>
  <c r="AD234" i="1"/>
  <c r="AF234" i="1" s="1"/>
  <c r="AB278" i="1"/>
  <c r="U271" i="1"/>
  <c r="AC271" i="1"/>
  <c r="AD271" i="1"/>
  <c r="AA249" i="1"/>
  <c r="AB249" i="1" s="1"/>
  <c r="AC249" i="1" s="1"/>
  <c r="AA248" i="1"/>
  <c r="AB248" i="1"/>
  <c r="AC248" i="1"/>
  <c r="AD248" i="1"/>
  <c r="AF248" i="1" s="1"/>
  <c r="AE246" i="1"/>
  <c r="AA246" i="1"/>
  <c r="AA235" i="1"/>
  <c r="AB235" i="1"/>
  <c r="V227" i="1"/>
  <c r="T227" i="1"/>
  <c r="AB247" i="1"/>
  <c r="AC247" i="1"/>
  <c r="AD247" i="1"/>
  <c r="AG158" i="1"/>
  <c r="AH158" i="1"/>
  <c r="AB120" i="1"/>
  <c r="AG120" i="1"/>
  <c r="AH120" i="1" s="1"/>
  <c r="AD249" i="1"/>
  <c r="U249" i="1"/>
  <c r="AB46" i="1"/>
  <c r="AC46" i="1" s="1"/>
  <c r="AD46" i="1"/>
  <c r="U46" i="1"/>
  <c r="AC138" i="1"/>
  <c r="AD138" i="1" s="1"/>
  <c r="U138" i="1"/>
  <c r="U164" i="1"/>
  <c r="AC164" i="1"/>
  <c r="AD164" i="1" s="1"/>
  <c r="U179" i="1"/>
  <c r="AC179" i="1"/>
  <c r="AD179" i="1"/>
  <c r="V280" i="1"/>
  <c r="T280" i="1"/>
  <c r="AB269" i="1"/>
  <c r="R261" i="1"/>
  <c r="S261" i="1" s="1"/>
  <c r="AA258" i="1"/>
  <c r="AB258" i="1"/>
  <c r="AC258" i="1" s="1"/>
  <c r="AD258" i="1" s="1"/>
  <c r="AA255" i="1"/>
  <c r="AB255" i="1" s="1"/>
  <c r="AC255" i="1" s="1"/>
  <c r="AD255" i="1" s="1"/>
  <c r="AB251" i="1"/>
  <c r="AC251" i="1" s="1"/>
  <c r="AD251" i="1"/>
  <c r="T242" i="1"/>
  <c r="V242" i="1"/>
  <c r="AB232" i="1"/>
  <c r="AC232" i="1" s="1"/>
  <c r="AD232" i="1" s="1"/>
  <c r="V223" i="1"/>
  <c r="T223" i="1"/>
  <c r="V182" i="1"/>
  <c r="T182" i="1"/>
  <c r="V165" i="1"/>
  <c r="T165" i="1"/>
  <c r="U165" i="1" s="1"/>
  <c r="T163" i="1"/>
  <c r="V163" i="1"/>
  <c r="AB162" i="1"/>
  <c r="V156" i="1"/>
  <c r="T156" i="1"/>
  <c r="U156" i="1" s="1"/>
  <c r="AB31" i="1"/>
  <c r="V272" i="1"/>
  <c r="T272" i="1"/>
  <c r="AA259" i="1"/>
  <c r="AA256" i="1"/>
  <c r="T246" i="1"/>
  <c r="AB246" i="1" s="1"/>
  <c r="AC246" i="1" s="1"/>
  <c r="AD246" i="1" s="1"/>
  <c r="V246" i="1"/>
  <c r="AA211" i="1"/>
  <c r="AA205" i="1"/>
  <c r="AB205" i="1" s="1"/>
  <c r="AC205" i="1" s="1"/>
  <c r="AD205" i="1" s="1"/>
  <c r="AA199" i="1"/>
  <c r="V152" i="1"/>
  <c r="T152" i="1"/>
  <c r="T259" i="1"/>
  <c r="V259" i="1"/>
  <c r="AA254" i="1"/>
  <c r="AA253" i="1"/>
  <c r="AB253" i="1"/>
  <c r="AC253" i="1"/>
  <c r="AD253" i="1"/>
  <c r="AA243" i="1"/>
  <c r="AB243" i="1"/>
  <c r="AA230" i="1"/>
  <c r="AB230" i="1"/>
  <c r="AC230" i="1" s="1"/>
  <c r="AD230" i="1" s="1"/>
  <c r="AA228" i="1"/>
  <c r="AB228" i="1"/>
  <c r="AA225" i="1"/>
  <c r="AB225" i="1" s="1"/>
  <c r="AC225" i="1"/>
  <c r="AD225" i="1" s="1"/>
  <c r="AA207" i="1"/>
  <c r="AB207" i="1" s="1"/>
  <c r="AC207" i="1" s="1"/>
  <c r="AD207" i="1" s="1"/>
  <c r="V181" i="1"/>
  <c r="T181" i="1"/>
  <c r="T173" i="1"/>
  <c r="AB173" i="1" s="1"/>
  <c r="V173" i="1"/>
  <c r="T136" i="1"/>
  <c r="U136" i="1" s="1"/>
  <c r="V136" i="1"/>
  <c r="V132" i="1"/>
  <c r="T132" i="1"/>
  <c r="V118" i="1"/>
  <c r="T118" i="1"/>
  <c r="AA221" i="1"/>
  <c r="AB221" i="1"/>
  <c r="AC221" i="1"/>
  <c r="AD221" i="1" s="1"/>
  <c r="AA208" i="1"/>
  <c r="T185" i="1"/>
  <c r="U185" i="1" s="1"/>
  <c r="T157" i="1"/>
  <c r="T131" i="1"/>
  <c r="AA217" i="1"/>
  <c r="AB217" i="1" s="1"/>
  <c r="AC217" i="1" s="1"/>
  <c r="AD217" i="1" s="1"/>
  <c r="T201" i="1"/>
  <c r="T197" i="1"/>
  <c r="T117" i="1"/>
  <c r="V117" i="1"/>
  <c r="T85" i="1"/>
  <c r="U85" i="1" s="1"/>
  <c r="V85" i="1"/>
  <c r="AA76" i="1"/>
  <c r="AB76" i="1" s="1"/>
  <c r="AC76" i="1" s="1"/>
  <c r="AD76" i="1" s="1"/>
  <c r="AF76" i="1" s="1"/>
  <c r="T65" i="1"/>
  <c r="V65" i="1"/>
  <c r="AA95" i="1"/>
  <c r="AB95" i="1" s="1"/>
  <c r="AC95" i="1" s="1"/>
  <c r="AD95" i="1" s="1"/>
  <c r="AA90" i="1"/>
  <c r="AB90" i="1"/>
  <c r="AC90" i="1"/>
  <c r="AD90" i="1" s="1"/>
  <c r="V87" i="1"/>
  <c r="T87" i="1"/>
  <c r="AA55" i="1"/>
  <c r="AB55" i="1" s="1"/>
  <c r="AC55" i="1" s="1"/>
  <c r="AD55" i="1" s="1"/>
  <c r="AF24" i="1"/>
  <c r="AG24" i="1" s="1"/>
  <c r="AH24" i="1" s="1"/>
  <c r="AA77" i="1"/>
  <c r="AB77" i="1" s="1"/>
  <c r="AC77" i="1" s="1"/>
  <c r="AD77" i="1" s="1"/>
  <c r="AA64" i="1"/>
  <c r="V61" i="1"/>
  <c r="T61" i="1"/>
  <c r="AA51" i="1"/>
  <c r="AB51" i="1" s="1"/>
  <c r="AC51" i="1" s="1"/>
  <c r="AD51" i="1" s="1"/>
  <c r="T30" i="1"/>
  <c r="AC30" i="1" s="1"/>
  <c r="AD30" i="1" s="1"/>
  <c r="V30" i="1"/>
  <c r="R75" i="1"/>
  <c r="S75" i="1"/>
  <c r="R71" i="1"/>
  <c r="S71" i="1" s="1"/>
  <c r="V48" i="1"/>
  <c r="T48" i="1"/>
  <c r="T44" i="1"/>
  <c r="AG213" i="1"/>
  <c r="AH213" i="1" s="1"/>
  <c r="AF250" i="1"/>
  <c r="AG250" i="1"/>
  <c r="AH250" i="1" s="1"/>
  <c r="AF64" i="1"/>
  <c r="AB44" i="1"/>
  <c r="AF90" i="1"/>
  <c r="AG90" i="1" s="1"/>
  <c r="AH90" i="1" s="1"/>
  <c r="AC173" i="1"/>
  <c r="AD173" i="1"/>
  <c r="U173" i="1"/>
  <c r="AF255" i="1"/>
  <c r="AF138" i="1"/>
  <c r="AG138" i="1" s="1"/>
  <c r="AH138" i="1" s="1"/>
  <c r="AC214" i="1"/>
  <c r="AD214" i="1"/>
  <c r="AF214" i="1" s="1"/>
  <c r="U214" i="1"/>
  <c r="AB279" i="1"/>
  <c r="AF84" i="1"/>
  <c r="AF36" i="1"/>
  <c r="AF32" i="1"/>
  <c r="AG32" i="1" s="1"/>
  <c r="AH32" i="1" s="1"/>
  <c r="U39" i="1"/>
  <c r="AB39" i="1"/>
  <c r="AC39" i="1"/>
  <c r="AD39" i="1"/>
  <c r="U211" i="1"/>
  <c r="AB197" i="1"/>
  <c r="AC197" i="1" s="1"/>
  <c r="AD197" i="1" s="1"/>
  <c r="U197" i="1"/>
  <c r="AB118" i="1"/>
  <c r="U118" i="1"/>
  <c r="AC118" i="1"/>
  <c r="AD118" i="1"/>
  <c r="AG118" i="1" s="1"/>
  <c r="AH118" i="1" s="1"/>
  <c r="AF164" i="1"/>
  <c r="AG164" i="1" s="1"/>
  <c r="AH164" i="1"/>
  <c r="AG63" i="1"/>
  <c r="AH63" i="1"/>
  <c r="AF283" i="1"/>
  <c r="AG81" i="1"/>
  <c r="AH81" i="1" s="1"/>
  <c r="AF81" i="1"/>
  <c r="AF113" i="1"/>
  <c r="AF281" i="1"/>
  <c r="AG281" i="1"/>
  <c r="AH281" i="1" s="1"/>
  <c r="U82" i="1"/>
  <c r="U130" i="1"/>
  <c r="AC130" i="1"/>
  <c r="AD130" i="1"/>
  <c r="AB130" i="1"/>
  <c r="U199" i="1"/>
  <c r="U201" i="1"/>
  <c r="AC136" i="1"/>
  <c r="AD136" i="1" s="1"/>
  <c r="AF136" i="1" s="1"/>
  <c r="AB136" i="1"/>
  <c r="AC132" i="1"/>
  <c r="AD132" i="1"/>
  <c r="AB132" i="1"/>
  <c r="U132" i="1"/>
  <c r="U246" i="1"/>
  <c r="AC272" i="1"/>
  <c r="AD272" i="1" s="1"/>
  <c r="AC165" i="1"/>
  <c r="AD165" i="1" s="1"/>
  <c r="U223" i="1"/>
  <c r="AB223" i="1"/>
  <c r="AC223" i="1" s="1"/>
  <c r="AD223" i="1" s="1"/>
  <c r="U242" i="1"/>
  <c r="AB242" i="1"/>
  <c r="AC242" i="1" s="1"/>
  <c r="AD242" i="1" s="1"/>
  <c r="AF179" i="1"/>
  <c r="AF269" i="1"/>
  <c r="AG269" i="1" s="1"/>
  <c r="AH269" i="1" s="1"/>
  <c r="AC228" i="1"/>
  <c r="AD228" i="1" s="1"/>
  <c r="U228" i="1"/>
  <c r="AF233" i="1"/>
  <c r="AG233" i="1"/>
  <c r="AH233" i="1"/>
  <c r="AG112" i="1"/>
  <c r="AH112" i="1"/>
  <c r="AF161" i="1"/>
  <c r="U114" i="1"/>
  <c r="AB114" i="1"/>
  <c r="AC114" i="1"/>
  <c r="AD114" i="1" s="1"/>
  <c r="U191" i="1"/>
  <c r="U204" i="1"/>
  <c r="AC204" i="1"/>
  <c r="AD204" i="1" s="1"/>
  <c r="AB214" i="1"/>
  <c r="AB226" i="1"/>
  <c r="U226" i="1"/>
  <c r="AC226" i="1"/>
  <c r="AD226" i="1" s="1"/>
  <c r="AF101" i="1"/>
  <c r="AG101" i="1"/>
  <c r="AH101" i="1" s="1"/>
  <c r="U128" i="1"/>
  <c r="AC128" i="1"/>
  <c r="AD128" i="1" s="1"/>
  <c r="AB128" i="1"/>
  <c r="AB211" i="1"/>
  <c r="AC211" i="1"/>
  <c r="AD211" i="1"/>
  <c r="AG76" i="1"/>
  <c r="AH76" i="1" s="1"/>
  <c r="U131" i="1"/>
  <c r="AC131" i="1"/>
  <c r="AD131" i="1"/>
  <c r="AB131" i="1"/>
  <c r="AC152" i="1"/>
  <c r="AD152" i="1"/>
  <c r="AF152" i="1" s="1"/>
  <c r="U152" i="1"/>
  <c r="AB152" i="1"/>
  <c r="AF251" i="1"/>
  <c r="AG251" i="1"/>
  <c r="AH251" i="1" s="1"/>
  <c r="AB231" i="1"/>
  <c r="AC231" i="1"/>
  <c r="AD231" i="1" s="1"/>
  <c r="U129" i="1"/>
  <c r="AC129" i="1"/>
  <c r="AD129" i="1" s="1"/>
  <c r="AF129" i="1" s="1"/>
  <c r="AG212" i="1"/>
  <c r="AH212" i="1"/>
  <c r="U254" i="1"/>
  <c r="AF20" i="1"/>
  <c r="AC48" i="1"/>
  <c r="AD48" i="1" s="1"/>
  <c r="AF48" i="1" s="1"/>
  <c r="U48" i="1"/>
  <c r="AB181" i="1"/>
  <c r="AC181" i="1"/>
  <c r="AD181" i="1" s="1"/>
  <c r="AF181" i="1" s="1"/>
  <c r="U181" i="1"/>
  <c r="U182" i="1"/>
  <c r="AC182" i="1"/>
  <c r="AD182" i="1" s="1"/>
  <c r="AB182" i="1"/>
  <c r="AB280" i="1"/>
  <c r="AC280" i="1"/>
  <c r="AD280" i="1" s="1"/>
  <c r="U280" i="1"/>
  <c r="AF271" i="1"/>
  <c r="AG271" i="1"/>
  <c r="AH271" i="1" s="1"/>
  <c r="AF176" i="1"/>
  <c r="AG176" i="1" s="1"/>
  <c r="AH176" i="1" s="1"/>
  <c r="U55" i="1"/>
  <c r="AB129" i="1"/>
  <c r="U215" i="1"/>
  <c r="AB215" i="1"/>
  <c r="U263" i="1"/>
  <c r="AC263" i="1"/>
  <c r="AD263" i="1"/>
  <c r="AF37" i="1"/>
  <c r="AG37" i="1" s="1"/>
  <c r="AH37" i="1" s="1"/>
  <c r="AB254" i="1"/>
  <c r="AC254" i="1" s="1"/>
  <c r="AD254" i="1"/>
  <c r="AF254" i="1" s="1"/>
  <c r="U30" i="1"/>
  <c r="AB30" i="1"/>
  <c r="AB85" i="1"/>
  <c r="AC85" i="1" s="1"/>
  <c r="AD85" i="1" s="1"/>
  <c r="AB156" i="1"/>
  <c r="AC156" i="1"/>
  <c r="AD156" i="1"/>
  <c r="AB163" i="1"/>
  <c r="AF154" i="1"/>
  <c r="AG154" i="1" s="1"/>
  <c r="AH154" i="1" s="1"/>
  <c r="AF273" i="1"/>
  <c r="AG273" i="1" s="1"/>
  <c r="AH273" i="1" s="1"/>
  <c r="AF59" i="1"/>
  <c r="AG59" i="1"/>
  <c r="AH59" i="1"/>
  <c r="AF127" i="1"/>
  <c r="AF153" i="1"/>
  <c r="AG153" i="1" s="1"/>
  <c r="AH153" i="1" s="1"/>
  <c r="AF145" i="1"/>
  <c r="AG145" i="1" s="1"/>
  <c r="AH145" i="1" s="1"/>
  <c r="AG93" i="1"/>
  <c r="AH93" i="1"/>
  <c r="AF93" i="1"/>
  <c r="AF274" i="1"/>
  <c r="AG274" i="1" s="1"/>
  <c r="AH274" i="1" s="1"/>
  <c r="U256" i="1"/>
  <c r="U29" i="1"/>
  <c r="AC29" i="1"/>
  <c r="AD29" i="1"/>
  <c r="AF29" i="1" s="1"/>
  <c r="AB29" i="1"/>
  <c r="U67" i="1"/>
  <c r="AB67" i="1"/>
  <c r="AC67" i="1" s="1"/>
  <c r="AD67" i="1" s="1"/>
  <c r="AC124" i="1"/>
  <c r="AD124" i="1" s="1"/>
  <c r="AF124" i="1" s="1"/>
  <c r="AG124" i="1" s="1"/>
  <c r="AH124" i="1" s="1"/>
  <c r="U124" i="1"/>
  <c r="AB200" i="1"/>
  <c r="AC200" i="1" s="1"/>
  <c r="AD200" i="1" s="1"/>
  <c r="U200" i="1"/>
  <c r="AF39" i="1"/>
  <c r="AG130" i="1"/>
  <c r="AH130" i="1"/>
  <c r="AF130" i="1"/>
  <c r="AF118" i="1"/>
  <c r="AF263" i="1"/>
  <c r="AF182" i="1"/>
  <c r="AG182" i="1"/>
  <c r="AH182" i="1" s="1"/>
  <c r="AF223" i="1"/>
  <c r="AG223" i="1"/>
  <c r="AH223" i="1" s="1"/>
  <c r="AG136" i="1"/>
  <c r="AH136" i="1"/>
  <c r="AF156" i="1"/>
  <c r="AG181" i="1"/>
  <c r="AH181" i="1" s="1"/>
  <c r="AG152" i="1"/>
  <c r="AH152" i="1"/>
  <c r="AF131" i="1"/>
  <c r="AG214" i="1"/>
  <c r="AH214" i="1"/>
  <c r="AF173" i="1"/>
  <c r="AF200" i="1" l="1"/>
  <c r="AG200" i="1"/>
  <c r="AH200" i="1" s="1"/>
  <c r="AF225" i="1"/>
  <c r="AG225" i="1" s="1"/>
  <c r="AH225" i="1" s="1"/>
  <c r="AF135" i="1"/>
  <c r="AG135" i="1" s="1"/>
  <c r="AH135" i="1" s="1"/>
  <c r="AG45" i="1"/>
  <c r="AH45" i="1" s="1"/>
  <c r="AF45" i="1"/>
  <c r="AF85" i="1"/>
  <c r="AG85" i="1" s="1"/>
  <c r="AH85" i="1" s="1"/>
  <c r="AG46" i="1"/>
  <c r="AH46" i="1" s="1"/>
  <c r="AF241" i="1"/>
  <c r="AG241" i="1"/>
  <c r="AH241" i="1" s="1"/>
  <c r="AF231" i="1"/>
  <c r="AG231" i="1" s="1"/>
  <c r="AH231" i="1" s="1"/>
  <c r="AF77" i="1"/>
  <c r="AG77" i="1" s="1"/>
  <c r="AH77" i="1" s="1"/>
  <c r="AF95" i="1"/>
  <c r="AG95" i="1" s="1"/>
  <c r="AH95" i="1" s="1"/>
  <c r="AF60" i="1"/>
  <c r="AG60" i="1"/>
  <c r="AH60" i="1" s="1"/>
  <c r="AF128" i="1"/>
  <c r="AG128" i="1" s="1"/>
  <c r="AH128" i="1" s="1"/>
  <c r="AF242" i="1"/>
  <c r="AG242" i="1"/>
  <c r="AH242" i="1" s="1"/>
  <c r="AF258" i="1"/>
  <c r="AG258" i="1" s="1"/>
  <c r="AH258" i="1" s="1"/>
  <c r="AF55" i="1"/>
  <c r="AG55" i="1" s="1"/>
  <c r="AH55" i="1" s="1"/>
  <c r="AF217" i="1"/>
  <c r="AG217" i="1" s="1"/>
  <c r="AH217" i="1" s="1"/>
  <c r="AF246" i="1"/>
  <c r="AG246" i="1"/>
  <c r="AH246" i="1" s="1"/>
  <c r="AF206" i="1"/>
  <c r="AG206" i="1" s="1"/>
  <c r="AH206" i="1" s="1"/>
  <c r="AG387" i="1"/>
  <c r="AH387" i="1" s="1"/>
  <c r="AF30" i="1"/>
  <c r="AG30" i="1" s="1"/>
  <c r="AH30" i="1" s="1"/>
  <c r="AF232" i="1"/>
  <c r="AG232" i="1"/>
  <c r="AH232" i="1" s="1"/>
  <c r="AF204" i="1"/>
  <c r="AG204" i="1" s="1"/>
  <c r="AH204" i="1" s="1"/>
  <c r="AF23" i="1"/>
  <c r="AG23" i="1" s="1"/>
  <c r="AH23" i="1" s="1"/>
  <c r="AB157" i="1"/>
  <c r="U157" i="1"/>
  <c r="AF165" i="1"/>
  <c r="AG165" i="1" s="1"/>
  <c r="AH165" i="1" s="1"/>
  <c r="U23" i="1"/>
  <c r="AB227" i="1"/>
  <c r="AC227" i="1" s="1"/>
  <c r="AD227" i="1" s="1"/>
  <c r="AG127" i="1"/>
  <c r="AH127" i="1" s="1"/>
  <c r="AF376" i="1"/>
  <c r="AG376" i="1" s="1"/>
  <c r="AH376" i="1" s="1"/>
  <c r="AF46" i="1"/>
  <c r="AC157" i="1"/>
  <c r="AD157" i="1" s="1"/>
  <c r="AG248" i="1"/>
  <c r="AH248" i="1" s="1"/>
  <c r="AB165" i="1"/>
  <c r="AF51" i="1"/>
  <c r="AG51" i="1" s="1"/>
  <c r="AH51" i="1" s="1"/>
  <c r="AF197" i="1"/>
  <c r="AG197" i="1"/>
  <c r="AH197" i="1" s="1"/>
  <c r="AG47" i="1"/>
  <c r="AH47" i="1" s="1"/>
  <c r="AG234" i="1"/>
  <c r="AH234" i="1" s="1"/>
  <c r="AG193" i="1"/>
  <c r="AH193" i="1" s="1"/>
  <c r="AG255" i="1"/>
  <c r="AH255" i="1" s="1"/>
  <c r="AB218" i="1"/>
  <c r="AC218" i="1" s="1"/>
  <c r="AD218" i="1" s="1"/>
  <c r="U218" i="1"/>
  <c r="AG84" i="1"/>
  <c r="AH84" i="1" s="1"/>
  <c r="U192" i="1"/>
  <c r="AB192" i="1"/>
  <c r="AC192" i="1" s="1"/>
  <c r="AD192" i="1" s="1"/>
  <c r="AF387" i="1"/>
  <c r="AG475" i="1"/>
  <c r="AH475" i="1" s="1"/>
  <c r="AF475" i="1"/>
  <c r="AF348" i="1"/>
  <c r="AF297" i="1"/>
  <c r="AG74" i="1"/>
  <c r="AH74" i="1" s="1"/>
  <c r="AG179" i="1"/>
  <c r="AH179" i="1" s="1"/>
  <c r="AF502" i="1"/>
  <c r="AG502" i="1" s="1"/>
  <c r="AH502" i="1" s="1"/>
  <c r="AF355" i="1"/>
  <c r="AG355" i="1" s="1"/>
  <c r="AH355" i="1" s="1"/>
  <c r="AG304" i="1"/>
  <c r="AH304" i="1" s="1"/>
  <c r="AF139" i="1"/>
  <c r="AG139" i="1" s="1"/>
  <c r="AH139" i="1" s="1"/>
  <c r="U470" i="1"/>
  <c r="AB470" i="1"/>
  <c r="AC470" i="1"/>
  <c r="AD470" i="1" s="1"/>
  <c r="AB16" i="1"/>
  <c r="U16" i="1"/>
  <c r="AC16" i="1"/>
  <c r="AD16" i="1" s="1"/>
  <c r="AG254" i="1"/>
  <c r="AH254" i="1" s="1"/>
  <c r="AG282" i="1"/>
  <c r="AH282" i="1" s="1"/>
  <c r="AF272" i="1"/>
  <c r="AG272" i="1" s="1"/>
  <c r="AH272" i="1" s="1"/>
  <c r="AF276" i="1"/>
  <c r="AG276" i="1" s="1"/>
  <c r="AH276" i="1" s="1"/>
  <c r="U117" i="1"/>
  <c r="AC117" i="1"/>
  <c r="AD117" i="1" s="1"/>
  <c r="AG161" i="1"/>
  <c r="AH161" i="1" s="1"/>
  <c r="U224" i="1"/>
  <c r="AF496" i="1"/>
  <c r="AG496" i="1" s="1"/>
  <c r="AH496" i="1" s="1"/>
  <c r="AF306" i="1"/>
  <c r="AG306" i="1" s="1"/>
  <c r="AH306" i="1" s="1"/>
  <c r="AF449" i="1"/>
  <c r="AG449" i="1" s="1"/>
  <c r="AH449" i="1" s="1"/>
  <c r="AF338" i="1"/>
  <c r="AG338" i="1"/>
  <c r="AH338" i="1" s="1"/>
  <c r="AF211" i="1"/>
  <c r="AG211" i="1" s="1"/>
  <c r="AH211" i="1" s="1"/>
  <c r="AC163" i="1"/>
  <c r="AD163" i="1" s="1"/>
  <c r="U163" i="1"/>
  <c r="AF123" i="1"/>
  <c r="AG123" i="1" s="1"/>
  <c r="AH123" i="1" s="1"/>
  <c r="AG208" i="1"/>
  <c r="AH208" i="1" s="1"/>
  <c r="AF208" i="1"/>
  <c r="AG199" i="1"/>
  <c r="AH199" i="1" s="1"/>
  <c r="AF531" i="1"/>
  <c r="AG531" i="1" s="1"/>
  <c r="AH531" i="1" s="1"/>
  <c r="AG39" i="1"/>
  <c r="AH39" i="1" s="1"/>
  <c r="U44" i="1"/>
  <c r="AC44" i="1"/>
  <c r="AD44" i="1" s="1"/>
  <c r="U65" i="1"/>
  <c r="AF205" i="1"/>
  <c r="AG205" i="1"/>
  <c r="AH205" i="1" s="1"/>
  <c r="AF88" i="1"/>
  <c r="AG88" i="1" s="1"/>
  <c r="AH88" i="1" s="1"/>
  <c r="AF69" i="1"/>
  <c r="AG69" i="1"/>
  <c r="AH69" i="1" s="1"/>
  <c r="U75" i="1"/>
  <c r="U279" i="1"/>
  <c r="AC279" i="1"/>
  <c r="AD279" i="1" s="1"/>
  <c r="AG17" i="1"/>
  <c r="AH17" i="1" s="1"/>
  <c r="AF49" i="1"/>
  <c r="AG49" i="1" s="1"/>
  <c r="AH49" i="1" s="1"/>
  <c r="AF31" i="1"/>
  <c r="AG31" i="1" s="1"/>
  <c r="AH31" i="1" s="1"/>
  <c r="AC235" i="1"/>
  <c r="AD235" i="1" s="1"/>
  <c r="AF226" i="1"/>
  <c r="AG226" i="1" s="1"/>
  <c r="AH226" i="1" s="1"/>
  <c r="AF72" i="1"/>
  <c r="AG72" i="1" s="1"/>
  <c r="AH72" i="1" s="1"/>
  <c r="AF114" i="1"/>
  <c r="AG114" i="1" s="1"/>
  <c r="AH114" i="1" s="1"/>
  <c r="AF253" i="1"/>
  <c r="AG253" i="1"/>
  <c r="AH253" i="1" s="1"/>
  <c r="AG57" i="1"/>
  <c r="AH57" i="1" s="1"/>
  <c r="AC189" i="1"/>
  <c r="AD189" i="1" s="1"/>
  <c r="U189" i="1"/>
  <c r="AF155" i="1"/>
  <c r="AG155" i="1" s="1"/>
  <c r="AH155" i="1" s="1"/>
  <c r="AG263" i="1"/>
  <c r="AH263" i="1" s="1"/>
  <c r="AF221" i="1"/>
  <c r="AG221" i="1"/>
  <c r="AH221" i="1" s="1"/>
  <c r="AB272" i="1"/>
  <c r="U272" i="1"/>
  <c r="AF249" i="1"/>
  <c r="AG249" i="1" s="1"/>
  <c r="AH249" i="1" s="1"/>
  <c r="AG256" i="1"/>
  <c r="AH256" i="1" s="1"/>
  <c r="AG315" i="1"/>
  <c r="AH315" i="1" s="1"/>
  <c r="AF298" i="1"/>
  <c r="AG298" i="1" s="1"/>
  <c r="AH298" i="1" s="1"/>
  <c r="AG129" i="1"/>
  <c r="AH129" i="1" s="1"/>
  <c r="AF67" i="1"/>
  <c r="AG67" i="1"/>
  <c r="AH67" i="1" s="1"/>
  <c r="U227" i="1"/>
  <c r="AB23" i="1"/>
  <c r="AF126" i="1"/>
  <c r="AG126" i="1" s="1"/>
  <c r="AH126" i="1" s="1"/>
  <c r="AB259" i="1"/>
  <c r="AC259" i="1" s="1"/>
  <c r="AD259" i="1" s="1"/>
  <c r="AG96" i="1"/>
  <c r="AH96" i="1" s="1"/>
  <c r="U61" i="1"/>
  <c r="AF119" i="1"/>
  <c r="AG119" i="1" s="1"/>
  <c r="AH119" i="1" s="1"/>
  <c r="U42" i="1"/>
  <c r="AB42" i="1"/>
  <c r="AC42" i="1" s="1"/>
  <c r="AD42" i="1" s="1"/>
  <c r="AF202" i="1"/>
  <c r="AG202" i="1" s="1"/>
  <c r="AH202" i="1" s="1"/>
  <c r="AC215" i="1"/>
  <c r="AD215" i="1" s="1"/>
  <c r="AG113" i="1"/>
  <c r="AH113" i="1" s="1"/>
  <c r="AG489" i="1"/>
  <c r="AH489" i="1" s="1"/>
  <c r="AG452" i="1"/>
  <c r="AH452" i="1" s="1"/>
  <c r="AG405" i="1"/>
  <c r="AH405" i="1" s="1"/>
  <c r="AF377" i="1"/>
  <c r="AG377" i="1" s="1"/>
  <c r="AH377" i="1" s="1"/>
  <c r="U336" i="1"/>
  <c r="AG336" i="1" s="1"/>
  <c r="AH336" i="1" s="1"/>
  <c r="AF484" i="1"/>
  <c r="AG484" i="1" s="1"/>
  <c r="AH484" i="1" s="1"/>
  <c r="U391" i="1"/>
  <c r="AC391" i="1"/>
  <c r="AD391" i="1" s="1"/>
  <c r="AB391" i="1"/>
  <c r="AG29" i="1"/>
  <c r="AH29" i="1" s="1"/>
  <c r="AF207" i="1"/>
  <c r="AG207" i="1"/>
  <c r="AH207" i="1" s="1"/>
  <c r="AF247" i="1"/>
  <c r="AG247" i="1" s="1"/>
  <c r="AH247" i="1" s="1"/>
  <c r="AG474" i="1"/>
  <c r="AH474" i="1" s="1"/>
  <c r="AF474" i="1"/>
  <c r="AG156" i="1"/>
  <c r="AH156" i="1" s="1"/>
  <c r="AG131" i="1"/>
  <c r="AH131" i="1" s="1"/>
  <c r="AF132" i="1"/>
  <c r="AG132" i="1" s="1"/>
  <c r="AH132" i="1" s="1"/>
  <c r="U87" i="1"/>
  <c r="AB87" i="1"/>
  <c r="AC87" i="1" s="1"/>
  <c r="AD87" i="1" s="1"/>
  <c r="AG78" i="1"/>
  <c r="AH78" i="1" s="1"/>
  <c r="AG58" i="1"/>
  <c r="AH58" i="1" s="1"/>
  <c r="AF91" i="1"/>
  <c r="AG91" i="1"/>
  <c r="AH91" i="1" s="1"/>
  <c r="AF498" i="1"/>
  <c r="AG498" i="1" s="1"/>
  <c r="AH498" i="1" s="1"/>
  <c r="AF140" i="1"/>
  <c r="AG140" i="1" s="1"/>
  <c r="AH140" i="1" s="1"/>
  <c r="AF199" i="1"/>
  <c r="AF228" i="1"/>
  <c r="AG228" i="1" s="1"/>
  <c r="AH228" i="1" s="1"/>
  <c r="AG48" i="1"/>
  <c r="AH48" i="1" s="1"/>
  <c r="AF280" i="1"/>
  <c r="AG280" i="1" s="1"/>
  <c r="AH280" i="1" s="1"/>
  <c r="AB117" i="1"/>
  <c r="U259" i="1"/>
  <c r="AG173" i="1"/>
  <c r="AH173" i="1" s="1"/>
  <c r="AF230" i="1"/>
  <c r="AG230" i="1"/>
  <c r="AH230" i="1" s="1"/>
  <c r="AG283" i="1"/>
  <c r="AH283" i="1" s="1"/>
  <c r="U243" i="1"/>
  <c r="AC243" i="1"/>
  <c r="AD243" i="1" s="1"/>
  <c r="AG20" i="1"/>
  <c r="AH20" i="1" s="1"/>
  <c r="AG408" i="1"/>
  <c r="AH408" i="1" s="1"/>
  <c r="AF408" i="1"/>
  <c r="AG302" i="1"/>
  <c r="AH302" i="1" s="1"/>
  <c r="U520" i="1"/>
  <c r="AB520" i="1"/>
  <c r="AC520" i="1"/>
  <c r="AD520" i="1" s="1"/>
  <c r="AC159" i="1"/>
  <c r="AD159" i="1" s="1"/>
  <c r="AB159" i="1"/>
  <c r="AB301" i="1"/>
  <c r="AC301" i="1"/>
  <c r="AD301" i="1" s="1"/>
  <c r="U301" i="1"/>
  <c r="U432" i="1"/>
  <c r="AB432" i="1"/>
  <c r="AC432" i="1"/>
  <c r="AD432" i="1" s="1"/>
  <c r="AB325" i="1"/>
  <c r="U325" i="1"/>
  <c r="AC325" i="1"/>
  <c r="AD325" i="1" s="1"/>
  <c r="AG569" i="1"/>
  <c r="AH569" i="1" s="1"/>
  <c r="AF569" i="1"/>
  <c r="AC559" i="1"/>
  <c r="AD559" i="1" s="1"/>
  <c r="AB559" i="1"/>
  <c r="U559" i="1"/>
  <c r="AF591" i="1"/>
  <c r="AG591" i="1" s="1"/>
  <c r="AH591" i="1" s="1"/>
  <c r="AF877" i="1"/>
  <c r="AG877" i="1" s="1"/>
  <c r="AH877" i="1" s="1"/>
  <c r="AF837" i="1"/>
  <c r="AG837" i="1" s="1"/>
  <c r="AH837" i="1" s="1"/>
  <c r="AF791" i="1"/>
  <c r="AG791" i="1" s="1"/>
  <c r="AH791" i="1" s="1"/>
  <c r="U447" i="1"/>
  <c r="AC447" i="1"/>
  <c r="AD447" i="1" s="1"/>
  <c r="AF522" i="1"/>
  <c r="AG522" i="1" s="1"/>
  <c r="AH522" i="1" s="1"/>
  <c r="AC532" i="1"/>
  <c r="AD532" i="1" s="1"/>
  <c r="AB532" i="1"/>
  <c r="U532" i="1"/>
  <c r="AC172" i="1"/>
  <c r="AD172" i="1" s="1"/>
  <c r="U172" i="1"/>
  <c r="AB172" i="1"/>
  <c r="AB409" i="1"/>
  <c r="AC409" i="1"/>
  <c r="AD409" i="1" s="1"/>
  <c r="U409" i="1"/>
  <c r="AF793" i="1"/>
  <c r="AG793" i="1" s="1"/>
  <c r="AH793" i="1" s="1"/>
  <c r="AF860" i="1"/>
  <c r="AG860" i="1" s="1"/>
  <c r="AH860" i="1" s="1"/>
  <c r="AF838" i="1"/>
  <c r="AG838" i="1" s="1"/>
  <c r="AH838" i="1" s="1"/>
  <c r="AG575" i="1"/>
  <c r="AH575" i="1" s="1"/>
  <c r="AF908" i="1"/>
  <c r="AG908" i="1"/>
  <c r="AH908" i="1" s="1"/>
  <c r="AF431" i="1"/>
  <c r="AG431" i="1" s="1"/>
  <c r="AH431" i="1" s="1"/>
  <c r="AF536" i="1"/>
  <c r="AG536" i="1" s="1"/>
  <c r="AH536" i="1" s="1"/>
  <c r="AG245" i="1"/>
  <c r="AH245" i="1" s="1"/>
  <c r="AF245" i="1"/>
  <c r="AF398" i="1"/>
  <c r="AG398" i="1" s="1"/>
  <c r="AH398" i="1" s="1"/>
  <c r="AF451" i="1"/>
  <c r="AG451" i="1"/>
  <c r="AH451" i="1" s="1"/>
  <c r="AB399" i="1"/>
  <c r="AC399" i="1"/>
  <c r="AD399" i="1" s="1"/>
  <c r="U399" i="1"/>
  <c r="U171" i="1"/>
  <c r="AC171" i="1"/>
  <c r="AD171" i="1" s="1"/>
  <c r="AB171" i="1"/>
  <c r="AG169" i="1"/>
  <c r="AH169" i="1" s="1"/>
  <c r="AG270" i="1"/>
  <c r="AH270" i="1" s="1"/>
  <c r="AG316" i="1"/>
  <c r="AH316" i="1" s="1"/>
  <c r="AF316" i="1"/>
  <c r="AF540" i="1"/>
  <c r="AG540" i="1" s="1"/>
  <c r="AH540" i="1" s="1"/>
  <c r="AG288" i="1"/>
  <c r="AH288" i="1" s="1"/>
  <c r="AF481" i="1"/>
  <c r="AG481" i="1" s="1"/>
  <c r="AH481" i="1" s="1"/>
  <c r="AB447" i="1"/>
  <c r="AC425" i="1"/>
  <c r="AD425" i="1" s="1"/>
  <c r="AB425" i="1"/>
  <c r="U425" i="1"/>
  <c r="AF286" i="1"/>
  <c r="AG286" i="1"/>
  <c r="AH286" i="1" s="1"/>
  <c r="AF303" i="1"/>
  <c r="AG303" i="1" s="1"/>
  <c r="AH303" i="1" s="1"/>
  <c r="AB350" i="1"/>
  <c r="AC350" i="1"/>
  <c r="AD350" i="1" s="1"/>
  <c r="AG510" i="1"/>
  <c r="AH510" i="1" s="1"/>
  <c r="AG125" i="1"/>
  <c r="AH125" i="1" s="1"/>
  <c r="AF380" i="1"/>
  <c r="AG380" i="1"/>
  <c r="AH380" i="1" s="1"/>
  <c r="AF401" i="1"/>
  <c r="AG401" i="1" s="1"/>
  <c r="AH401" i="1" s="1"/>
  <c r="AG361" i="1"/>
  <c r="AH361" i="1" s="1"/>
  <c r="AG313" i="1"/>
  <c r="AH313" i="1" s="1"/>
  <c r="AF62" i="1"/>
  <c r="AG62" i="1"/>
  <c r="AH62" i="1" s="1"/>
  <c r="AF237" i="1"/>
  <c r="AG237" i="1"/>
  <c r="AH237" i="1" s="1"/>
  <c r="AF323" i="1"/>
  <c r="AG323" i="1" s="1"/>
  <c r="AH323" i="1" s="1"/>
  <c r="AF318" i="1"/>
  <c r="AG318" i="1" s="1"/>
  <c r="AH318" i="1" s="1"/>
  <c r="AF458" i="1"/>
  <c r="AG458" i="1"/>
  <c r="AH458" i="1" s="1"/>
  <c r="AF369" i="1"/>
  <c r="AG369" i="1"/>
  <c r="AH369" i="1" s="1"/>
  <c r="AG421" i="1"/>
  <c r="AH421" i="1" s="1"/>
  <c r="U375" i="1"/>
  <c r="AC375" i="1"/>
  <c r="AD375" i="1" s="1"/>
  <c r="AF492" i="1"/>
  <c r="AG492" i="1" s="1"/>
  <c r="AH492" i="1" s="1"/>
  <c r="AC312" i="1"/>
  <c r="AD312" i="1" s="1"/>
  <c r="AB312" i="1"/>
  <c r="AG98" i="1"/>
  <c r="AH98" i="1" s="1"/>
  <c r="AG358" i="1"/>
  <c r="AH358" i="1" s="1"/>
  <c r="AG478" i="1"/>
  <c r="AH478" i="1" s="1"/>
  <c r="AG422" i="1"/>
  <c r="AH422" i="1" s="1"/>
  <c r="AG305" i="1"/>
  <c r="AH305" i="1" s="1"/>
  <c r="AF99" i="1"/>
  <c r="AG99" i="1" s="1"/>
  <c r="AH99" i="1" s="1"/>
  <c r="AF506" i="1"/>
  <c r="AG506" i="1" s="1"/>
  <c r="AH506" i="1" s="1"/>
  <c r="AG542" i="1"/>
  <c r="AH542" i="1" s="1"/>
  <c r="AG459" i="1"/>
  <c r="AH459" i="1" s="1"/>
  <c r="AF144" i="1"/>
  <c r="AG144" i="1" s="1"/>
  <c r="AH144" i="1" s="1"/>
  <c r="AG265" i="1"/>
  <c r="AH265" i="1" s="1"/>
  <c r="AC334" i="1"/>
  <c r="AD334" i="1" s="1"/>
  <c r="U334" i="1"/>
  <c r="AB334" i="1"/>
  <c r="AG539" i="1"/>
  <c r="AH539" i="1" s="1"/>
  <c r="AF539" i="1"/>
  <c r="U449" i="1"/>
  <c r="AB449" i="1"/>
  <c r="AG416" i="1"/>
  <c r="AH416" i="1" s="1"/>
  <c r="AF521" i="1"/>
  <c r="AG521" i="1"/>
  <c r="AH521" i="1" s="1"/>
  <c r="AG477" i="1"/>
  <c r="AH477" i="1" s="1"/>
  <c r="AF351" i="1"/>
  <c r="AG351" i="1" s="1"/>
  <c r="AH351" i="1" s="1"/>
  <c r="AG457" i="1"/>
  <c r="AH457" i="1" s="1"/>
  <c r="AG354" i="1"/>
  <c r="AH354" i="1" s="1"/>
  <c r="AF356" i="1"/>
  <c r="AG356" i="1"/>
  <c r="AH356" i="1" s="1"/>
  <c r="AF507" i="1"/>
  <c r="AG507" i="1"/>
  <c r="AH507" i="1" s="1"/>
  <c r="AF267" i="1"/>
  <c r="AG267" i="1" s="1"/>
  <c r="AH267" i="1" s="1"/>
  <c r="AF359" i="1"/>
  <c r="AG359" i="1" s="1"/>
  <c r="AH359" i="1" s="1"/>
  <c r="AB514" i="1"/>
  <c r="AC514" i="1"/>
  <c r="AD514" i="1" s="1"/>
  <c r="U514" i="1"/>
  <c r="AG177" i="1"/>
  <c r="AH177" i="1" s="1"/>
  <c r="U289" i="1"/>
  <c r="AC289" i="1"/>
  <c r="AD289" i="1" s="1"/>
  <c r="U473" i="1"/>
  <c r="AB473" i="1"/>
  <c r="AC473" i="1"/>
  <c r="AD473" i="1" s="1"/>
  <c r="U586" i="1"/>
  <c r="AB586" i="1"/>
  <c r="AC586" i="1"/>
  <c r="AD586" i="1" s="1"/>
  <c r="AC581" i="1"/>
  <c r="AD581" i="1" s="1"/>
  <c r="AB581" i="1"/>
  <c r="U581" i="1"/>
  <c r="AF806" i="1"/>
  <c r="AG806" i="1" s="1"/>
  <c r="AH806" i="1" s="1"/>
  <c r="AG115" i="1"/>
  <c r="AH115" i="1" s="1"/>
  <c r="AG264" i="1"/>
  <c r="AH264" i="1" s="1"/>
  <c r="AG483" i="1"/>
  <c r="AH483" i="1" s="1"/>
  <c r="AF292" i="1"/>
  <c r="AG292" i="1" s="1"/>
  <c r="AH292" i="1" s="1"/>
  <c r="AG499" i="1"/>
  <c r="AH499" i="1" s="1"/>
  <c r="AF505" i="1"/>
  <c r="AG505" i="1" s="1"/>
  <c r="AH505" i="1" s="1"/>
  <c r="AG347" i="1"/>
  <c r="AH347" i="1" s="1"/>
  <c r="AG149" i="1"/>
  <c r="AH149" i="1" s="1"/>
  <c r="AF460" i="1"/>
  <c r="AG460" i="1" s="1"/>
  <c r="AH460" i="1" s="1"/>
  <c r="AF467" i="1"/>
  <c r="AG467" i="1" s="1"/>
  <c r="AH467" i="1" s="1"/>
  <c r="AG18" i="1"/>
  <c r="AH18" i="1" s="1"/>
  <c r="AC285" i="1"/>
  <c r="AD285" i="1" s="1"/>
  <c r="U285" i="1"/>
  <c r="AB285" i="1"/>
  <c r="AC466" i="1"/>
  <c r="AD466" i="1" s="1"/>
  <c r="U466" i="1"/>
  <c r="AB466" i="1"/>
  <c r="U333" i="1"/>
  <c r="AB333" i="1"/>
  <c r="AC333" i="1"/>
  <c r="AD333" i="1" s="1"/>
  <c r="U367" i="1"/>
  <c r="AC367" i="1"/>
  <c r="AD367" i="1" s="1"/>
  <c r="U498" i="1"/>
  <c r="AB498" i="1"/>
  <c r="AF429" i="1"/>
  <c r="AG429" i="1" s="1"/>
  <c r="AH429" i="1" s="1"/>
  <c r="AB442" i="1"/>
  <c r="U442" i="1"/>
  <c r="AC442" i="1"/>
  <c r="AD442" i="1" s="1"/>
  <c r="AG50" i="1"/>
  <c r="AH50" i="1" s="1"/>
  <c r="U428" i="1"/>
  <c r="AC428" i="1"/>
  <c r="AD428" i="1" s="1"/>
  <c r="AC291" i="1"/>
  <c r="AD291" i="1" s="1"/>
  <c r="AB291" i="1"/>
  <c r="U291" i="1"/>
  <c r="AF873" i="1"/>
  <c r="AG873" i="1"/>
  <c r="AH873" i="1" s="1"/>
  <c r="AG847" i="1"/>
  <c r="AH847" i="1" s="1"/>
  <c r="AF825" i="1"/>
  <c r="AG825" i="1" s="1"/>
  <c r="AH825" i="1" s="1"/>
  <c r="AF627" i="1"/>
  <c r="AG627" i="1" s="1"/>
  <c r="AH627" i="1" s="1"/>
  <c r="AG444" i="1"/>
  <c r="AH444" i="1" s="1"/>
  <c r="AF527" i="1"/>
  <c r="AG527" i="1"/>
  <c r="AH527" i="1" s="1"/>
  <c r="AG374" i="1"/>
  <c r="AH374" i="1" s="1"/>
  <c r="AF374" i="1"/>
  <c r="AG516" i="1"/>
  <c r="AH516" i="1" s="1"/>
  <c r="AF365" i="1"/>
  <c r="AG365" i="1" s="1"/>
  <c r="AH365" i="1" s="1"/>
  <c r="AG513" i="1"/>
  <c r="AH513" i="1" s="1"/>
  <c r="AG530" i="1"/>
  <c r="AH530" i="1" s="1"/>
  <c r="AF549" i="1"/>
  <c r="AG549" i="1" s="1"/>
  <c r="AH549" i="1" s="1"/>
  <c r="AF150" i="1"/>
  <c r="AG150" i="1" s="1"/>
  <c r="AH150" i="1" s="1"/>
  <c r="AF103" i="1"/>
  <c r="AG103" i="1" s="1"/>
  <c r="AH103" i="1" s="1"/>
  <c r="AF110" i="1"/>
  <c r="AG110" i="1" s="1"/>
  <c r="AH110" i="1" s="1"/>
  <c r="AB299" i="1"/>
  <c r="AG116" i="1"/>
  <c r="AH116" i="1" s="1"/>
  <c r="AF482" i="1"/>
  <c r="AG482" i="1" s="1"/>
  <c r="AH482" i="1" s="1"/>
  <c r="AF463" i="1"/>
  <c r="AG463" i="1" s="1"/>
  <c r="AH463" i="1" s="1"/>
  <c r="U252" i="1"/>
  <c r="AB404" i="1"/>
  <c r="AC404" i="1"/>
  <c r="AD404" i="1" s="1"/>
  <c r="U404" i="1"/>
  <c r="AG881" i="1"/>
  <c r="AH881" i="1" s="1"/>
  <c r="AF881" i="1"/>
  <c r="AF962" i="1"/>
  <c r="AF866" i="1"/>
  <c r="AG866" i="1" s="1"/>
  <c r="AH866" i="1" s="1"/>
  <c r="AF443" i="1"/>
  <c r="AG443" i="1" s="1"/>
  <c r="AH443" i="1" s="1"/>
  <c r="AG310" i="1"/>
  <c r="AH310" i="1" s="1"/>
  <c r="AG339" i="1"/>
  <c r="AH339" i="1" s="1"/>
  <c r="AF339" i="1"/>
  <c r="AF438" i="1"/>
  <c r="AG438" i="1" s="1"/>
  <c r="AH438" i="1" s="1"/>
  <c r="AG332" i="1"/>
  <c r="AH332" i="1" s="1"/>
  <c r="AG324" i="1"/>
  <c r="AH324" i="1" s="1"/>
  <c r="AF324" i="1"/>
  <c r="AF19" i="1"/>
  <c r="AG19" i="1" s="1"/>
  <c r="AH19" i="1" s="1"/>
  <c r="U455" i="1"/>
  <c r="AB455" i="1"/>
  <c r="AC455" i="1"/>
  <c r="AD455" i="1" s="1"/>
  <c r="AC133" i="1"/>
  <c r="AD133" i="1" s="1"/>
  <c r="U133" i="1"/>
  <c r="AB133" i="1"/>
  <c r="AB517" i="1"/>
  <c r="U517" i="1"/>
  <c r="AC517" i="1"/>
  <c r="AD517" i="1" s="1"/>
  <c r="U494" i="1"/>
  <c r="AC494" i="1"/>
  <c r="AD494" i="1" s="1"/>
  <c r="AG462" i="1"/>
  <c r="AH462" i="1" s="1"/>
  <c r="AF462" i="1"/>
  <c r="AB436" i="1"/>
  <c r="AC436" i="1"/>
  <c r="AD436" i="1" s="1"/>
  <c r="U436" i="1"/>
  <c r="AB106" i="1"/>
  <c r="AC106" i="1"/>
  <c r="AD106" i="1" s="1"/>
  <c r="U106" i="1"/>
  <c r="AF555" i="1"/>
  <c r="AG555" i="1" s="1"/>
  <c r="AH555" i="1" s="1"/>
  <c r="AF931" i="1"/>
  <c r="AG931" i="1" s="1"/>
  <c r="AH931" i="1" s="1"/>
  <c r="AG923" i="1"/>
  <c r="AH923" i="1" s="1"/>
  <c r="AF923" i="1"/>
  <c r="AF789" i="1"/>
  <c r="AG789" i="1" s="1"/>
  <c r="AH789" i="1" s="1"/>
  <c r="AF845" i="1"/>
  <c r="AG845" i="1" s="1"/>
  <c r="AH845" i="1" s="1"/>
  <c r="AF815" i="1"/>
  <c r="AG815" i="1" s="1"/>
  <c r="AH815" i="1" s="1"/>
  <c r="AG518" i="1"/>
  <c r="AH518" i="1" s="1"/>
  <c r="AF371" i="1"/>
  <c r="AG371" i="1"/>
  <c r="AH371" i="1" s="1"/>
  <c r="AG545" i="1"/>
  <c r="AH545" i="1" s="1"/>
  <c r="AG147" i="1"/>
  <c r="AH147" i="1" s="1"/>
  <c r="AG524" i="1"/>
  <c r="AH524" i="1" s="1"/>
  <c r="AF287" i="1"/>
  <c r="AG287" i="1" s="1"/>
  <c r="AH287" i="1" s="1"/>
  <c r="AF388" i="1"/>
  <c r="AG388" i="1" s="1"/>
  <c r="AH388" i="1" s="1"/>
  <c r="AF538" i="1"/>
  <c r="AG538" i="1" s="1"/>
  <c r="AH538" i="1" s="1"/>
  <c r="AF384" i="1"/>
  <c r="AG384" i="1" s="1"/>
  <c r="AH384" i="1" s="1"/>
  <c r="AF364" i="1"/>
  <c r="AG364" i="1" s="1"/>
  <c r="AH364" i="1" s="1"/>
  <c r="AG413" i="1"/>
  <c r="AH413" i="1" s="1"/>
  <c r="AB362" i="1"/>
  <c r="AC362" i="1"/>
  <c r="AD362" i="1" s="1"/>
  <c r="U362" i="1"/>
  <c r="AB526" i="1"/>
  <c r="AC526" i="1"/>
  <c r="AD526" i="1" s="1"/>
  <c r="U526" i="1"/>
  <c r="AC210" i="1"/>
  <c r="AD210" i="1" s="1"/>
  <c r="U210" i="1"/>
  <c r="AB210" i="1"/>
  <c r="U14" i="1"/>
  <c r="AC14" i="1"/>
  <c r="AD14" i="1" s="1"/>
  <c r="AB14" i="1"/>
  <c r="AF554" i="1"/>
  <c r="AG554" i="1" s="1"/>
  <c r="AH554" i="1" s="1"/>
  <c r="AC580" i="1"/>
  <c r="AD580" i="1" s="1"/>
  <c r="AB580" i="1"/>
  <c r="U580" i="1"/>
  <c r="AF565" i="1"/>
  <c r="AG565" i="1" s="1"/>
  <c r="AH565" i="1" s="1"/>
  <c r="AG813" i="1"/>
  <c r="AH813" i="1" s="1"/>
  <c r="AF813" i="1"/>
  <c r="AF890" i="1"/>
  <c r="AG890" i="1" s="1"/>
  <c r="AH890" i="1" s="1"/>
  <c r="AB431" i="1"/>
  <c r="AF500" i="1"/>
  <c r="AG500" i="1"/>
  <c r="AH500" i="1" s="1"/>
  <c r="AF410" i="1"/>
  <c r="AG410" i="1" s="1"/>
  <c r="AH410" i="1" s="1"/>
  <c r="AF372" i="1"/>
  <c r="AG372" i="1" s="1"/>
  <c r="AH372" i="1" s="1"/>
  <c r="AG143" i="1"/>
  <c r="AH143" i="1" s="1"/>
  <c r="AG430" i="1"/>
  <c r="AH430" i="1" s="1"/>
  <c r="U348" i="1"/>
  <c r="AG348" i="1" s="1"/>
  <c r="AH348" i="1" s="1"/>
  <c r="AB348" i="1"/>
  <c r="AG497" i="1"/>
  <c r="AH497" i="1" s="1"/>
  <c r="AB448" i="1"/>
  <c r="AC448" i="1"/>
  <c r="AD448" i="1" s="1"/>
  <c r="AC472" i="1"/>
  <c r="AD472" i="1" s="1"/>
  <c r="AB472" i="1"/>
  <c r="AB203" i="1"/>
  <c r="AC203" i="1" s="1"/>
  <c r="AD203" i="1" s="1"/>
  <c r="U495" i="1"/>
  <c r="AC495" i="1"/>
  <c r="AD495" i="1" s="1"/>
  <c r="AB495" i="1"/>
  <c r="AC327" i="1"/>
  <c r="AD327" i="1" s="1"/>
  <c r="AB327" i="1"/>
  <c r="AB102" i="1"/>
  <c r="AC102" i="1"/>
  <c r="AD102" i="1" s="1"/>
  <c r="U102" i="1"/>
  <c r="AC469" i="1"/>
  <c r="AD469" i="1" s="1"/>
  <c r="AB469" i="1"/>
  <c r="AF564" i="1"/>
  <c r="AG564" i="1" s="1"/>
  <c r="AH564" i="1" s="1"/>
  <c r="AG949" i="1"/>
  <c r="AH949" i="1" s="1"/>
  <c r="AG937" i="1"/>
  <c r="AH937" i="1" s="1"/>
  <c r="AF937" i="1"/>
  <c r="AF633" i="1"/>
  <c r="AG633" i="1" s="1"/>
  <c r="AH633" i="1" s="1"/>
  <c r="AF863" i="1"/>
  <c r="AG863" i="1"/>
  <c r="AH863" i="1" s="1"/>
  <c r="AF588" i="1"/>
  <c r="AG588" i="1" s="1"/>
  <c r="AH588" i="1" s="1"/>
  <c r="U465" i="1"/>
  <c r="AB465" i="1"/>
  <c r="AC465" i="1"/>
  <c r="AD465" i="1" s="1"/>
  <c r="U220" i="1"/>
  <c r="AB220" i="1"/>
  <c r="AC220" i="1" s="1"/>
  <c r="AD220" i="1" s="1"/>
  <c r="AB308" i="1"/>
  <c r="AC308" i="1"/>
  <c r="AD308" i="1" s="1"/>
  <c r="U389" i="1"/>
  <c r="AC389" i="1"/>
  <c r="AD389" i="1" s="1"/>
  <c r="AB389" i="1"/>
  <c r="U509" i="1"/>
  <c r="AB509" i="1"/>
  <c r="AC509" i="1"/>
  <c r="AD509" i="1" s="1"/>
  <c r="AC379" i="1"/>
  <c r="AD379" i="1" s="1"/>
  <c r="U379" i="1"/>
  <c r="AB25" i="1"/>
  <c r="AC25" i="1"/>
  <c r="AD25" i="1" s="1"/>
  <c r="U349" i="1"/>
  <c r="AC349" i="1"/>
  <c r="AD349" i="1" s="1"/>
  <c r="AB266" i="1"/>
  <c r="AC266" i="1"/>
  <c r="AD266" i="1" s="1"/>
  <c r="AF887" i="1"/>
  <c r="AG887" i="1" s="1"/>
  <c r="AH887" i="1" s="1"/>
  <c r="AF601" i="1"/>
  <c r="AG601" i="1"/>
  <c r="AH601" i="1" s="1"/>
  <c r="AG804" i="1"/>
  <c r="AH804" i="1" s="1"/>
  <c r="AF926" i="1"/>
  <c r="AG926" i="1" s="1"/>
  <c r="AH926" i="1" s="1"/>
  <c r="AF657" i="1"/>
  <c r="AG657" i="1" s="1"/>
  <c r="AH657" i="1" s="1"/>
  <c r="AB414" i="1"/>
  <c r="AC414" i="1"/>
  <c r="AD414" i="1" s="1"/>
  <c r="AG329" i="1"/>
  <c r="AH329" i="1" s="1"/>
  <c r="U377" i="1"/>
  <c r="AB377" i="1"/>
  <c r="AG162" i="1"/>
  <c r="AH162" i="1" s="1"/>
  <c r="AF400" i="1"/>
  <c r="AG400" i="1" s="1"/>
  <c r="AH400" i="1" s="1"/>
  <c r="AG146" i="1"/>
  <c r="AH146" i="1" s="1"/>
  <c r="AF146" i="1"/>
  <c r="AB468" i="1"/>
  <c r="AC468" i="1"/>
  <c r="AD468" i="1" s="1"/>
  <c r="AC529" i="1"/>
  <c r="AD529" i="1" s="1"/>
  <c r="U529" i="1"/>
  <c r="U346" i="1"/>
  <c r="AB346" i="1"/>
  <c r="AC346" i="1"/>
  <c r="AD346" i="1" s="1"/>
  <c r="AB360" i="1"/>
  <c r="AC360" i="1"/>
  <c r="AD360" i="1" s="1"/>
  <c r="AG508" i="1"/>
  <c r="AH508" i="1" s="1"/>
  <c r="AF34" i="1"/>
  <c r="AG34" i="1"/>
  <c r="AH34" i="1" s="1"/>
  <c r="AC427" i="1"/>
  <c r="AD427" i="1" s="1"/>
  <c r="AB427" i="1"/>
  <c r="U79" i="1"/>
  <c r="U257" i="1"/>
  <c r="AC257" i="1"/>
  <c r="AD257" i="1" s="1"/>
  <c r="AF27" i="1"/>
  <c r="AG27" i="1" s="1"/>
  <c r="AH27" i="1" s="1"/>
  <c r="U392" i="1"/>
  <c r="AG392" i="1" s="1"/>
  <c r="AH392" i="1" s="1"/>
  <c r="AB392" i="1"/>
  <c r="AC394" i="1"/>
  <c r="AD394" i="1" s="1"/>
  <c r="U394" i="1"/>
  <c r="AF587" i="1"/>
  <c r="AG587" i="1"/>
  <c r="AH587" i="1" s="1"/>
  <c r="AF841" i="1"/>
  <c r="AG841" i="1" s="1"/>
  <c r="AH841" i="1" s="1"/>
  <c r="AF831" i="1"/>
  <c r="AG831" i="1" s="1"/>
  <c r="AH831" i="1" s="1"/>
  <c r="AF134" i="1"/>
  <c r="AG134" i="1" s="1"/>
  <c r="AH134" i="1" s="1"/>
  <c r="U419" i="1"/>
  <c r="AC419" i="1"/>
  <c r="AD419" i="1" s="1"/>
  <c r="U43" i="1"/>
  <c r="AB43" i="1"/>
  <c r="AC43" i="1" s="1"/>
  <c r="AD43" i="1" s="1"/>
  <c r="AG373" i="1"/>
  <c r="AH373" i="1" s="1"/>
  <c r="AB464" i="1"/>
  <c r="AC464" i="1"/>
  <c r="AD464" i="1" s="1"/>
  <c r="AC183" i="1"/>
  <c r="AD183" i="1" s="1"/>
  <c r="U183" i="1"/>
  <c r="AB183" i="1"/>
  <c r="AB142" i="1"/>
  <c r="AC142" i="1"/>
  <c r="AD142" i="1" s="1"/>
  <c r="AC335" i="1"/>
  <c r="AD335" i="1" s="1"/>
  <c r="AB335" i="1"/>
  <c r="AC296" i="1"/>
  <c r="AD296" i="1" s="1"/>
  <c r="U296" i="1"/>
  <c r="AB296" i="1"/>
  <c r="AC277" i="1"/>
  <c r="AD277" i="1" s="1"/>
  <c r="U277" i="1"/>
  <c r="AB277" i="1"/>
  <c r="AB27" i="1"/>
  <c r="U27" i="1"/>
  <c r="AB326" i="1"/>
  <c r="AC326" i="1"/>
  <c r="AD326" i="1" s="1"/>
  <c r="U573" i="1"/>
  <c r="AG573" i="1" s="1"/>
  <c r="AH573" i="1" s="1"/>
  <c r="AG584" i="1"/>
  <c r="AH584" i="1" s="1"/>
  <c r="AF572" i="1"/>
  <c r="AG572" i="1"/>
  <c r="AH572" i="1" s="1"/>
  <c r="AF895" i="1"/>
  <c r="AG895" i="1" s="1"/>
  <c r="AH895" i="1" s="1"/>
  <c r="AF593" i="1"/>
  <c r="AG593" i="1" s="1"/>
  <c r="AH593" i="1" s="1"/>
  <c r="AF798" i="1"/>
  <c r="AG798" i="1" s="1"/>
  <c r="AH798" i="1" s="1"/>
  <c r="AG879" i="1"/>
  <c r="AH879" i="1" s="1"/>
  <c r="AC353" i="1"/>
  <c r="AD353" i="1" s="1"/>
  <c r="AB353" i="1"/>
  <c r="AF300" i="1"/>
  <c r="AG300" i="1"/>
  <c r="AH300" i="1" s="1"/>
  <c r="AC558" i="1"/>
  <c r="AD558" i="1" s="1"/>
  <c r="AG888" i="1"/>
  <c r="AH888" i="1" s="1"/>
  <c r="AF788" i="1"/>
  <c r="AG788" i="1" s="1"/>
  <c r="AH788" i="1" s="1"/>
  <c r="AF853" i="1"/>
  <c r="AG853" i="1" s="1"/>
  <c r="AH853" i="1" s="1"/>
  <c r="AF902" i="1"/>
  <c r="AG902" i="1" s="1"/>
  <c r="AH902" i="1" s="1"/>
  <c r="AF847" i="1"/>
  <c r="AF879" i="1"/>
  <c r="AG590" i="1"/>
  <c r="AH590" i="1" s="1"/>
  <c r="AF882" i="1"/>
  <c r="AG882" i="1"/>
  <c r="AH882" i="1" s="1"/>
  <c r="AF869" i="1"/>
  <c r="AG869" i="1"/>
  <c r="AH869" i="1" s="1"/>
  <c r="AF861" i="1"/>
  <c r="AG861" i="1" s="1"/>
  <c r="AH861" i="1" s="1"/>
  <c r="AF802" i="1"/>
  <c r="AG802" i="1" s="1"/>
  <c r="AH802" i="1" s="1"/>
  <c r="AF914" i="1"/>
  <c r="AG914" i="1"/>
  <c r="AH914" i="1" s="1"/>
  <c r="AF664" i="1"/>
  <c r="AG664" i="1"/>
  <c r="AH664" i="1" s="1"/>
  <c r="AG634" i="1"/>
  <c r="AH634" i="1" s="1"/>
  <c r="AB582" i="1"/>
  <c r="AC582" i="1"/>
  <c r="AD582" i="1" s="1"/>
  <c r="AG683" i="1"/>
  <c r="AH683" i="1" s="1"/>
  <c r="AB884" i="1"/>
  <c r="AC884" i="1"/>
  <c r="AD884" i="1" s="1"/>
  <c r="AB806" i="1"/>
  <c r="U806" i="1"/>
  <c r="AG934" i="1"/>
  <c r="AH934" i="1" s="1"/>
  <c r="AG918" i="1"/>
  <c r="AH918" i="1" s="1"/>
  <c r="AF960" i="1"/>
  <c r="AG960" i="1" s="1"/>
  <c r="AH960" i="1" s="1"/>
  <c r="AF909" i="1"/>
  <c r="AG909" i="1" s="1"/>
  <c r="AH909" i="1" s="1"/>
  <c r="AG814" i="1"/>
  <c r="AH814" i="1" s="1"/>
  <c r="AG795" i="1"/>
  <c r="AH795" i="1" s="1"/>
  <c r="AF795" i="1"/>
  <c r="AF921" i="1"/>
  <c r="AG921" i="1" s="1"/>
  <c r="AH921" i="1" s="1"/>
  <c r="AG700" i="1"/>
  <c r="AH700" i="1" s="1"/>
  <c r="AB977" i="1"/>
  <c r="AC977" i="1"/>
  <c r="AD977" i="1" s="1"/>
  <c r="U977" i="1"/>
  <c r="AG942" i="1"/>
  <c r="AH942" i="1" s="1"/>
  <c r="AF883" i="1"/>
  <c r="AG883" i="1" s="1"/>
  <c r="AH883" i="1" s="1"/>
  <c r="AF713" i="1"/>
  <c r="AG713" i="1"/>
  <c r="AH713" i="1" s="1"/>
  <c r="AF727" i="1"/>
  <c r="AG727" i="1"/>
  <c r="AH727" i="1" s="1"/>
  <c r="AC886" i="1"/>
  <c r="AD886" i="1" s="1"/>
  <c r="U886" i="1"/>
  <c r="AB827" i="1"/>
  <c r="U827" i="1"/>
  <c r="AC827" i="1"/>
  <c r="AD827" i="1" s="1"/>
  <c r="AB855" i="1"/>
  <c r="AC855" i="1"/>
  <c r="AD855" i="1" s="1"/>
  <c r="AF989" i="1"/>
  <c r="AG958" i="1"/>
  <c r="AH958" i="1" s="1"/>
  <c r="AF958" i="1"/>
  <c r="AF898" i="1"/>
  <c r="AG898" i="1"/>
  <c r="AH898" i="1" s="1"/>
  <c r="AG859" i="1"/>
  <c r="AH859" i="1" s="1"/>
  <c r="AG936" i="1"/>
  <c r="AH936" i="1" s="1"/>
  <c r="AG725" i="1"/>
  <c r="AH725" i="1" s="1"/>
  <c r="AF725" i="1"/>
  <c r="AF678" i="1"/>
  <c r="AG678" i="1"/>
  <c r="AH678" i="1" s="1"/>
  <c r="AB917" i="1"/>
  <c r="U917" i="1"/>
  <c r="U819" i="1"/>
  <c r="AC819" i="1"/>
  <c r="AD819" i="1" s="1"/>
  <c r="AB819" i="1"/>
  <c r="AG637" i="1"/>
  <c r="AH637" i="1" s="1"/>
  <c r="AF990" i="1"/>
  <c r="AG990" i="1"/>
  <c r="AH990" i="1" s="1"/>
  <c r="AF680" i="1"/>
  <c r="AG680" i="1"/>
  <c r="AH680" i="1" s="1"/>
  <c r="AF823" i="1"/>
  <c r="AG823" i="1"/>
  <c r="AH823" i="1" s="1"/>
  <c r="U866" i="1"/>
  <c r="AB866" i="1"/>
  <c r="AF742" i="1"/>
  <c r="AF450" i="1"/>
  <c r="AG450" i="1" s="1"/>
  <c r="AH450" i="1" s="1"/>
  <c r="U103" i="1"/>
  <c r="AB366" i="1"/>
  <c r="AC366" i="1"/>
  <c r="AD366" i="1" s="1"/>
  <c r="AF577" i="1"/>
  <c r="AG577" i="1" s="1"/>
  <c r="AH577" i="1" s="1"/>
  <c r="AG552" i="1"/>
  <c r="AH552" i="1" s="1"/>
  <c r="AG938" i="1"/>
  <c r="AH938" i="1" s="1"/>
  <c r="AG911" i="1"/>
  <c r="AH911" i="1" s="1"/>
  <c r="AF913" i="1"/>
  <c r="AG913" i="1"/>
  <c r="AH913" i="1" s="1"/>
  <c r="AF940" i="1"/>
  <c r="AG940" i="1"/>
  <c r="AH940" i="1" s="1"/>
  <c r="AF929" i="1"/>
  <c r="AG929" i="1" s="1"/>
  <c r="AH929" i="1" s="1"/>
  <c r="AG695" i="1"/>
  <c r="AH695" i="1" s="1"/>
  <c r="AG871" i="1"/>
  <c r="AH871" i="1" s="1"/>
  <c r="AB886" i="1"/>
  <c r="AF943" i="1"/>
  <c r="AG943" i="1"/>
  <c r="AH943" i="1" s="1"/>
  <c r="AF817" i="1"/>
  <c r="AG817" i="1" s="1"/>
  <c r="AH817" i="1" s="1"/>
  <c r="AF870" i="1"/>
  <c r="AG870" i="1" s="1"/>
  <c r="AH870" i="1" s="1"/>
  <c r="AG985" i="1"/>
  <c r="AH985" i="1" s="1"/>
  <c r="AF985" i="1"/>
  <c r="AG648" i="1"/>
  <c r="AH648" i="1" s="1"/>
  <c r="AG640" i="1"/>
  <c r="AH640" i="1" s="1"/>
  <c r="AG685" i="1"/>
  <c r="AH685" i="1" s="1"/>
  <c r="AF703" i="1"/>
  <c r="AG703" i="1" s="1"/>
  <c r="AH703" i="1" s="1"/>
  <c r="AC862" i="1"/>
  <c r="AD862" i="1" s="1"/>
  <c r="U862" i="1"/>
  <c r="AB862" i="1"/>
  <c r="AF770" i="1"/>
  <c r="AG702" i="1"/>
  <c r="AH702" i="1" s="1"/>
  <c r="AF702" i="1"/>
  <c r="AB161" i="1"/>
  <c r="AB139" i="1"/>
  <c r="AF22" i="1"/>
  <c r="AG22" i="1"/>
  <c r="AH22" i="1" s="1"/>
  <c r="AB440" i="1"/>
  <c r="AC440" i="1"/>
  <c r="AD440" i="1" s="1"/>
  <c r="AC195" i="1"/>
  <c r="AD195" i="1" s="1"/>
  <c r="AB331" i="1"/>
  <c r="AC331" i="1"/>
  <c r="AD331" i="1" s="1"/>
  <c r="U331" i="1"/>
  <c r="AC574" i="1"/>
  <c r="AD574" i="1" s="1"/>
  <c r="U574" i="1"/>
  <c r="AF814" i="1"/>
  <c r="AG950" i="1"/>
  <c r="AH950" i="1" s="1"/>
  <c r="AF900" i="1"/>
  <c r="AG900" i="1" s="1"/>
  <c r="AH900" i="1" s="1"/>
  <c r="AF649" i="1"/>
  <c r="AG649" i="1" s="1"/>
  <c r="AH649" i="1" s="1"/>
  <c r="U820" i="1"/>
  <c r="AF669" i="1"/>
  <c r="AG669" i="1" s="1"/>
  <c r="AH669" i="1" s="1"/>
  <c r="AC917" i="1"/>
  <c r="AD917" i="1" s="1"/>
  <c r="AF641" i="1"/>
  <c r="AG641" i="1"/>
  <c r="AH641" i="1" s="1"/>
  <c r="AG967" i="1"/>
  <c r="AH967" i="1" s="1"/>
  <c r="AF568" i="1"/>
  <c r="AG568" i="1" s="1"/>
  <c r="AH568" i="1" s="1"/>
  <c r="AF611" i="1"/>
  <c r="AG611" i="1" s="1"/>
  <c r="AH611" i="1" s="1"/>
  <c r="AF673" i="1"/>
  <c r="AG673" i="1" s="1"/>
  <c r="AH673" i="1" s="1"/>
  <c r="AG679" i="1"/>
  <c r="AH679" i="1" s="1"/>
  <c r="AF679" i="1"/>
  <c r="AG691" i="1"/>
  <c r="AH691" i="1" s="1"/>
  <c r="AF691" i="1"/>
  <c r="AF688" i="1"/>
  <c r="AG688" i="1"/>
  <c r="AH688" i="1" s="1"/>
  <c r="AC800" i="1"/>
  <c r="AD800" i="1" s="1"/>
  <c r="AB800" i="1"/>
  <c r="AG765" i="1"/>
  <c r="AH765" i="1" s="1"/>
  <c r="AF765" i="1"/>
  <c r="U297" i="1"/>
  <c r="AG297" i="1" s="1"/>
  <c r="AH297" i="1" s="1"/>
  <c r="U353" i="1"/>
  <c r="AF229" i="1"/>
  <c r="AG229" i="1"/>
  <c r="AH229" i="1" s="1"/>
  <c r="AB388" i="1"/>
  <c r="AC33" i="1"/>
  <c r="AD33" i="1" s="1"/>
  <c r="AB33" i="1"/>
  <c r="AB328" i="1"/>
  <c r="AC328" i="1"/>
  <c r="AD328" i="1" s="1"/>
  <c r="AB446" i="1"/>
  <c r="AC446" i="1"/>
  <c r="AD446" i="1" s="1"/>
  <c r="AB175" i="1"/>
  <c r="AC175" i="1"/>
  <c r="AD175" i="1" s="1"/>
  <c r="AB187" i="1"/>
  <c r="AC187" i="1" s="1"/>
  <c r="AD187" i="1" s="1"/>
  <c r="U426" i="1"/>
  <c r="AG426" i="1" s="1"/>
  <c r="AH426" i="1" s="1"/>
  <c r="AG578" i="1"/>
  <c r="AH578" i="1" s="1"/>
  <c r="AC567" i="1"/>
  <c r="AD567" i="1" s="1"/>
  <c r="AB567" i="1"/>
  <c r="U567" i="1"/>
  <c r="AF939" i="1"/>
  <c r="AG939" i="1"/>
  <c r="AH939" i="1" s="1"/>
  <c r="AG892" i="1"/>
  <c r="AH892" i="1" s="1"/>
  <c r="AF892" i="1"/>
  <c r="AC820" i="1"/>
  <c r="AD820" i="1" s="1"/>
  <c r="AF728" i="1"/>
  <c r="AG728" i="1" s="1"/>
  <c r="AH728" i="1" s="1"/>
  <c r="AF912" i="1"/>
  <c r="AG912" i="1" s="1"/>
  <c r="AH912" i="1" s="1"/>
  <c r="AF868" i="1"/>
  <c r="AG868" i="1"/>
  <c r="AH868" i="1" s="1"/>
  <c r="AF698" i="1"/>
  <c r="AG698" i="1" s="1"/>
  <c r="AH698" i="1" s="1"/>
  <c r="AF693" i="1"/>
  <c r="AG693" i="1" s="1"/>
  <c r="AH693" i="1" s="1"/>
  <c r="AG784" i="1"/>
  <c r="AH784" i="1" s="1"/>
  <c r="U582" i="1"/>
  <c r="AF621" i="1"/>
  <c r="AG621" i="1"/>
  <c r="AH621" i="1" s="1"/>
  <c r="AF707" i="1"/>
  <c r="AG707" i="1" s="1"/>
  <c r="AH707" i="1" s="1"/>
  <c r="AB933" i="1"/>
  <c r="AC933" i="1"/>
  <c r="AD933" i="1" s="1"/>
  <c r="U933" i="1"/>
  <c r="AF771" i="1"/>
  <c r="AG771" i="1" s="1"/>
  <c r="AH771" i="1" s="1"/>
  <c r="AF600" i="1"/>
  <c r="AG600" i="1" s="1"/>
  <c r="AH600" i="1" s="1"/>
  <c r="AC70" i="1"/>
  <c r="AD70" i="1" s="1"/>
  <c r="AF551" i="1"/>
  <c r="AG551" i="1" s="1"/>
  <c r="AH551" i="1" s="1"/>
  <c r="U577" i="1"/>
  <c r="AF700" i="1"/>
  <c r="AC956" i="1"/>
  <c r="AD956" i="1" s="1"/>
  <c r="AB906" i="1"/>
  <c r="U906" i="1"/>
  <c r="AG906" i="1" s="1"/>
  <c r="AH906" i="1" s="1"/>
  <c r="AF721" i="1"/>
  <c r="AG721" i="1" s="1"/>
  <c r="AH721" i="1" s="1"/>
  <c r="AF690" i="1"/>
  <c r="AG690" i="1"/>
  <c r="AH690" i="1" s="1"/>
  <c r="AF777" i="1"/>
  <c r="AB814" i="1"/>
  <c r="AC740" i="1"/>
  <c r="AD740" i="1" s="1"/>
  <c r="AG752" i="1"/>
  <c r="AH752" i="1" s="1"/>
  <c r="U600" i="1"/>
  <c r="AB600" i="1"/>
  <c r="AB626" i="1"/>
  <c r="AC626" i="1"/>
  <c r="AD626" i="1" s="1"/>
  <c r="AB997" i="1"/>
  <c r="AC997" i="1"/>
  <c r="AD997" i="1" s="1"/>
  <c r="U997" i="1"/>
  <c r="R962" i="1"/>
  <c r="S962" i="1" s="1"/>
  <c r="R960" i="1"/>
  <c r="S960" i="1" s="1"/>
  <c r="AB942" i="1"/>
  <c r="AB921" i="1"/>
  <c r="AF643" i="1"/>
  <c r="AC608" i="1"/>
  <c r="AD608" i="1" s="1"/>
  <c r="U608" i="1"/>
  <c r="U729" i="1"/>
  <c r="AC729" i="1"/>
  <c r="AD729" i="1" s="1"/>
  <c r="AB729" i="1"/>
  <c r="AB765" i="1"/>
  <c r="U765" i="1"/>
  <c r="AG749" i="1"/>
  <c r="AH749" i="1" s="1"/>
  <c r="AF749" i="1"/>
  <c r="T1000" i="1"/>
  <c r="AB1000" i="1" s="1"/>
  <c r="AC993" i="1"/>
  <c r="AD993" i="1" s="1"/>
  <c r="U993" i="1"/>
  <c r="AB837" i="1"/>
  <c r="AC782" i="1"/>
  <c r="AD782" i="1" s="1"/>
  <c r="U782" i="1"/>
  <c r="AB782" i="1"/>
  <c r="AC754" i="1"/>
  <c r="AD754" i="1" s="1"/>
  <c r="AB754" i="1"/>
  <c r="U754" i="1"/>
  <c r="U711" i="1"/>
  <c r="AC711" i="1"/>
  <c r="AD711" i="1" s="1"/>
  <c r="AC732" i="1"/>
  <c r="AD732" i="1" s="1"/>
  <c r="AF741" i="1"/>
  <c r="AG741" i="1" s="1"/>
  <c r="AH741" i="1" s="1"/>
  <c r="AC756" i="1"/>
  <c r="AD756" i="1" s="1"/>
  <c r="U770" i="1"/>
  <c r="AG770" i="1" s="1"/>
  <c r="AH770" i="1" s="1"/>
  <c r="AB770" i="1"/>
  <c r="AG769" i="1"/>
  <c r="AH769" i="1" s="1"/>
  <c r="AF769" i="1"/>
  <c r="T932" i="1"/>
  <c r="AB932" i="1" s="1"/>
  <c r="T865" i="1"/>
  <c r="AB865" i="1" s="1"/>
  <c r="U803" i="1"/>
  <c r="AC803" i="1"/>
  <c r="AD803" i="1" s="1"/>
  <c r="AF644" i="1"/>
  <c r="AG644" i="1" s="1"/>
  <c r="AH644" i="1" s="1"/>
  <c r="AG599" i="1"/>
  <c r="AH599" i="1" s="1"/>
  <c r="AF599" i="1"/>
  <c r="AF636" i="1"/>
  <c r="AG636" i="1"/>
  <c r="AH636" i="1" s="1"/>
  <c r="AB712" i="1"/>
  <c r="AC712" i="1"/>
  <c r="AD712" i="1" s="1"/>
  <c r="U712" i="1"/>
  <c r="AF744" i="1"/>
  <c r="AG744" i="1" s="1"/>
  <c r="AH744" i="1" s="1"/>
  <c r="AF773" i="1"/>
  <c r="AG773" i="1" s="1"/>
  <c r="AH773" i="1" s="1"/>
  <c r="AB703" i="1"/>
  <c r="U703" i="1"/>
  <c r="AF737" i="1"/>
  <c r="AG737" i="1" s="1"/>
  <c r="AH737" i="1" s="1"/>
  <c r="AF772" i="1"/>
  <c r="AG772" i="1"/>
  <c r="AH772" i="1" s="1"/>
  <c r="U771" i="1"/>
  <c r="AB771" i="1"/>
  <c r="AB643" i="1"/>
  <c r="U643" i="1"/>
  <c r="AG643" i="1" s="1"/>
  <c r="AH643" i="1" s="1"/>
  <c r="T995" i="1"/>
  <c r="AC988" i="1"/>
  <c r="AD988" i="1" s="1"/>
  <c r="AB988" i="1"/>
  <c r="U988" i="1"/>
  <c r="V984" i="1"/>
  <c r="T984" i="1"/>
  <c r="AB975" i="1"/>
  <c r="U975" i="1"/>
  <c r="AC964" i="1"/>
  <c r="AD964" i="1" s="1"/>
  <c r="U964" i="1"/>
  <c r="AB964" i="1"/>
  <c r="V948" i="1"/>
  <c r="T948" i="1"/>
  <c r="AG708" i="1"/>
  <c r="AH708" i="1" s="1"/>
  <c r="AF624" i="1"/>
  <c r="AG624" i="1" s="1"/>
  <c r="AH624" i="1" s="1"/>
  <c r="AG631" i="1"/>
  <c r="AH631" i="1" s="1"/>
  <c r="AF631" i="1"/>
  <c r="AG620" i="1"/>
  <c r="AH620" i="1" s="1"/>
  <c r="AF733" i="1"/>
  <c r="AG733" i="1" s="1"/>
  <c r="AH733" i="1" s="1"/>
  <c r="AB704" i="1"/>
  <c r="U704" i="1"/>
  <c r="AC704" i="1"/>
  <c r="AD704" i="1" s="1"/>
  <c r="AG776" i="1"/>
  <c r="AH776" i="1" s="1"/>
  <c r="AF776" i="1"/>
  <c r="AC739" i="1"/>
  <c r="AD739" i="1" s="1"/>
  <c r="AB739" i="1"/>
  <c r="U739" i="1"/>
  <c r="AF786" i="1"/>
  <c r="AG786" i="1"/>
  <c r="AH786" i="1" s="1"/>
  <c r="AB995" i="1"/>
  <c r="AB948" i="1"/>
  <c r="AC893" i="1"/>
  <c r="AD893" i="1" s="1"/>
  <c r="AF650" i="1"/>
  <c r="AG650" i="1" s="1"/>
  <c r="AH650" i="1" s="1"/>
  <c r="AB896" i="1"/>
  <c r="AC858" i="1"/>
  <c r="AD858" i="1" s="1"/>
  <c r="AB858" i="1"/>
  <c r="AG639" i="1"/>
  <c r="AH639" i="1" s="1"/>
  <c r="AF616" i="1"/>
  <c r="AG616" i="1" s="1"/>
  <c r="AH616" i="1" s="1"/>
  <c r="AB638" i="1"/>
  <c r="U638" i="1"/>
  <c r="AG638" i="1" s="1"/>
  <c r="AH638" i="1" s="1"/>
  <c r="AF747" i="1"/>
  <c r="AG747" i="1" s="1"/>
  <c r="AH747" i="1" s="1"/>
  <c r="AC994" i="1"/>
  <c r="AD994" i="1" s="1"/>
  <c r="AB994" i="1"/>
  <c r="AB962" i="1"/>
  <c r="U962" i="1"/>
  <c r="AG962" i="1" s="1"/>
  <c r="AH962" i="1" s="1"/>
  <c r="V953" i="1"/>
  <c r="T953" i="1"/>
  <c r="U905" i="1"/>
  <c r="AC905" i="1"/>
  <c r="AD905" i="1" s="1"/>
  <c r="AC219" i="1"/>
  <c r="AD219" i="1" s="1"/>
  <c r="AG560" i="1"/>
  <c r="AH560" i="1" s="1"/>
  <c r="AB575" i="1"/>
  <c r="U583" i="1"/>
  <c r="AG583" i="1" s="1"/>
  <c r="AH583" i="1" s="1"/>
  <c r="AC952" i="1"/>
  <c r="AD952" i="1" s="1"/>
  <c r="AC609" i="1"/>
  <c r="AD609" i="1" s="1"/>
  <c r="AF646" i="1"/>
  <c r="AG646" i="1" s="1"/>
  <c r="AH646" i="1" s="1"/>
  <c r="AF675" i="1"/>
  <c r="AG675" i="1" s="1"/>
  <c r="AH675" i="1" s="1"/>
  <c r="AF778" i="1"/>
  <c r="AG778" i="1" s="1"/>
  <c r="AH778" i="1" s="1"/>
  <c r="U834" i="1"/>
  <c r="AG834" i="1" s="1"/>
  <c r="AH834" i="1" s="1"/>
  <c r="AB834" i="1"/>
  <c r="U840" i="1"/>
  <c r="AC840" i="1"/>
  <c r="AD840" i="1" s="1"/>
  <c r="AC975" i="1"/>
  <c r="AD975" i="1" s="1"/>
  <c r="U628" i="1"/>
  <c r="AB628" i="1"/>
  <c r="AC628" i="1"/>
  <c r="AD628" i="1" s="1"/>
  <c r="AC734" i="1"/>
  <c r="AD734" i="1" s="1"/>
  <c r="AB753" i="1"/>
  <c r="U753" i="1"/>
  <c r="AG753" i="1" s="1"/>
  <c r="AH753" i="1" s="1"/>
  <c r="AB653" i="1"/>
  <c r="AC653" i="1"/>
  <c r="AD653" i="1" s="1"/>
  <c r="AG987" i="1"/>
  <c r="AH987" i="1" s="1"/>
  <c r="U614" i="1"/>
  <c r="AC614" i="1"/>
  <c r="AD614" i="1" s="1"/>
  <c r="V989" i="1"/>
  <c r="R966" i="1"/>
  <c r="S966" i="1" s="1"/>
  <c r="AB939" i="1"/>
  <c r="AB92" i="1"/>
  <c r="AC92" i="1" s="1"/>
  <c r="AD92" i="1" s="1"/>
  <c r="AF630" i="1"/>
  <c r="AG630" i="1" s="1"/>
  <c r="AH630" i="1" s="1"/>
  <c r="U816" i="1"/>
  <c r="AC816" i="1"/>
  <c r="AD816" i="1" s="1"/>
  <c r="AB945" i="1"/>
  <c r="AC945" i="1"/>
  <c r="AD945" i="1" s="1"/>
  <c r="AF981" i="1"/>
  <c r="AG981" i="1" s="1"/>
  <c r="AH981" i="1" s="1"/>
  <c r="U715" i="1"/>
  <c r="AG715" i="1" s="1"/>
  <c r="AH715" i="1" s="1"/>
  <c r="AB715" i="1"/>
  <c r="AG785" i="1"/>
  <c r="AH785" i="1" s="1"/>
  <c r="U742" i="1"/>
  <c r="AG742" i="1" s="1"/>
  <c r="AH742" i="1" s="1"/>
  <c r="AB742" i="1"/>
  <c r="U701" i="1"/>
  <c r="AC701" i="1"/>
  <c r="AD701" i="1" s="1"/>
  <c r="AF760" i="1"/>
  <c r="AG760" i="1" s="1"/>
  <c r="AH760" i="1" s="1"/>
  <c r="AF612" i="1"/>
  <c r="AG612" i="1" s="1"/>
  <c r="AH612" i="1" s="1"/>
  <c r="AB989" i="1"/>
  <c r="U989" i="1"/>
  <c r="AG989" i="1" s="1"/>
  <c r="AH989" i="1" s="1"/>
  <c r="T982" i="1"/>
  <c r="V982" i="1"/>
  <c r="U979" i="1"/>
  <c r="AC979" i="1"/>
  <c r="AD979" i="1" s="1"/>
  <c r="AB979" i="1"/>
  <c r="AB970" i="1"/>
  <c r="U966" i="1"/>
  <c r="AC966" i="1"/>
  <c r="AD966" i="1" s="1"/>
  <c r="AC961" i="1"/>
  <c r="AD961" i="1" s="1"/>
  <c r="U961" i="1"/>
  <c r="T957" i="1"/>
  <c r="AB957" i="1" s="1"/>
  <c r="V897" i="1"/>
  <c r="T897" i="1"/>
  <c r="AB877" i="1"/>
  <c r="V883" i="1"/>
  <c r="U674" i="1"/>
  <c r="AG674" i="1" s="1"/>
  <c r="AH674" i="1" s="1"/>
  <c r="AB674" i="1"/>
  <c r="AC766" i="1"/>
  <c r="AD766" i="1" s="1"/>
  <c r="AB766" i="1"/>
  <c r="T998" i="1"/>
  <c r="AB998" i="1" s="1"/>
  <c r="V992" i="1"/>
  <c r="T992" i="1"/>
  <c r="AB992" i="1" s="1"/>
  <c r="T980" i="1"/>
  <c r="V980" i="1"/>
  <c r="T970" i="1"/>
  <c r="AC968" i="1"/>
  <c r="AD968" i="1" s="1"/>
  <c r="AB968" i="1"/>
  <c r="AB963" i="1"/>
  <c r="AB949" i="1"/>
  <c r="R917" i="1"/>
  <c r="S917" i="1" s="1"/>
  <c r="T910" i="1"/>
  <c r="V910" i="1"/>
  <c r="T903" i="1"/>
  <c r="V903" i="1"/>
  <c r="AB869" i="1"/>
  <c r="AB850" i="1"/>
  <c r="AB904" i="1"/>
  <c r="R879" i="1"/>
  <c r="S879" i="1" s="1"/>
  <c r="T857" i="1"/>
  <c r="AB857" i="1" s="1"/>
  <c r="AC757" i="1"/>
  <c r="AD757" i="1" s="1"/>
  <c r="AB757" i="1"/>
  <c r="AC745" i="1"/>
  <c r="AD745" i="1" s="1"/>
  <c r="AB745" i="1"/>
  <c r="T916" i="1"/>
  <c r="V916" i="1"/>
  <c r="AB876" i="1"/>
  <c r="AB836" i="1"/>
  <c r="T836" i="1"/>
  <c r="T829" i="1"/>
  <c r="AB798" i="1"/>
  <c r="AC731" i="1"/>
  <c r="AD731" i="1" s="1"/>
  <c r="U731" i="1"/>
  <c r="T878" i="1"/>
  <c r="V878" i="1"/>
  <c r="AB667" i="1"/>
  <c r="AC759" i="1"/>
  <c r="AD759" i="1" s="1"/>
  <c r="U694" i="1"/>
  <c r="AC694" i="1"/>
  <c r="AD694" i="1" s="1"/>
  <c r="U726" i="1"/>
  <c r="AC726" i="1"/>
  <c r="AD726" i="1" s="1"/>
  <c r="U971" i="1"/>
  <c r="AG971" i="1" s="1"/>
  <c r="AH971" i="1" s="1"/>
  <c r="AC696" i="1"/>
  <c r="AD696" i="1" s="1"/>
  <c r="AB696" i="1"/>
  <c r="U696" i="1"/>
  <c r="T991" i="1"/>
  <c r="AF974" i="1"/>
  <c r="AG974" i="1" s="1"/>
  <c r="AH974" i="1" s="1"/>
  <c r="R963" i="1"/>
  <c r="S963" i="1" s="1"/>
  <c r="T947" i="1"/>
  <c r="V947" i="1"/>
  <c r="V946" i="1"/>
  <c r="T946" i="1"/>
  <c r="V935" i="1"/>
  <c r="T935" i="1"/>
  <c r="AB912" i="1"/>
  <c r="V907" i="1"/>
  <c r="T907" i="1"/>
  <c r="T885" i="1"/>
  <c r="AB883" i="1"/>
  <c r="AB879" i="1"/>
  <c r="T843" i="1"/>
  <c r="AG780" i="1"/>
  <c r="AH780" i="1" s="1"/>
  <c r="AF779" i="1"/>
  <c r="AG779" i="1"/>
  <c r="AH779" i="1" s="1"/>
  <c r="AF722" i="1"/>
  <c r="AG722" i="1" s="1"/>
  <c r="AH722" i="1" s="1"/>
  <c r="T889" i="1"/>
  <c r="AB595" i="1"/>
  <c r="AC595" i="1"/>
  <c r="AD595" i="1" s="1"/>
  <c r="U706" i="1"/>
  <c r="AG706" i="1" s="1"/>
  <c r="AH706" i="1" s="1"/>
  <c r="AB706" i="1"/>
  <c r="AF659" i="1"/>
  <c r="AG659" i="1" s="1"/>
  <c r="AH659" i="1" s="1"/>
  <c r="AB777" i="1"/>
  <c r="U777" i="1"/>
  <c r="AG777" i="1" s="1"/>
  <c r="AH777" i="1" s="1"/>
  <c r="AB664" i="1"/>
  <c r="U664" i="1"/>
  <c r="AF735" i="1"/>
  <c r="AG735" i="1" s="1"/>
  <c r="AH735" i="1" s="1"/>
  <c r="AC973" i="1"/>
  <c r="AD973" i="1" s="1"/>
  <c r="U973" i="1"/>
  <c r="U999" i="1"/>
  <c r="AC999" i="1"/>
  <c r="AD999" i="1" s="1"/>
  <c r="V978" i="1"/>
  <c r="T978" i="1"/>
  <c r="AB971" i="1"/>
  <c r="V944" i="1"/>
  <c r="T944" i="1"/>
  <c r="T924" i="1"/>
  <c r="V924" i="1"/>
  <c r="AB907" i="1"/>
  <c r="V899" i="1"/>
  <c r="T899" i="1"/>
  <c r="V835" i="1"/>
  <c r="T835" i="1"/>
  <c r="AF775" i="1"/>
  <c r="AG775" i="1"/>
  <c r="AH775" i="1" s="1"/>
  <c r="U736" i="1"/>
  <c r="AC736" i="1"/>
  <c r="AD736" i="1" s="1"/>
  <c r="AB736" i="1"/>
  <c r="AC774" i="1"/>
  <c r="AD774" i="1" s="1"/>
  <c r="AB774" i="1"/>
  <c r="AC996" i="1"/>
  <c r="AD996" i="1" s="1"/>
  <c r="U996" i="1"/>
  <c r="AF596" i="1"/>
  <c r="AG596" i="1" s="1"/>
  <c r="AH596" i="1" s="1"/>
  <c r="V985" i="1"/>
  <c r="T983" i="1"/>
  <c r="AB978" i="1"/>
  <c r="AB969" i="1"/>
  <c r="U969" i="1"/>
  <c r="AG969" i="1" s="1"/>
  <c r="AH969" i="1" s="1"/>
  <c r="V968" i="1"/>
  <c r="AB961" i="1"/>
  <c r="V951" i="1"/>
  <c r="T951" i="1"/>
  <c r="T919" i="1"/>
  <c r="V919" i="1"/>
  <c r="AB881" i="1"/>
  <c r="V880" i="1"/>
  <c r="T880" i="1"/>
  <c r="T874" i="1"/>
  <c r="AB874" i="1"/>
  <c r="T818" i="1"/>
  <c r="V818" i="1"/>
  <c r="V825" i="1"/>
  <c r="V839" i="1"/>
  <c r="V857" i="1"/>
  <c r="U615" i="1"/>
  <c r="AG615" i="1" s="1"/>
  <c r="AH615" i="1" s="1"/>
  <c r="R949" i="1"/>
  <c r="S949" i="1" s="1"/>
  <c r="R920" i="1"/>
  <c r="S920" i="1" s="1"/>
  <c r="T566" i="1"/>
  <c r="V566" i="1"/>
  <c r="R741" i="1"/>
  <c r="S741" i="1" s="1"/>
  <c r="T651" i="1"/>
  <c r="V651" i="1"/>
  <c r="R774" i="1"/>
  <c r="S774" i="1" s="1"/>
  <c r="R724" i="1"/>
  <c r="S724" i="1" s="1"/>
  <c r="T677" i="1"/>
  <c r="V677" i="1"/>
  <c r="V808" i="1"/>
  <c r="AB822" i="1"/>
  <c r="R945" i="1"/>
  <c r="S945" i="1" s="1"/>
  <c r="R772" i="1"/>
  <c r="S772" i="1" s="1"/>
  <c r="R766" i="1"/>
  <c r="S766" i="1" s="1"/>
  <c r="T743" i="1"/>
  <c r="R742" i="1"/>
  <c r="S742" i="1" s="1"/>
  <c r="R725" i="1"/>
  <c r="S725" i="1" s="1"/>
  <c r="U553" i="1"/>
  <c r="AG553" i="1" s="1"/>
  <c r="AH553" i="1" s="1"/>
  <c r="R952" i="1"/>
  <c r="S952" i="1" s="1"/>
  <c r="T787" i="1"/>
  <c r="AC652" i="1"/>
  <c r="AD652" i="1" s="1"/>
  <c r="U652" i="1"/>
  <c r="R706" i="1"/>
  <c r="S706" i="1" s="1"/>
  <c r="R703" i="1"/>
  <c r="S703" i="1" s="1"/>
  <c r="V692" i="1"/>
  <c r="R686" i="1"/>
  <c r="S686" i="1" s="1"/>
  <c r="R651" i="1"/>
  <c r="S651" i="1" s="1"/>
  <c r="R698" i="1"/>
  <c r="S698" i="1" s="1"/>
  <c r="R672" i="1"/>
  <c r="S672" i="1" s="1"/>
  <c r="T563" i="1"/>
  <c r="T534" i="1"/>
  <c r="V534" i="1"/>
  <c r="V585" i="1"/>
  <c r="T585" i="1"/>
  <c r="V562" i="1"/>
  <c r="T562" i="1"/>
  <c r="R679" i="1"/>
  <c r="S679" i="1" s="1"/>
  <c r="T598" i="1"/>
  <c r="R716" i="1"/>
  <c r="S716" i="1" s="1"/>
  <c r="AF660" i="1"/>
  <c r="AG660" i="1" s="1"/>
  <c r="AH660" i="1" s="1"/>
  <c r="AB659" i="1"/>
  <c r="AB568" i="1"/>
  <c r="R570" i="1"/>
  <c r="S570" i="1" s="1"/>
  <c r="R549" i="1"/>
  <c r="S549" i="1" s="1"/>
  <c r="T314" i="1"/>
  <c r="AB261" i="1"/>
  <c r="AE222" i="1"/>
  <c r="AA222" i="1"/>
  <c r="AB222" i="1" s="1"/>
  <c r="AC222" i="1" s="1"/>
  <c r="AD222" i="1" s="1"/>
  <c r="AB240" i="1"/>
  <c r="AC240" i="1" s="1"/>
  <c r="AD240" i="1" s="1"/>
  <c r="R407" i="1"/>
  <c r="S407" i="1" s="1"/>
  <c r="AB238" i="1"/>
  <c r="AC238" i="1" s="1"/>
  <c r="AD238" i="1" s="1"/>
  <c r="R232" i="1"/>
  <c r="S232" i="1" s="1"/>
  <c r="R273" i="1"/>
  <c r="S273" i="1" s="1"/>
  <c r="R224" i="1"/>
  <c r="S224" i="1" s="1"/>
  <c r="AA191" i="1"/>
  <c r="AB191" i="1" s="1"/>
  <c r="AC191" i="1" s="1"/>
  <c r="AD191" i="1" s="1"/>
  <c r="AA190" i="1"/>
  <c r="AB190" i="1" s="1"/>
  <c r="AC190" i="1" s="1"/>
  <c r="AD190" i="1" s="1"/>
  <c r="AA220" i="1"/>
  <c r="AA194" i="1"/>
  <c r="AB194" i="1" s="1"/>
  <c r="AC194" i="1" s="1"/>
  <c r="AD194" i="1" s="1"/>
  <c r="AA224" i="1"/>
  <c r="AB224" i="1" s="1"/>
  <c r="AC224" i="1" s="1"/>
  <c r="AD224" i="1" s="1"/>
  <c r="AA201" i="1"/>
  <c r="AB201" i="1" s="1"/>
  <c r="AC201" i="1" s="1"/>
  <c r="AD201" i="1" s="1"/>
  <c r="AB195" i="1"/>
  <c r="R257" i="1"/>
  <c r="S257" i="1" s="1"/>
  <c r="AA252" i="1"/>
  <c r="AB252" i="1" s="1"/>
  <c r="AC252" i="1" s="1"/>
  <c r="AD252" i="1" s="1"/>
  <c r="AA244" i="1"/>
  <c r="AB244" i="1" s="1"/>
  <c r="AC244" i="1" s="1"/>
  <c r="AD244" i="1" s="1"/>
  <c r="AA236" i="1"/>
  <c r="AB236" i="1" s="1"/>
  <c r="AC236" i="1" s="1"/>
  <c r="AD236" i="1" s="1"/>
  <c r="R225" i="1"/>
  <c r="S225" i="1" s="1"/>
  <c r="AA185" i="1"/>
  <c r="AB185" i="1" s="1"/>
  <c r="AC185" i="1" s="1"/>
  <c r="AD185" i="1" s="1"/>
  <c r="U111" i="1"/>
  <c r="AG111" i="1" s="1"/>
  <c r="AH111" i="1" s="1"/>
  <c r="AB111" i="1"/>
  <c r="U80" i="1"/>
  <c r="AC80" i="1"/>
  <c r="AD80" i="1" s="1"/>
  <c r="AB56" i="1"/>
  <c r="AC56" i="1" s="1"/>
  <c r="AD56" i="1" s="1"/>
  <c r="U56" i="1"/>
  <c r="R155" i="1"/>
  <c r="S155" i="1" s="1"/>
  <c r="AA186" i="1"/>
  <c r="AB186" i="1" s="1"/>
  <c r="AC186" i="1" s="1"/>
  <c r="AD186" i="1" s="1"/>
  <c r="AA94" i="1"/>
  <c r="AB94" i="1" s="1"/>
  <c r="AC94" i="1" s="1"/>
  <c r="AD94" i="1" s="1"/>
  <c r="AA82" i="1"/>
  <c r="AB82" i="1" s="1"/>
  <c r="AC82" i="1" s="1"/>
  <c r="AD82" i="1" s="1"/>
  <c r="R109" i="1"/>
  <c r="S109" i="1" s="1"/>
  <c r="AB97" i="1"/>
  <c r="AC97" i="1" s="1"/>
  <c r="AD97" i="1" s="1"/>
  <c r="AB79" i="1"/>
  <c r="AC79" i="1" s="1"/>
  <c r="AD79" i="1" s="1"/>
  <c r="AA38" i="1"/>
  <c r="AA71" i="1"/>
  <c r="AB71" i="1" s="1"/>
  <c r="AC71" i="1" s="1"/>
  <c r="AD71" i="1" s="1"/>
  <c r="AA66" i="1"/>
  <c r="AB66" i="1" s="1"/>
  <c r="AC66" i="1" s="1"/>
  <c r="AD66" i="1" s="1"/>
  <c r="AE43" i="1"/>
  <c r="AB70" i="1"/>
  <c r="AA61" i="1"/>
  <c r="AB61" i="1" s="1"/>
  <c r="AC61" i="1" s="1"/>
  <c r="AD61" i="1" s="1"/>
  <c r="AA79" i="1"/>
  <c r="AA75" i="1"/>
  <c r="AB75" i="1" s="1"/>
  <c r="AC75" i="1" s="1"/>
  <c r="AD75" i="1" s="1"/>
  <c r="AB80" i="1"/>
  <c r="AA73" i="1"/>
  <c r="AB73" i="1" s="1"/>
  <c r="AC73" i="1" s="1"/>
  <c r="AD73" i="1" s="1"/>
  <c r="AA65" i="1"/>
  <c r="AB65" i="1" s="1"/>
  <c r="AC65" i="1" s="1"/>
  <c r="AD65" i="1" s="1"/>
  <c r="AA40" i="1"/>
  <c r="AB40" i="1" s="1"/>
  <c r="AC40" i="1" s="1"/>
  <c r="AD40" i="1" s="1"/>
  <c r="AA70" i="1"/>
  <c r="AA86" i="1"/>
  <c r="AB86" i="1" s="1"/>
  <c r="AC86" i="1" s="1"/>
  <c r="AD86" i="1" s="1"/>
  <c r="AB38" i="1"/>
  <c r="AC38" i="1" s="1"/>
  <c r="AD38" i="1" s="1"/>
  <c r="AA80" i="1"/>
  <c r="V50" i="1"/>
  <c r="AF56" i="1" l="1"/>
  <c r="AG56" i="1" s="1"/>
  <c r="AH56" i="1" s="1"/>
  <c r="AF252" i="1"/>
  <c r="AG252" i="1"/>
  <c r="AH252" i="1" s="1"/>
  <c r="AF86" i="1"/>
  <c r="AG86" i="1" s="1"/>
  <c r="AH86" i="1" s="1"/>
  <c r="AF92" i="1"/>
  <c r="AG92" i="1" s="1"/>
  <c r="AH92" i="1" s="1"/>
  <c r="AF94" i="1"/>
  <c r="AG94" i="1"/>
  <c r="AH94" i="1" s="1"/>
  <c r="AF65" i="1"/>
  <c r="AG65" i="1" s="1"/>
  <c r="AH65" i="1" s="1"/>
  <c r="AF186" i="1"/>
  <c r="AG186" i="1" s="1"/>
  <c r="AH186" i="1" s="1"/>
  <c r="AF224" i="1"/>
  <c r="AG224" i="1" s="1"/>
  <c r="AH224" i="1" s="1"/>
  <c r="AF73" i="1"/>
  <c r="AG73" i="1" s="1"/>
  <c r="AH73" i="1" s="1"/>
  <c r="AF87" i="1"/>
  <c r="AG87" i="1" s="1"/>
  <c r="AH87" i="1" s="1"/>
  <c r="AG79" i="1"/>
  <c r="AH79" i="1" s="1"/>
  <c r="AF79" i="1"/>
  <c r="AF259" i="1"/>
  <c r="AG259" i="1" s="1"/>
  <c r="AH259" i="1" s="1"/>
  <c r="AF244" i="1"/>
  <c r="AG244" i="1"/>
  <c r="AH244" i="1" s="1"/>
  <c r="AF220" i="1"/>
  <c r="AG220" i="1"/>
  <c r="AH220" i="1" s="1"/>
  <c r="AF227" i="1"/>
  <c r="AG227" i="1" s="1"/>
  <c r="AH227" i="1" s="1"/>
  <c r="AF75" i="1"/>
  <c r="AG75" i="1" s="1"/>
  <c r="AH75" i="1" s="1"/>
  <c r="AF38" i="1"/>
  <c r="AG38" i="1"/>
  <c r="AH38" i="1" s="1"/>
  <c r="AF61" i="1"/>
  <c r="AG61" i="1"/>
  <c r="AH61" i="1" s="1"/>
  <c r="AF190" i="1"/>
  <c r="AG190" i="1" s="1"/>
  <c r="AH190" i="1" s="1"/>
  <c r="AF97" i="1"/>
  <c r="AG97" i="1" s="1"/>
  <c r="AH97" i="1" s="1"/>
  <c r="AB677" i="1"/>
  <c r="U677" i="1"/>
  <c r="AC677" i="1"/>
  <c r="AD677" i="1" s="1"/>
  <c r="AG696" i="1"/>
  <c r="AH696" i="1" s="1"/>
  <c r="AF696" i="1"/>
  <c r="U910" i="1"/>
  <c r="AC910" i="1"/>
  <c r="AD910" i="1" s="1"/>
  <c r="AB910" i="1"/>
  <c r="AF609" i="1"/>
  <c r="AG609" i="1"/>
  <c r="AH609" i="1" s="1"/>
  <c r="AF712" i="1"/>
  <c r="AG712" i="1" s="1"/>
  <c r="AH712" i="1" s="1"/>
  <c r="AF187" i="1"/>
  <c r="AG187" i="1" s="1"/>
  <c r="AH187" i="1" s="1"/>
  <c r="AF191" i="1"/>
  <c r="AG191" i="1" s="1"/>
  <c r="AH191" i="1" s="1"/>
  <c r="AB878" i="1"/>
  <c r="AC878" i="1"/>
  <c r="AD878" i="1" s="1"/>
  <c r="U878" i="1"/>
  <c r="AG800" i="1"/>
  <c r="AH800" i="1" s="1"/>
  <c r="AF800" i="1"/>
  <c r="U897" i="1"/>
  <c r="AB897" i="1"/>
  <c r="AC897" i="1"/>
  <c r="AD897" i="1" s="1"/>
  <c r="AF419" i="1"/>
  <c r="AG419" i="1"/>
  <c r="AH419" i="1" s="1"/>
  <c r="U314" i="1"/>
  <c r="AB314" i="1"/>
  <c r="AC314" i="1"/>
  <c r="AD314" i="1" s="1"/>
  <c r="AB835" i="1"/>
  <c r="AC835" i="1"/>
  <c r="AD835" i="1" s="1"/>
  <c r="U835" i="1"/>
  <c r="AF731" i="1"/>
  <c r="AG731" i="1"/>
  <c r="AH731" i="1" s="1"/>
  <c r="AF614" i="1"/>
  <c r="AG614" i="1"/>
  <c r="AH614" i="1" s="1"/>
  <c r="AC984" i="1"/>
  <c r="AD984" i="1" s="1"/>
  <c r="U984" i="1"/>
  <c r="AF884" i="1"/>
  <c r="AG884" i="1" s="1"/>
  <c r="AH884" i="1" s="1"/>
  <c r="AF133" i="1"/>
  <c r="AG133" i="1"/>
  <c r="AH133" i="1" s="1"/>
  <c r="AF40" i="1"/>
  <c r="AG40" i="1" s="1"/>
  <c r="AH40" i="1" s="1"/>
  <c r="AF82" i="1"/>
  <c r="AG82" i="1" s="1"/>
  <c r="AH82" i="1" s="1"/>
  <c r="AF240" i="1"/>
  <c r="AG240" i="1" s="1"/>
  <c r="AH240" i="1" s="1"/>
  <c r="U566" i="1"/>
  <c r="AC566" i="1"/>
  <c r="AD566" i="1" s="1"/>
  <c r="AB566" i="1"/>
  <c r="U818" i="1"/>
  <c r="AB818" i="1"/>
  <c r="AC818" i="1"/>
  <c r="AD818" i="1" s="1"/>
  <c r="AC951" i="1"/>
  <c r="AD951" i="1" s="1"/>
  <c r="U951" i="1"/>
  <c r="AB951" i="1"/>
  <c r="AG736" i="1"/>
  <c r="AH736" i="1" s="1"/>
  <c r="AF736" i="1"/>
  <c r="AB946" i="1"/>
  <c r="AC946" i="1"/>
  <c r="AD946" i="1" s="1"/>
  <c r="U946" i="1"/>
  <c r="AG757" i="1"/>
  <c r="AH757" i="1" s="1"/>
  <c r="AF757" i="1"/>
  <c r="AF961" i="1"/>
  <c r="AG961" i="1"/>
  <c r="AH961" i="1" s="1"/>
  <c r="U982" i="1"/>
  <c r="AC982" i="1"/>
  <c r="AD982" i="1" s="1"/>
  <c r="AB982" i="1"/>
  <c r="AF945" i="1"/>
  <c r="AG945" i="1"/>
  <c r="AH945" i="1" s="1"/>
  <c r="AF840" i="1"/>
  <c r="AG840" i="1" s="1"/>
  <c r="AH840" i="1" s="1"/>
  <c r="AF905" i="1"/>
  <c r="AG905" i="1" s="1"/>
  <c r="AH905" i="1" s="1"/>
  <c r="AF858" i="1"/>
  <c r="AG858" i="1" s="1"/>
  <c r="AH858" i="1" s="1"/>
  <c r="AF988" i="1"/>
  <c r="AG988" i="1" s="1"/>
  <c r="AH988" i="1" s="1"/>
  <c r="AF933" i="1"/>
  <c r="AG933" i="1" s="1"/>
  <c r="AH933" i="1" s="1"/>
  <c r="AF335" i="1"/>
  <c r="AG335" i="1" s="1"/>
  <c r="AH335" i="1" s="1"/>
  <c r="AF346" i="1"/>
  <c r="AG346" i="1"/>
  <c r="AH346" i="1" s="1"/>
  <c r="AF203" i="1"/>
  <c r="AG203" i="1" s="1"/>
  <c r="AH203" i="1" s="1"/>
  <c r="AF291" i="1"/>
  <c r="AG291" i="1" s="1"/>
  <c r="AH291" i="1" s="1"/>
  <c r="AF350" i="1"/>
  <c r="AG350" i="1" s="1"/>
  <c r="AH350" i="1" s="1"/>
  <c r="AF425" i="1"/>
  <c r="AG425" i="1"/>
  <c r="AH425" i="1" s="1"/>
  <c r="AF301" i="1"/>
  <c r="AG301" i="1"/>
  <c r="AH301" i="1" s="1"/>
  <c r="AG391" i="1"/>
  <c r="AH391" i="1" s="1"/>
  <c r="AF391" i="1"/>
  <c r="AG192" i="1"/>
  <c r="AH192" i="1" s="1"/>
  <c r="AF192" i="1"/>
  <c r="AF33" i="1"/>
  <c r="AG33" i="1" s="1"/>
  <c r="AH33" i="1" s="1"/>
  <c r="AF886" i="1"/>
  <c r="AG886" i="1" s="1"/>
  <c r="AH886" i="1" s="1"/>
  <c r="AF353" i="1"/>
  <c r="AG353" i="1" s="1"/>
  <c r="AH353" i="1" s="1"/>
  <c r="AG142" i="1"/>
  <c r="AH142" i="1" s="1"/>
  <c r="AF142" i="1"/>
  <c r="AF43" i="1"/>
  <c r="AG43" i="1" s="1"/>
  <c r="AH43" i="1" s="1"/>
  <c r="AF427" i="1"/>
  <c r="AG427" i="1" s="1"/>
  <c r="AH427" i="1" s="1"/>
  <c r="AG308" i="1"/>
  <c r="AH308" i="1" s="1"/>
  <c r="AF308" i="1"/>
  <c r="AF102" i="1"/>
  <c r="AG102" i="1" s="1"/>
  <c r="AH102" i="1" s="1"/>
  <c r="AF580" i="1"/>
  <c r="AG580" i="1" s="1"/>
  <c r="AH580" i="1" s="1"/>
  <c r="AF210" i="1"/>
  <c r="AG210" i="1"/>
  <c r="AH210" i="1" s="1"/>
  <c r="AG436" i="1"/>
  <c r="AH436" i="1" s="1"/>
  <c r="AF436" i="1"/>
  <c r="AG428" i="1"/>
  <c r="AH428" i="1" s="1"/>
  <c r="AF428" i="1"/>
  <c r="AF581" i="1"/>
  <c r="AG581" i="1"/>
  <c r="AH581" i="1" s="1"/>
  <c r="AF375" i="1"/>
  <c r="AG375" i="1"/>
  <c r="AH375" i="1" s="1"/>
  <c r="AF447" i="1"/>
  <c r="AG447" i="1" s="1"/>
  <c r="AH447" i="1" s="1"/>
  <c r="AG325" i="1"/>
  <c r="AH325" i="1" s="1"/>
  <c r="AF325" i="1"/>
  <c r="AF16" i="1"/>
  <c r="AG16" i="1"/>
  <c r="AH16" i="1" s="1"/>
  <c r="AF977" i="1"/>
  <c r="AG977" i="1"/>
  <c r="AH977" i="1" s="1"/>
  <c r="AF379" i="1"/>
  <c r="AG379" i="1" s="1"/>
  <c r="AH379" i="1" s="1"/>
  <c r="AF472" i="1"/>
  <c r="AG472" i="1" s="1"/>
  <c r="AH472" i="1" s="1"/>
  <c r="AF466" i="1"/>
  <c r="AG466" i="1" s="1"/>
  <c r="AH466" i="1" s="1"/>
  <c r="AF586" i="1"/>
  <c r="AG586" i="1"/>
  <c r="AH586" i="1" s="1"/>
  <c r="AG289" i="1"/>
  <c r="AH289" i="1" s="1"/>
  <c r="AF289" i="1"/>
  <c r="AF189" i="1"/>
  <c r="AG189" i="1" s="1"/>
  <c r="AH189" i="1" s="1"/>
  <c r="AF279" i="1"/>
  <c r="AG279" i="1"/>
  <c r="AH279" i="1" s="1"/>
  <c r="AF163" i="1"/>
  <c r="AG163" i="1"/>
  <c r="AH163" i="1" s="1"/>
  <c r="AG117" i="1"/>
  <c r="AH117" i="1" s="1"/>
  <c r="AF117" i="1"/>
  <c r="AF266" i="1"/>
  <c r="AG266" i="1" s="1"/>
  <c r="AH266" i="1" s="1"/>
  <c r="AF509" i="1"/>
  <c r="AG509" i="1"/>
  <c r="AH509" i="1" s="1"/>
  <c r="AF448" i="1"/>
  <c r="AG448" i="1"/>
  <c r="AH448" i="1" s="1"/>
  <c r="AF526" i="1"/>
  <c r="AG526" i="1" s="1"/>
  <c r="AH526" i="1" s="1"/>
  <c r="AF404" i="1"/>
  <c r="AG404" i="1" s="1"/>
  <c r="AH404" i="1" s="1"/>
  <c r="AF367" i="1"/>
  <c r="AG367" i="1" s="1"/>
  <c r="AH367" i="1" s="1"/>
  <c r="AF172" i="1"/>
  <c r="AG172" i="1"/>
  <c r="AH172" i="1" s="1"/>
  <c r="AF159" i="1"/>
  <c r="AG159" i="1" s="1"/>
  <c r="AH159" i="1" s="1"/>
  <c r="AG243" i="1"/>
  <c r="AH243" i="1" s="1"/>
  <c r="AF243" i="1"/>
  <c r="AF215" i="1"/>
  <c r="AG215" i="1" s="1"/>
  <c r="AH215" i="1" s="1"/>
  <c r="AF442" i="1"/>
  <c r="AG442" i="1" s="1"/>
  <c r="AH442" i="1" s="1"/>
  <c r="AF171" i="1"/>
  <c r="AG171" i="1" s="1"/>
  <c r="AH171" i="1" s="1"/>
  <c r="AF432" i="1"/>
  <c r="AG432" i="1" s="1"/>
  <c r="AH432" i="1" s="1"/>
  <c r="AF520" i="1"/>
  <c r="AG520" i="1"/>
  <c r="AH520" i="1" s="1"/>
  <c r="AF235" i="1"/>
  <c r="AG235" i="1" s="1"/>
  <c r="AH235" i="1" s="1"/>
  <c r="AF470" i="1"/>
  <c r="AG470" i="1" s="1"/>
  <c r="AH470" i="1" s="1"/>
  <c r="AG218" i="1"/>
  <c r="AH218" i="1" s="1"/>
  <c r="AF218" i="1"/>
  <c r="AF222" i="1"/>
  <c r="AG222" i="1"/>
  <c r="AH222" i="1" s="1"/>
  <c r="AB889" i="1"/>
  <c r="U889" i="1"/>
  <c r="AC889" i="1"/>
  <c r="AD889" i="1" s="1"/>
  <c r="U980" i="1"/>
  <c r="AC980" i="1"/>
  <c r="AD980" i="1" s="1"/>
  <c r="AF66" i="1"/>
  <c r="AG66" i="1"/>
  <c r="AH66" i="1" s="1"/>
  <c r="AC874" i="1"/>
  <c r="AD874" i="1" s="1"/>
  <c r="U874" i="1"/>
  <c r="AB953" i="1"/>
  <c r="AC953" i="1"/>
  <c r="AD953" i="1" s="1"/>
  <c r="U953" i="1"/>
  <c r="AF704" i="1"/>
  <c r="AG704" i="1" s="1"/>
  <c r="AH704" i="1" s="1"/>
  <c r="AF993" i="1"/>
  <c r="AG993" i="1"/>
  <c r="AH993" i="1" s="1"/>
  <c r="AF71" i="1"/>
  <c r="AG71" i="1" s="1"/>
  <c r="AH71" i="1" s="1"/>
  <c r="AC563" i="1"/>
  <c r="AD563" i="1" s="1"/>
  <c r="AB563" i="1"/>
  <c r="U563" i="1"/>
  <c r="AF726" i="1"/>
  <c r="AG726" i="1"/>
  <c r="AH726" i="1" s="1"/>
  <c r="AG734" i="1"/>
  <c r="AH734" i="1" s="1"/>
  <c r="AF734" i="1"/>
  <c r="AF754" i="1"/>
  <c r="AG754" i="1" s="1"/>
  <c r="AH754" i="1" s="1"/>
  <c r="AF917" i="1"/>
  <c r="AG917" i="1"/>
  <c r="AH917" i="1" s="1"/>
  <c r="AF201" i="1"/>
  <c r="AG201" i="1" s="1"/>
  <c r="AH201" i="1" s="1"/>
  <c r="AF652" i="1"/>
  <c r="AG652" i="1" s="1"/>
  <c r="AH652" i="1" s="1"/>
  <c r="AF996" i="1"/>
  <c r="AG996" i="1"/>
  <c r="AH996" i="1" s="1"/>
  <c r="AF628" i="1"/>
  <c r="AG628" i="1" s="1"/>
  <c r="AH628" i="1" s="1"/>
  <c r="AF257" i="1"/>
  <c r="AG257" i="1"/>
  <c r="AH257" i="1" s="1"/>
  <c r="AF185" i="1"/>
  <c r="AG185" i="1" s="1"/>
  <c r="AH185" i="1" s="1"/>
  <c r="AC562" i="1"/>
  <c r="AD562" i="1" s="1"/>
  <c r="U562" i="1"/>
  <c r="AB562" i="1"/>
  <c r="U787" i="1"/>
  <c r="AC787" i="1"/>
  <c r="AD787" i="1" s="1"/>
  <c r="AB787" i="1"/>
  <c r="AB651" i="1"/>
  <c r="AC651" i="1"/>
  <c r="AD651" i="1" s="1"/>
  <c r="U651" i="1"/>
  <c r="AG694" i="1"/>
  <c r="AH694" i="1" s="1"/>
  <c r="AF694" i="1"/>
  <c r="AF979" i="1"/>
  <c r="AG979" i="1" s="1"/>
  <c r="AH979" i="1" s="1"/>
  <c r="U948" i="1"/>
  <c r="AC948" i="1"/>
  <c r="AD948" i="1" s="1"/>
  <c r="AF574" i="1"/>
  <c r="AG574" i="1"/>
  <c r="AH574" i="1" s="1"/>
  <c r="AF827" i="1"/>
  <c r="AG827" i="1" s="1"/>
  <c r="AH827" i="1" s="1"/>
  <c r="AF558" i="1"/>
  <c r="AG558" i="1" s="1"/>
  <c r="AH558" i="1" s="1"/>
  <c r="AF326" i="1"/>
  <c r="AG326" i="1" s="1"/>
  <c r="AH326" i="1" s="1"/>
  <c r="AF183" i="1"/>
  <c r="AG183" i="1"/>
  <c r="AH183" i="1" s="1"/>
  <c r="AF468" i="1"/>
  <c r="AG468" i="1" s="1"/>
  <c r="AH468" i="1" s="1"/>
  <c r="AG349" i="1"/>
  <c r="AH349" i="1" s="1"/>
  <c r="AF349" i="1"/>
  <c r="AF14" i="1"/>
  <c r="AG14" i="1"/>
  <c r="AH14" i="1" s="1"/>
  <c r="AF494" i="1"/>
  <c r="AG494" i="1"/>
  <c r="AH494" i="1" s="1"/>
  <c r="AF455" i="1"/>
  <c r="AG455" i="1" s="1"/>
  <c r="AH455" i="1" s="1"/>
  <c r="AG333" i="1"/>
  <c r="AH333" i="1" s="1"/>
  <c r="AF333" i="1"/>
  <c r="AF285" i="1"/>
  <c r="AG285" i="1"/>
  <c r="AH285" i="1" s="1"/>
  <c r="AF42" i="1"/>
  <c r="AG42" i="1" s="1"/>
  <c r="AH42" i="1" s="1"/>
  <c r="AG80" i="1"/>
  <c r="AH80" i="1" s="1"/>
  <c r="AF80" i="1"/>
  <c r="AF966" i="1"/>
  <c r="AG966" i="1" s="1"/>
  <c r="AH966" i="1" s="1"/>
  <c r="AF964" i="1"/>
  <c r="AG964" i="1"/>
  <c r="AH964" i="1" s="1"/>
  <c r="AF803" i="1"/>
  <c r="AG803" i="1" s="1"/>
  <c r="AH803" i="1" s="1"/>
  <c r="AC743" i="1"/>
  <c r="AD743" i="1" s="1"/>
  <c r="U743" i="1"/>
  <c r="AB743" i="1"/>
  <c r="U885" i="1"/>
  <c r="AC885" i="1"/>
  <c r="AD885" i="1" s="1"/>
  <c r="AC992" i="1"/>
  <c r="AD992" i="1" s="1"/>
  <c r="U992" i="1"/>
  <c r="AF729" i="1"/>
  <c r="AG729" i="1"/>
  <c r="AH729" i="1" s="1"/>
  <c r="AF440" i="1"/>
  <c r="AG440" i="1" s="1"/>
  <c r="AH440" i="1" s="1"/>
  <c r="U947" i="1"/>
  <c r="AC947" i="1"/>
  <c r="AD947" i="1" s="1"/>
  <c r="AB947" i="1"/>
  <c r="AF756" i="1"/>
  <c r="AG756" i="1" s="1"/>
  <c r="AH756" i="1" s="1"/>
  <c r="AF70" i="1"/>
  <c r="AG70" i="1" s="1"/>
  <c r="AH70" i="1" s="1"/>
  <c r="AF855" i="1"/>
  <c r="AG855" i="1" s="1"/>
  <c r="AH855" i="1" s="1"/>
  <c r="AB944" i="1"/>
  <c r="U944" i="1"/>
  <c r="AC944" i="1"/>
  <c r="AD944" i="1" s="1"/>
  <c r="AB916" i="1"/>
  <c r="AC916" i="1"/>
  <c r="AD916" i="1" s="1"/>
  <c r="U916" i="1"/>
  <c r="AG446" i="1"/>
  <c r="AH446" i="1" s="1"/>
  <c r="AF446" i="1"/>
  <c r="AF366" i="1"/>
  <c r="AG366" i="1"/>
  <c r="AH366" i="1" s="1"/>
  <c r="AF529" i="1"/>
  <c r="AG529" i="1"/>
  <c r="AH529" i="1" s="1"/>
  <c r="AF774" i="1"/>
  <c r="AG774" i="1" s="1"/>
  <c r="AH774" i="1" s="1"/>
  <c r="AB829" i="1"/>
  <c r="AC829" i="1"/>
  <c r="AD829" i="1" s="1"/>
  <c r="U829" i="1"/>
  <c r="AF968" i="1"/>
  <c r="AG968" i="1" s="1"/>
  <c r="AH968" i="1" s="1"/>
  <c r="AB980" i="1"/>
  <c r="U932" i="1"/>
  <c r="AC932" i="1"/>
  <c r="AD932" i="1" s="1"/>
  <c r="AF732" i="1"/>
  <c r="AG732" i="1" s="1"/>
  <c r="AH732" i="1" s="1"/>
  <c r="AF608" i="1"/>
  <c r="AG608" i="1"/>
  <c r="AH608" i="1" s="1"/>
  <c r="AF997" i="1"/>
  <c r="AG997" i="1"/>
  <c r="AH997" i="1" s="1"/>
  <c r="AF740" i="1"/>
  <c r="AG740" i="1" s="1"/>
  <c r="AH740" i="1" s="1"/>
  <c r="AG567" i="1"/>
  <c r="AH567" i="1" s="1"/>
  <c r="AF567" i="1"/>
  <c r="AF328" i="1"/>
  <c r="AG328" i="1"/>
  <c r="AH328" i="1" s="1"/>
  <c r="AF862" i="1"/>
  <c r="AG862" i="1" s="1"/>
  <c r="AH862" i="1" s="1"/>
  <c r="AG296" i="1"/>
  <c r="AH296" i="1" s="1"/>
  <c r="AF296" i="1"/>
  <c r="AF464" i="1"/>
  <c r="AG464" i="1" s="1"/>
  <c r="AH464" i="1" s="1"/>
  <c r="AF360" i="1"/>
  <c r="AG360" i="1"/>
  <c r="AH360" i="1" s="1"/>
  <c r="AF465" i="1"/>
  <c r="AG465" i="1" s="1"/>
  <c r="AH465" i="1" s="1"/>
  <c r="AG495" i="1"/>
  <c r="AH495" i="1" s="1"/>
  <c r="AF495" i="1"/>
  <c r="AF362" i="1"/>
  <c r="AG362" i="1" s="1"/>
  <c r="AH362" i="1" s="1"/>
  <c r="AF106" i="1"/>
  <c r="AG106" i="1" s="1"/>
  <c r="AH106" i="1" s="1"/>
  <c r="AF514" i="1"/>
  <c r="AG514" i="1"/>
  <c r="AH514" i="1" s="1"/>
  <c r="AG334" i="1"/>
  <c r="AH334" i="1" s="1"/>
  <c r="AF334" i="1"/>
  <c r="AF312" i="1"/>
  <c r="AG312" i="1" s="1"/>
  <c r="AH312" i="1" s="1"/>
  <c r="AF532" i="1"/>
  <c r="AG532" i="1"/>
  <c r="AH532" i="1" s="1"/>
  <c r="AF559" i="1"/>
  <c r="AG559" i="1"/>
  <c r="AH559" i="1" s="1"/>
  <c r="AF157" i="1"/>
  <c r="AG157" i="1" s="1"/>
  <c r="AH157" i="1" s="1"/>
  <c r="AG999" i="1"/>
  <c r="AH999" i="1" s="1"/>
  <c r="AF999" i="1"/>
  <c r="AC857" i="1"/>
  <c r="AD857" i="1" s="1"/>
  <c r="U857" i="1"/>
  <c r="U995" i="1"/>
  <c r="AC995" i="1"/>
  <c r="AD995" i="1" s="1"/>
  <c r="AF626" i="1"/>
  <c r="AG626" i="1" s="1"/>
  <c r="AH626" i="1" s="1"/>
  <c r="AF195" i="1"/>
  <c r="AG195" i="1" s="1"/>
  <c r="AH195" i="1" s="1"/>
  <c r="U534" i="1"/>
  <c r="AC534" i="1"/>
  <c r="AD534" i="1" s="1"/>
  <c r="AB534" i="1"/>
  <c r="AF816" i="1"/>
  <c r="AG816" i="1"/>
  <c r="AH816" i="1" s="1"/>
  <c r="AF952" i="1"/>
  <c r="AG952" i="1"/>
  <c r="AH952" i="1" s="1"/>
  <c r="AF175" i="1"/>
  <c r="AG175" i="1" s="1"/>
  <c r="AH175" i="1" s="1"/>
  <c r="U598" i="1"/>
  <c r="AB598" i="1"/>
  <c r="AC598" i="1"/>
  <c r="AD598" i="1" s="1"/>
  <c r="AB880" i="1"/>
  <c r="AC880" i="1"/>
  <c r="AD880" i="1" s="1"/>
  <c r="U880" i="1"/>
  <c r="AB924" i="1"/>
  <c r="AC924" i="1"/>
  <c r="AD924" i="1" s="1"/>
  <c r="U924" i="1"/>
  <c r="U907" i="1"/>
  <c r="AC907" i="1"/>
  <c r="AD907" i="1" s="1"/>
  <c r="AC865" i="1"/>
  <c r="AD865" i="1" s="1"/>
  <c r="U865" i="1"/>
  <c r="AC1000" i="1"/>
  <c r="AD1000" i="1" s="1"/>
  <c r="U1000" i="1"/>
  <c r="AF277" i="1"/>
  <c r="AG277" i="1"/>
  <c r="AH277" i="1" s="1"/>
  <c r="AF973" i="1"/>
  <c r="AG973" i="1"/>
  <c r="AH973" i="1" s="1"/>
  <c r="U998" i="1"/>
  <c r="AC998" i="1"/>
  <c r="AD998" i="1" s="1"/>
  <c r="AG893" i="1"/>
  <c r="AH893" i="1" s="1"/>
  <c r="AF893" i="1"/>
  <c r="AF327" i="1"/>
  <c r="AG327" i="1" s="1"/>
  <c r="AH327" i="1" s="1"/>
  <c r="AF238" i="1"/>
  <c r="AG238" i="1"/>
  <c r="AH238" i="1" s="1"/>
  <c r="AB885" i="1"/>
  <c r="AC935" i="1"/>
  <c r="AD935" i="1" s="1"/>
  <c r="AB935" i="1"/>
  <c r="U935" i="1"/>
  <c r="AC991" i="1"/>
  <c r="AD991" i="1" s="1"/>
  <c r="U991" i="1"/>
  <c r="AB991" i="1"/>
  <c r="AF745" i="1"/>
  <c r="AG745" i="1" s="1"/>
  <c r="AH745" i="1" s="1"/>
  <c r="AF766" i="1"/>
  <c r="AG766" i="1"/>
  <c r="AH766" i="1" s="1"/>
  <c r="AC957" i="1"/>
  <c r="AD957" i="1" s="1"/>
  <c r="U957" i="1"/>
  <c r="AF219" i="1"/>
  <c r="AG219" i="1" s="1"/>
  <c r="AH219" i="1" s="1"/>
  <c r="AF236" i="1"/>
  <c r="AG236" i="1"/>
  <c r="AH236" i="1" s="1"/>
  <c r="AF194" i="1"/>
  <c r="AG194" i="1" s="1"/>
  <c r="AH194" i="1" s="1"/>
  <c r="AC585" i="1"/>
  <c r="AD585" i="1" s="1"/>
  <c r="U585" i="1"/>
  <c r="AB585" i="1"/>
  <c r="U919" i="1"/>
  <c r="AC919" i="1"/>
  <c r="AD919" i="1" s="1"/>
  <c r="AB919" i="1"/>
  <c r="AC983" i="1"/>
  <c r="AD983" i="1" s="1"/>
  <c r="AB983" i="1"/>
  <c r="U983" i="1"/>
  <c r="AC899" i="1"/>
  <c r="AD899" i="1" s="1"/>
  <c r="U899" i="1"/>
  <c r="AB899" i="1"/>
  <c r="U978" i="1"/>
  <c r="AC978" i="1"/>
  <c r="AD978" i="1" s="1"/>
  <c r="AF595" i="1"/>
  <c r="AG595" i="1" s="1"/>
  <c r="AH595" i="1" s="1"/>
  <c r="U843" i="1"/>
  <c r="AB843" i="1"/>
  <c r="AC843" i="1"/>
  <c r="AD843" i="1" s="1"/>
  <c r="AF759" i="1"/>
  <c r="AG759" i="1"/>
  <c r="AH759" i="1" s="1"/>
  <c r="AC836" i="1"/>
  <c r="AD836" i="1" s="1"/>
  <c r="U836" i="1"/>
  <c r="AC903" i="1"/>
  <c r="AD903" i="1" s="1"/>
  <c r="U903" i="1"/>
  <c r="AB903" i="1"/>
  <c r="AC970" i="1"/>
  <c r="AD970" i="1" s="1"/>
  <c r="U970" i="1"/>
  <c r="AF701" i="1"/>
  <c r="AG701" i="1"/>
  <c r="AH701" i="1" s="1"/>
  <c r="AF653" i="1"/>
  <c r="AG653" i="1" s="1"/>
  <c r="AH653" i="1" s="1"/>
  <c r="AF975" i="1"/>
  <c r="AG975" i="1"/>
  <c r="AH975" i="1" s="1"/>
  <c r="AG994" i="1"/>
  <c r="AH994" i="1" s="1"/>
  <c r="AF994" i="1"/>
  <c r="AB984" i="1"/>
  <c r="AG739" i="1"/>
  <c r="AH739" i="1" s="1"/>
  <c r="AF739" i="1"/>
  <c r="AF711" i="1"/>
  <c r="AG711" i="1"/>
  <c r="AH711" i="1" s="1"/>
  <c r="AF782" i="1"/>
  <c r="AG782" i="1"/>
  <c r="AH782" i="1" s="1"/>
  <c r="AF956" i="1"/>
  <c r="AG956" i="1"/>
  <c r="AH956" i="1" s="1"/>
  <c r="AF820" i="1"/>
  <c r="AG820" i="1" s="1"/>
  <c r="AH820" i="1" s="1"/>
  <c r="AF331" i="1"/>
  <c r="AG331" i="1"/>
  <c r="AH331" i="1" s="1"/>
  <c r="AF819" i="1"/>
  <c r="AG819" i="1"/>
  <c r="AH819" i="1" s="1"/>
  <c r="AF582" i="1"/>
  <c r="AG582" i="1"/>
  <c r="AH582" i="1" s="1"/>
  <c r="AG394" i="1"/>
  <c r="AH394" i="1" s="1"/>
  <c r="AF394" i="1"/>
  <c r="AF414" i="1"/>
  <c r="AG414" i="1" s="1"/>
  <c r="AH414" i="1" s="1"/>
  <c r="AF25" i="1"/>
  <c r="AG25" i="1"/>
  <c r="AH25" i="1" s="1"/>
  <c r="AF389" i="1"/>
  <c r="AG389" i="1"/>
  <c r="AH389" i="1" s="1"/>
  <c r="AF469" i="1"/>
  <c r="AG469" i="1" s="1"/>
  <c r="AH469" i="1" s="1"/>
  <c r="AF517" i="1"/>
  <c r="AG517" i="1"/>
  <c r="AH517" i="1" s="1"/>
  <c r="AF473" i="1"/>
  <c r="AG473" i="1" s="1"/>
  <c r="AH473" i="1" s="1"/>
  <c r="AF399" i="1"/>
  <c r="AG399" i="1" s="1"/>
  <c r="AH399" i="1" s="1"/>
  <c r="AF409" i="1"/>
  <c r="AG409" i="1" s="1"/>
  <c r="AH409" i="1" s="1"/>
  <c r="AF44" i="1"/>
  <c r="AG44" i="1"/>
  <c r="AH44" i="1" s="1"/>
  <c r="AF916" i="1" l="1"/>
  <c r="AG916" i="1" s="1"/>
  <c r="AH916" i="1" s="1"/>
  <c r="AF563" i="1"/>
  <c r="AG563" i="1" s="1"/>
  <c r="AH563" i="1" s="1"/>
  <c r="AF897" i="1"/>
  <c r="AG897" i="1"/>
  <c r="AH897" i="1" s="1"/>
  <c r="AF562" i="1"/>
  <c r="AG562" i="1" s="1"/>
  <c r="AH562" i="1" s="1"/>
  <c r="AF951" i="1"/>
  <c r="AG951" i="1"/>
  <c r="AH951" i="1" s="1"/>
  <c r="AF835" i="1"/>
  <c r="AG835" i="1"/>
  <c r="AH835" i="1" s="1"/>
  <c r="AF910" i="1"/>
  <c r="AG910" i="1"/>
  <c r="AH910" i="1" s="1"/>
  <c r="AF836" i="1"/>
  <c r="AG836" i="1" s="1"/>
  <c r="AH836" i="1" s="1"/>
  <c r="AF598" i="1"/>
  <c r="AG598" i="1" s="1"/>
  <c r="AH598" i="1" s="1"/>
  <c r="AF995" i="1"/>
  <c r="AG995" i="1" s="1"/>
  <c r="AH995" i="1" s="1"/>
  <c r="AF944" i="1"/>
  <c r="AG944" i="1"/>
  <c r="AH944" i="1" s="1"/>
  <c r="AF651" i="1"/>
  <c r="AG651" i="1" s="1"/>
  <c r="AH651" i="1" s="1"/>
  <c r="AF818" i="1"/>
  <c r="AG818" i="1"/>
  <c r="AH818" i="1" s="1"/>
  <c r="AF874" i="1"/>
  <c r="AG874" i="1"/>
  <c r="AH874" i="1" s="1"/>
  <c r="AF946" i="1"/>
  <c r="AG946" i="1"/>
  <c r="AH946" i="1" s="1"/>
  <c r="AF984" i="1"/>
  <c r="AG984" i="1" s="1"/>
  <c r="AH984" i="1" s="1"/>
  <c r="AF314" i="1"/>
  <c r="AG314" i="1"/>
  <c r="AH314" i="1" s="1"/>
  <c r="AF865" i="1"/>
  <c r="AG865" i="1" s="1"/>
  <c r="AH865" i="1" s="1"/>
  <c r="AF970" i="1"/>
  <c r="AG970" i="1"/>
  <c r="AH970" i="1" s="1"/>
  <c r="AF992" i="1"/>
  <c r="AG992" i="1" s="1"/>
  <c r="AH992" i="1" s="1"/>
  <c r="AF991" i="1"/>
  <c r="AG991" i="1"/>
  <c r="AH991" i="1" s="1"/>
  <c r="AF947" i="1"/>
  <c r="AG947" i="1"/>
  <c r="AH947" i="1" s="1"/>
  <c r="AF585" i="1"/>
  <c r="AG585" i="1" s="1"/>
  <c r="AH585" i="1" s="1"/>
  <c r="AG957" i="1"/>
  <c r="AH957" i="1" s="1"/>
  <c r="AF957" i="1"/>
  <c r="AF829" i="1"/>
  <c r="AG829" i="1"/>
  <c r="AH829" i="1" s="1"/>
  <c r="AF787" i="1"/>
  <c r="AG787" i="1" s="1"/>
  <c r="AH787" i="1" s="1"/>
  <c r="AF677" i="1"/>
  <c r="AG677" i="1" s="1"/>
  <c r="AH677" i="1" s="1"/>
  <c r="AF743" i="1"/>
  <c r="AG743" i="1" s="1"/>
  <c r="AH743" i="1" s="1"/>
  <c r="AF953" i="1"/>
  <c r="AG953" i="1" s="1"/>
  <c r="AH953" i="1" s="1"/>
  <c r="AF919" i="1"/>
  <c r="AG919" i="1" s="1"/>
  <c r="AH919" i="1" s="1"/>
  <c r="AF843" i="1"/>
  <c r="AG843" i="1" s="1"/>
  <c r="AH843" i="1" s="1"/>
  <c r="AF534" i="1"/>
  <c r="AG534" i="1" s="1"/>
  <c r="AH534" i="1" s="1"/>
  <c r="AF899" i="1"/>
  <c r="AG899" i="1"/>
  <c r="AH899" i="1" s="1"/>
  <c r="AF924" i="1"/>
  <c r="AG924" i="1"/>
  <c r="AH924" i="1" s="1"/>
  <c r="AF982" i="1"/>
  <c r="AG982" i="1"/>
  <c r="AH982" i="1" s="1"/>
  <c r="AG980" i="1"/>
  <c r="AH980" i="1" s="1"/>
  <c r="AF980" i="1"/>
  <c r="AF566" i="1"/>
  <c r="AG566" i="1" s="1"/>
  <c r="AH566" i="1" s="1"/>
  <c r="AF878" i="1"/>
  <c r="AG878" i="1"/>
  <c r="AH878" i="1" s="1"/>
  <c r="AF978" i="1"/>
  <c r="AG978" i="1" s="1"/>
  <c r="AH978" i="1" s="1"/>
  <c r="AF889" i="1"/>
  <c r="AG889" i="1" s="1"/>
  <c r="AH889" i="1" s="1"/>
  <c r="AF907" i="1"/>
  <c r="AG907" i="1" s="1"/>
  <c r="AH907" i="1" s="1"/>
  <c r="AF948" i="1"/>
  <c r="AG948" i="1"/>
  <c r="AH948" i="1" s="1"/>
  <c r="AF857" i="1"/>
  <c r="AG857" i="1" s="1"/>
  <c r="AH857" i="1" s="1"/>
  <c r="AG885" i="1"/>
  <c r="AH885" i="1" s="1"/>
  <c r="AF885" i="1"/>
  <c r="AF903" i="1"/>
  <c r="AG903" i="1"/>
  <c r="AH903" i="1" s="1"/>
  <c r="AF1000" i="1"/>
  <c r="AG1000" i="1"/>
  <c r="AH1000" i="1" s="1"/>
  <c r="AF983" i="1"/>
  <c r="AG983" i="1" s="1"/>
  <c r="AH983" i="1" s="1"/>
  <c r="AG935" i="1"/>
  <c r="AH935" i="1" s="1"/>
  <c r="AF935" i="1"/>
  <c r="AF998" i="1"/>
  <c r="AG998" i="1"/>
  <c r="AH998" i="1" s="1"/>
  <c r="AF880" i="1"/>
  <c r="AG880" i="1"/>
  <c r="AH880" i="1" s="1"/>
  <c r="AF932" i="1"/>
  <c r="AG932" i="1"/>
  <c r="AH932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<sst xmlns="http://schemas.openxmlformats.org/spreadsheetml/2006/main" count="128" uniqueCount="107">
  <si>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</si>
  <si>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</si>
  <si>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</si>
  <si>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</si>
  <si>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</si>
  <si>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</si>
  <si>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</si>
  <si>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</si>
  <si>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</si>
  <si>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</si>
  <si>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</si>
  <si>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</si>
  <si>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</si>
  <si>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</si>
  <si>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</si>
  <si>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</si>
  <si>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</si>
  <si>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</si>
  <si>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</si>
  <si>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</si>
  <si>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</si>
  <si>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</si>
  <si>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</si>
  <si>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</si>
  <si>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</si>
  <si>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</si>
  <si>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</si>
  <si>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</si>
  <si>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</si>
  <si>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</si>
  <si>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</si>
  <si>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</si>
  <si>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</si>
  <si>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</si>
  <si>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</si>
  <si>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</si>
  <si>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</si>
  <si>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</si>
  <si>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</si>
  <si>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</si>
  <si>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</si>
  <si>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</si>
  <si>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</si>
  <si>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</si>
  <si>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</si>
  <si>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</si>
  <si>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</si>
  <si>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</si>
  <si>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</si>
  <si>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</si>
  <si>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</si>
  <si>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</si>
  <si>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</si>
  <si>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</si>
  <si>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</si>
  <si>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</si>
  <si>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</si>
  <si>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</si>
  <si>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</si>
  <si>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</si>
  <si>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</si>
  <si>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</si>
  <si>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</si>
  <si>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</si>
  <si>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</si>
  <si>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</si>
  <si>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</si>
  <si>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</si>
  <si>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</si>
  <si>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</si>
  <si>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</si>
  <si>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</si>
  <si>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</si>
  <si>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</si>
  <si>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</si>
  <si>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</si>
  <si>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</si>
  <si>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</si>
  <si>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</si>
  <si>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</si>
  <si>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</si>
  <si>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</si>
  <si>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</si>
  <si>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</si>
  <si>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</si>
  <si>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</si>
  <si>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</si>
  <si>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</si>
  <si>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</si>
  <si>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</si>
  <si>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</si>
  <si>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</si>
  <si>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</si>
  <si>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</si>
  <si>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</si>
  <si>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</si>
  <si>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</si>
  <si>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</si>
  <si>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</si>
  <si>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</si>
  <si>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120611_HV650_K2_1st</t>
  </si>
  <si>
    <t>測定日：2012/06/11</t>
  </si>
  <si>
    <t>UnitNo:11</t>
  </si>
  <si>
    <t>K2</t>
    <phoneticPr fontId="2"/>
  </si>
  <si>
    <t>D:\FUJIKI\論文 準備中\database\FRRF_2 Calc V1.5.4\MR12-02\K2\120611\fr055333.bin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</si>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</sst>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290.10000000000002</c:v>
                </c:pt>
                <c:pt idx="25">
                  <c:v>327.10000000000002</c:v>
                </c:pt>
                <c:pt idx="26">
                  <c:v>333.4</c:v>
                </c:pt>
                <c:pt idx="27">
                  <c:v>310</c:v>
                </c:pt>
                <c:pt idx="28">
                  <c:v>264.89999999999998</c:v>
                </c:pt>
                <c:pt idx="29">
                  <c:v>217.2</c:v>
                </c:pt>
                <c:pt idx="30">
                  <c:v>182</c:v>
                </c:pt>
                <c:pt idx="31">
                  <c:v>155</c:v>
                </c:pt>
                <c:pt idx="32">
                  <c:v>137</c:v>
                </c:pt>
                <c:pt idx="33">
                  <c:v>115.3</c:v>
                </c:pt>
                <c:pt idx="34">
                  <c:v>108.1</c:v>
                </c:pt>
                <c:pt idx="35">
                  <c:v>91</c:v>
                </c:pt>
                <c:pt idx="36">
                  <c:v>75.7</c:v>
                </c:pt>
                <c:pt idx="37">
                  <c:v>72.099999999999994</c:v>
                </c:pt>
                <c:pt idx="38">
                  <c:v>63.1</c:v>
                </c:pt>
                <c:pt idx="39">
                  <c:v>52.3</c:v>
                </c:pt>
                <c:pt idx="40">
                  <c:v>50.5</c:v>
                </c:pt>
                <c:pt idx="41">
                  <c:v>42.3</c:v>
                </c:pt>
                <c:pt idx="42">
                  <c:v>42.3</c:v>
                </c:pt>
                <c:pt idx="43">
                  <c:v>35.1</c:v>
                </c:pt>
                <c:pt idx="44">
                  <c:v>32.4</c:v>
                </c:pt>
                <c:pt idx="45">
                  <c:v>29.7</c:v>
                </c:pt>
                <c:pt idx="46">
                  <c:v>27.9</c:v>
                </c:pt>
                <c:pt idx="47">
                  <c:v>25.2</c:v>
                </c:pt>
                <c:pt idx="48">
                  <c:v>23.4</c:v>
                </c:pt>
                <c:pt idx="49">
                  <c:v>22.5</c:v>
                </c:pt>
                <c:pt idx="50">
                  <c:v>18.899999999999999</c:v>
                </c:pt>
                <c:pt idx="51">
                  <c:v>18.899999999999999</c:v>
                </c:pt>
                <c:pt idx="52">
                  <c:v>16.2</c:v>
                </c:pt>
                <c:pt idx="53">
                  <c:v>16.2</c:v>
                </c:pt>
                <c:pt idx="54">
                  <c:v>14.4</c:v>
                </c:pt>
                <c:pt idx="55">
                  <c:v>12.6</c:v>
                </c:pt>
                <c:pt idx="56">
                  <c:v>12.6</c:v>
                </c:pt>
                <c:pt idx="57">
                  <c:v>11.7</c:v>
                </c:pt>
                <c:pt idx="58">
                  <c:v>10.8</c:v>
                </c:pt>
                <c:pt idx="59">
                  <c:v>9.9</c:v>
                </c:pt>
                <c:pt idx="60">
                  <c:v>9.9</c:v>
                </c:pt>
                <c:pt idx="61">
                  <c:v>9</c:v>
                </c:pt>
                <c:pt idx="62">
                  <c:v>8.1</c:v>
                </c:pt>
                <c:pt idx="63">
                  <c:v>8.1</c:v>
                </c:pt>
                <c:pt idx="64">
                  <c:v>8.1</c:v>
                </c:pt>
                <c:pt idx="65">
                  <c:v>8.1</c:v>
                </c:pt>
                <c:pt idx="66">
                  <c:v>7.2</c:v>
                </c:pt>
                <c:pt idx="67">
                  <c:v>7.2</c:v>
                </c:pt>
                <c:pt idx="68">
                  <c:v>7.2</c:v>
                </c:pt>
                <c:pt idx="69">
                  <c:v>6.3</c:v>
                </c:pt>
                <c:pt idx="70">
                  <c:v>6.3</c:v>
                </c:pt>
                <c:pt idx="71">
                  <c:v>6.3</c:v>
                </c:pt>
                <c:pt idx="72">
                  <c:v>6.3</c:v>
                </c:pt>
                <c:pt idx="73">
                  <c:v>6.3</c:v>
                </c:pt>
                <c:pt idx="74">
                  <c:v>6.3</c:v>
                </c:pt>
                <c:pt idx="75">
                  <c:v>6.3</c:v>
                </c:pt>
                <c:pt idx="76">
                  <c:v>5.4</c:v>
                </c:pt>
                <c:pt idx="77">
                  <c:v>5.4</c:v>
                </c:pt>
                <c:pt idx="78">
                  <c:v>5.4</c:v>
                </c:pt>
                <c:pt idx="79">
                  <c:v>5.4</c:v>
                </c:pt>
                <c:pt idx="80">
                  <c:v>5.4</c:v>
                </c:pt>
                <c:pt idx="81">
                  <c:v>5.4</c:v>
                </c:pt>
                <c:pt idx="82">
                  <c:v>5.4</c:v>
                </c:pt>
                <c:pt idx="83">
                  <c:v>5.4</c:v>
                </c:pt>
                <c:pt idx="84">
                  <c:v>5.4</c:v>
                </c:pt>
                <c:pt idx="85">
                  <c:v>5.4</c:v>
                </c:pt>
                <c:pt idx="86">
                  <c:v>5.4</c:v>
                </c:pt>
                <c:pt idx="87">
                  <c:v>5.4</c:v>
                </c:pt>
                <c:pt idx="88">
                  <c:v>5.4</c:v>
                </c:pt>
                <c:pt idx="89">
                  <c:v>5.4</c:v>
                </c:pt>
                <c:pt idx="90">
                  <c:v>5.4</c:v>
                </c:pt>
                <c:pt idx="91">
                  <c:v>5.4</c:v>
                </c:pt>
                <c:pt idx="92">
                  <c:v>4.5</c:v>
                </c:pt>
                <c:pt idx="93">
                  <c:v>5.4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4.5</c:v>
                </c:pt>
                <c:pt idx="98">
                  <c:v>4.5</c:v>
                </c:pt>
                <c:pt idx="99">
                  <c:v>4.5</c:v>
                </c:pt>
                <c:pt idx="100">
                  <c:v>4.5</c:v>
                </c:pt>
                <c:pt idx="101">
                  <c:v>4.5</c:v>
                </c:pt>
                <c:pt idx="102">
                  <c:v>4.5</c:v>
                </c:pt>
                <c:pt idx="103">
                  <c:v>4.5</c:v>
                </c:pt>
                <c:pt idx="104">
                  <c:v>4.5</c:v>
                </c:pt>
                <c:pt idx="105">
                  <c:v>4.5</c:v>
                </c:pt>
                <c:pt idx="106">
                  <c:v>4.5</c:v>
                </c:pt>
                <c:pt idx="107">
                  <c:v>4.5</c:v>
                </c:pt>
                <c:pt idx="108">
                  <c:v>4.5</c:v>
                </c:pt>
                <c:pt idx="109">
                  <c:v>4.5</c:v>
                </c:pt>
                <c:pt idx="110">
                  <c:v>4.5</c:v>
                </c:pt>
                <c:pt idx="111">
                  <c:v>4.5</c:v>
                </c:pt>
                <c:pt idx="112">
                  <c:v>4.5</c:v>
                </c:pt>
                <c:pt idx="113">
                  <c:v>4.5</c:v>
                </c:pt>
                <c:pt idx="114">
                  <c:v>4.5</c:v>
                </c:pt>
                <c:pt idx="115">
                  <c:v>4.5</c:v>
                </c:pt>
                <c:pt idx="116">
                  <c:v>4.5</c:v>
                </c:pt>
                <c:pt idx="117">
                  <c:v>4.5</c:v>
                </c:pt>
                <c:pt idx="118">
                  <c:v>4.5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4.5</c:v>
                </c:pt>
                <c:pt idx="132">
                  <c:v>4.5</c:v>
                </c:pt>
                <c:pt idx="133">
                  <c:v>4.5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4.5</c:v>
                </c:pt>
                <c:pt idx="138">
                  <c:v>4.5</c:v>
                </c:pt>
                <c:pt idx="139">
                  <c:v>4.5</c:v>
                </c:pt>
                <c:pt idx="140">
                  <c:v>4.5</c:v>
                </c:pt>
                <c:pt idx="141">
                  <c:v>4.5</c:v>
                </c:pt>
                <c:pt idx="142">
                  <c:v>4.5</c:v>
                </c:pt>
                <c:pt idx="143">
                  <c:v>4.5</c:v>
                </c:pt>
                <c:pt idx="144">
                  <c:v>4.5</c:v>
                </c:pt>
                <c:pt idx="145">
                  <c:v>4.5</c:v>
                </c:pt>
                <c:pt idx="146">
                  <c:v>4.5</c:v>
                </c:pt>
                <c:pt idx="147">
                  <c:v>4.5</c:v>
                </c:pt>
                <c:pt idx="148">
                  <c:v>4.5</c:v>
                </c:pt>
                <c:pt idx="149">
                  <c:v>4.5</c:v>
                </c:pt>
                <c:pt idx="150">
                  <c:v>4.5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4.5</c:v>
                </c:pt>
                <c:pt idx="159">
                  <c:v>4.5</c:v>
                </c:pt>
                <c:pt idx="160">
                  <c:v>4.5</c:v>
                </c:pt>
                <c:pt idx="161">
                  <c:v>4.5</c:v>
                </c:pt>
                <c:pt idx="162">
                  <c:v>4.5</c:v>
                </c:pt>
                <c:pt idx="163">
                  <c:v>4.5</c:v>
                </c:pt>
                <c:pt idx="164">
                  <c:v>4.5</c:v>
                </c:pt>
                <c:pt idx="165">
                  <c:v>4.5</c:v>
                </c:pt>
                <c:pt idx="166">
                  <c:v>4.5</c:v>
                </c:pt>
                <c:pt idx="167">
                  <c:v>4.5</c:v>
                </c:pt>
                <c:pt idx="168">
                  <c:v>5.4</c:v>
                </c:pt>
                <c:pt idx="169">
                  <c:v>5.4</c:v>
                </c:pt>
                <c:pt idx="170">
                  <c:v>5.4</c:v>
                </c:pt>
                <c:pt idx="171">
                  <c:v>5.4</c:v>
                </c:pt>
                <c:pt idx="172">
                  <c:v>5.4</c:v>
                </c:pt>
                <c:pt idx="173">
                  <c:v>5.4</c:v>
                </c:pt>
                <c:pt idx="174">
                  <c:v>5.4</c:v>
                </c:pt>
                <c:pt idx="175">
                  <c:v>5.4</c:v>
                </c:pt>
                <c:pt idx="176">
                  <c:v>5.4</c:v>
                </c:pt>
                <c:pt idx="177">
                  <c:v>5.4</c:v>
                </c:pt>
                <c:pt idx="178">
                  <c:v>5.4</c:v>
                </c:pt>
                <c:pt idx="179">
                  <c:v>5.4</c:v>
                </c:pt>
                <c:pt idx="180">
                  <c:v>5.4</c:v>
                </c:pt>
                <c:pt idx="181">
                  <c:v>5.4</c:v>
                </c:pt>
                <c:pt idx="182">
                  <c:v>5.4</c:v>
                </c:pt>
                <c:pt idx="183">
                  <c:v>5.4</c:v>
                </c:pt>
                <c:pt idx="184">
                  <c:v>5.4</c:v>
                </c:pt>
                <c:pt idx="185">
                  <c:v>5.4</c:v>
                </c:pt>
                <c:pt idx="186">
                  <c:v>5.4</c:v>
                </c:pt>
                <c:pt idx="187">
                  <c:v>5.4</c:v>
                </c:pt>
                <c:pt idx="188">
                  <c:v>5.4</c:v>
                </c:pt>
                <c:pt idx="189">
                  <c:v>5.4</c:v>
                </c:pt>
                <c:pt idx="190">
                  <c:v>6.3</c:v>
                </c:pt>
                <c:pt idx="191">
                  <c:v>6.3</c:v>
                </c:pt>
                <c:pt idx="192">
                  <c:v>6.3</c:v>
                </c:pt>
                <c:pt idx="193">
                  <c:v>6.3</c:v>
                </c:pt>
                <c:pt idx="194">
                  <c:v>6.3</c:v>
                </c:pt>
                <c:pt idx="195">
                  <c:v>6.3</c:v>
                </c:pt>
                <c:pt idx="196">
                  <c:v>6.3</c:v>
                </c:pt>
                <c:pt idx="197">
                  <c:v>7.2</c:v>
                </c:pt>
                <c:pt idx="198">
                  <c:v>7.2</c:v>
                </c:pt>
                <c:pt idx="199">
                  <c:v>7.2</c:v>
                </c:pt>
                <c:pt idx="200">
                  <c:v>7.2</c:v>
                </c:pt>
                <c:pt idx="201">
                  <c:v>7.2</c:v>
                </c:pt>
                <c:pt idx="202">
                  <c:v>8.1</c:v>
                </c:pt>
                <c:pt idx="203">
                  <c:v>8.1</c:v>
                </c:pt>
                <c:pt idx="204">
                  <c:v>8.1</c:v>
                </c:pt>
                <c:pt idx="205">
                  <c:v>9</c:v>
                </c:pt>
                <c:pt idx="206">
                  <c:v>9</c:v>
                </c:pt>
                <c:pt idx="207">
                  <c:v>10.8</c:v>
                </c:pt>
                <c:pt idx="208">
                  <c:v>10.8</c:v>
                </c:pt>
                <c:pt idx="209">
                  <c:v>10.8</c:v>
                </c:pt>
                <c:pt idx="210">
                  <c:v>11.7</c:v>
                </c:pt>
                <c:pt idx="211">
                  <c:v>12.6</c:v>
                </c:pt>
                <c:pt idx="212">
                  <c:v>12.6</c:v>
                </c:pt>
                <c:pt idx="213">
                  <c:v>14.4</c:v>
                </c:pt>
                <c:pt idx="214">
                  <c:v>14.4</c:v>
                </c:pt>
                <c:pt idx="215">
                  <c:v>16.2</c:v>
                </c:pt>
                <c:pt idx="216">
                  <c:v>17.100000000000001</c:v>
                </c:pt>
                <c:pt idx="217">
                  <c:v>18.899999999999999</c:v>
                </c:pt>
                <c:pt idx="218">
                  <c:v>19.8</c:v>
                </c:pt>
                <c:pt idx="219">
                  <c:v>22.5</c:v>
                </c:pt>
                <c:pt idx="220">
                  <c:v>22.5</c:v>
                </c:pt>
                <c:pt idx="221">
                  <c:v>24.3</c:v>
                </c:pt>
                <c:pt idx="222">
                  <c:v>27.9</c:v>
                </c:pt>
                <c:pt idx="223">
                  <c:v>27</c:v>
                </c:pt>
                <c:pt idx="224">
                  <c:v>31.5</c:v>
                </c:pt>
                <c:pt idx="225">
                  <c:v>32.4</c:v>
                </c:pt>
                <c:pt idx="226">
                  <c:v>33.299999999999997</c:v>
                </c:pt>
                <c:pt idx="227">
                  <c:v>38.700000000000003</c:v>
                </c:pt>
                <c:pt idx="228">
                  <c:v>40.5</c:v>
                </c:pt>
                <c:pt idx="229">
                  <c:v>42.3</c:v>
                </c:pt>
                <c:pt idx="230">
                  <c:v>50.5</c:v>
                </c:pt>
                <c:pt idx="231">
                  <c:v>51.4</c:v>
                </c:pt>
                <c:pt idx="232">
                  <c:v>57.7</c:v>
                </c:pt>
                <c:pt idx="233">
                  <c:v>64</c:v>
                </c:pt>
                <c:pt idx="234">
                  <c:v>67.599999999999994</c:v>
                </c:pt>
                <c:pt idx="235">
                  <c:v>74.8</c:v>
                </c:pt>
                <c:pt idx="236">
                  <c:v>80.2</c:v>
                </c:pt>
                <c:pt idx="237">
                  <c:v>92.8</c:v>
                </c:pt>
                <c:pt idx="238">
                  <c:v>102.7</c:v>
                </c:pt>
                <c:pt idx="239">
                  <c:v>107.2</c:v>
                </c:pt>
                <c:pt idx="240">
                  <c:v>126.1</c:v>
                </c:pt>
                <c:pt idx="241">
                  <c:v>131.6</c:v>
                </c:pt>
                <c:pt idx="242">
                  <c:v>162.19999999999999</c:v>
                </c:pt>
                <c:pt idx="243">
                  <c:v>164.9</c:v>
                </c:pt>
                <c:pt idx="244">
                  <c:v>181.1</c:v>
                </c:pt>
                <c:pt idx="245">
                  <c:v>226.2</c:v>
                </c:pt>
                <c:pt idx="246">
                  <c:v>235.2</c:v>
                </c:pt>
                <c:pt idx="247">
                  <c:v>297.3</c:v>
                </c:pt>
                <c:pt idx="248">
                  <c:v>343.3</c:v>
                </c:pt>
                <c:pt idx="249">
                  <c:v>452.3</c:v>
                </c:pt>
                <c:pt idx="250">
                  <c:v>520.79999999999995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2.7</c:v>
                </c:pt>
                <c:pt idx="25">
                  <c:v>2.4</c:v>
                </c:pt>
                <c:pt idx="26">
                  <c:v>2</c:v>
                </c:pt>
                <c:pt idx="27">
                  <c:v>2.5</c:v>
                </c:pt>
                <c:pt idx="28">
                  <c:v>3.3</c:v>
                </c:pt>
                <c:pt idx="29">
                  <c:v>4.2</c:v>
                </c:pt>
                <c:pt idx="30">
                  <c:v>5.3</c:v>
                </c:pt>
                <c:pt idx="31">
                  <c:v>6.2</c:v>
                </c:pt>
                <c:pt idx="32">
                  <c:v>6.7</c:v>
                </c:pt>
                <c:pt idx="33">
                  <c:v>8.1999999999999993</c:v>
                </c:pt>
                <c:pt idx="34">
                  <c:v>8.1999999999999993</c:v>
                </c:pt>
                <c:pt idx="35">
                  <c:v>9.8000000000000007</c:v>
                </c:pt>
                <c:pt idx="36">
                  <c:v>10.9</c:v>
                </c:pt>
                <c:pt idx="37">
                  <c:v>11.3</c:v>
                </c:pt>
                <c:pt idx="38">
                  <c:v>12.6</c:v>
                </c:pt>
                <c:pt idx="39">
                  <c:v>14</c:v>
                </c:pt>
                <c:pt idx="40">
                  <c:v>14.8</c:v>
                </c:pt>
                <c:pt idx="41">
                  <c:v>16.2</c:v>
                </c:pt>
                <c:pt idx="42">
                  <c:v>16.399999999999999</c:v>
                </c:pt>
                <c:pt idx="43">
                  <c:v>17.8</c:v>
                </c:pt>
                <c:pt idx="44">
                  <c:v>18.899999999999999</c:v>
                </c:pt>
                <c:pt idx="45">
                  <c:v>20</c:v>
                </c:pt>
                <c:pt idx="46">
                  <c:v>20.6</c:v>
                </c:pt>
                <c:pt idx="47">
                  <c:v>21.7</c:v>
                </c:pt>
                <c:pt idx="48">
                  <c:v>22.6</c:v>
                </c:pt>
                <c:pt idx="49">
                  <c:v>23.7</c:v>
                </c:pt>
                <c:pt idx="50">
                  <c:v>24.6</c:v>
                </c:pt>
                <c:pt idx="51">
                  <c:v>25.3</c:v>
                </c:pt>
                <c:pt idx="52">
                  <c:v>27.1</c:v>
                </c:pt>
                <c:pt idx="53">
                  <c:v>27.7</c:v>
                </c:pt>
                <c:pt idx="54">
                  <c:v>28.6</c:v>
                </c:pt>
                <c:pt idx="55">
                  <c:v>30.1</c:v>
                </c:pt>
                <c:pt idx="56">
                  <c:v>30.4</c:v>
                </c:pt>
                <c:pt idx="57">
                  <c:v>32.1</c:v>
                </c:pt>
                <c:pt idx="58">
                  <c:v>33</c:v>
                </c:pt>
                <c:pt idx="59">
                  <c:v>34.1</c:v>
                </c:pt>
                <c:pt idx="60">
                  <c:v>34.6</c:v>
                </c:pt>
                <c:pt idx="61">
                  <c:v>35.5</c:v>
                </c:pt>
                <c:pt idx="62">
                  <c:v>37.299999999999997</c:v>
                </c:pt>
                <c:pt idx="63">
                  <c:v>37.200000000000003</c:v>
                </c:pt>
                <c:pt idx="64">
                  <c:v>40.1</c:v>
                </c:pt>
                <c:pt idx="65">
                  <c:v>39.200000000000003</c:v>
                </c:pt>
                <c:pt idx="66">
                  <c:v>41</c:v>
                </c:pt>
                <c:pt idx="67">
                  <c:v>42.4</c:v>
                </c:pt>
                <c:pt idx="68">
                  <c:v>43.3</c:v>
                </c:pt>
                <c:pt idx="69">
                  <c:v>44.6</c:v>
                </c:pt>
                <c:pt idx="70">
                  <c:v>45.3</c:v>
                </c:pt>
                <c:pt idx="71">
                  <c:v>46.8</c:v>
                </c:pt>
                <c:pt idx="72">
                  <c:v>47.5</c:v>
                </c:pt>
                <c:pt idx="73">
                  <c:v>48.4</c:v>
                </c:pt>
                <c:pt idx="74">
                  <c:v>49.7</c:v>
                </c:pt>
                <c:pt idx="75">
                  <c:v>50.1</c:v>
                </c:pt>
                <c:pt idx="76">
                  <c:v>52.3</c:v>
                </c:pt>
                <c:pt idx="77">
                  <c:v>52.5</c:v>
                </c:pt>
                <c:pt idx="78">
                  <c:v>53.9</c:v>
                </c:pt>
                <c:pt idx="79">
                  <c:v>55</c:v>
                </c:pt>
                <c:pt idx="80">
                  <c:v>55.9</c:v>
                </c:pt>
                <c:pt idx="81">
                  <c:v>56.8</c:v>
                </c:pt>
                <c:pt idx="82">
                  <c:v>58.3</c:v>
                </c:pt>
                <c:pt idx="83">
                  <c:v>58.8</c:v>
                </c:pt>
                <c:pt idx="84">
                  <c:v>60.5</c:v>
                </c:pt>
                <c:pt idx="85">
                  <c:v>60.8</c:v>
                </c:pt>
                <c:pt idx="86">
                  <c:v>62.7</c:v>
                </c:pt>
                <c:pt idx="87">
                  <c:v>63.4</c:v>
                </c:pt>
                <c:pt idx="88">
                  <c:v>64.3</c:v>
                </c:pt>
                <c:pt idx="89">
                  <c:v>65.400000000000006</c:v>
                </c:pt>
                <c:pt idx="90">
                  <c:v>66.3</c:v>
                </c:pt>
                <c:pt idx="91">
                  <c:v>67.8</c:v>
                </c:pt>
                <c:pt idx="92">
                  <c:v>68.5</c:v>
                </c:pt>
                <c:pt idx="93">
                  <c:v>69.8</c:v>
                </c:pt>
                <c:pt idx="94">
                  <c:v>70.7</c:v>
                </c:pt>
                <c:pt idx="95">
                  <c:v>71.900000000000006</c:v>
                </c:pt>
                <c:pt idx="96">
                  <c:v>73</c:v>
                </c:pt>
                <c:pt idx="97">
                  <c:v>73.599999999999994</c:v>
                </c:pt>
                <c:pt idx="98">
                  <c:v>75.599999999999994</c:v>
                </c:pt>
                <c:pt idx="99">
                  <c:v>75.2</c:v>
                </c:pt>
                <c:pt idx="100">
                  <c:v>77.400000000000006</c:v>
                </c:pt>
                <c:pt idx="101">
                  <c:v>77.8</c:v>
                </c:pt>
                <c:pt idx="102">
                  <c:v>79.2</c:v>
                </c:pt>
                <c:pt idx="103">
                  <c:v>80</c:v>
                </c:pt>
                <c:pt idx="104">
                  <c:v>81.400000000000006</c:v>
                </c:pt>
                <c:pt idx="105">
                  <c:v>82.5</c:v>
                </c:pt>
                <c:pt idx="106">
                  <c:v>83.2</c:v>
                </c:pt>
                <c:pt idx="107">
                  <c:v>84.3</c:v>
                </c:pt>
                <c:pt idx="108">
                  <c:v>85.8</c:v>
                </c:pt>
                <c:pt idx="109">
                  <c:v>86.5</c:v>
                </c:pt>
                <c:pt idx="110">
                  <c:v>88</c:v>
                </c:pt>
                <c:pt idx="111">
                  <c:v>88.3</c:v>
                </c:pt>
                <c:pt idx="112">
                  <c:v>90.3</c:v>
                </c:pt>
                <c:pt idx="113">
                  <c:v>90.5</c:v>
                </c:pt>
                <c:pt idx="114">
                  <c:v>92</c:v>
                </c:pt>
                <c:pt idx="115">
                  <c:v>92.9</c:v>
                </c:pt>
                <c:pt idx="116">
                  <c:v>94</c:v>
                </c:pt>
                <c:pt idx="117">
                  <c:v>94.9</c:v>
                </c:pt>
                <c:pt idx="118">
                  <c:v>96</c:v>
                </c:pt>
                <c:pt idx="119">
                  <c:v>97.3</c:v>
                </c:pt>
                <c:pt idx="120">
                  <c:v>98</c:v>
                </c:pt>
                <c:pt idx="121">
                  <c:v>99.4</c:v>
                </c:pt>
                <c:pt idx="122">
                  <c:v>100.2</c:v>
                </c:pt>
                <c:pt idx="123">
                  <c:v>101.4</c:v>
                </c:pt>
                <c:pt idx="124">
                  <c:v>101.8</c:v>
                </c:pt>
                <c:pt idx="125">
                  <c:v>102.7</c:v>
                </c:pt>
                <c:pt idx="126">
                  <c:v>100.5</c:v>
                </c:pt>
                <c:pt idx="127">
                  <c:v>100.9</c:v>
                </c:pt>
                <c:pt idx="128">
                  <c:v>98.9</c:v>
                </c:pt>
                <c:pt idx="129">
                  <c:v>98.5</c:v>
                </c:pt>
                <c:pt idx="130">
                  <c:v>97.8</c:v>
                </c:pt>
                <c:pt idx="131">
                  <c:v>96.3</c:v>
                </c:pt>
                <c:pt idx="132">
                  <c:v>96</c:v>
                </c:pt>
                <c:pt idx="133">
                  <c:v>94.9</c:v>
                </c:pt>
                <c:pt idx="134">
                  <c:v>94</c:v>
                </c:pt>
                <c:pt idx="135">
                  <c:v>93.8</c:v>
                </c:pt>
                <c:pt idx="136">
                  <c:v>92.2</c:v>
                </c:pt>
                <c:pt idx="137">
                  <c:v>91.8</c:v>
                </c:pt>
                <c:pt idx="138">
                  <c:v>91.1</c:v>
                </c:pt>
                <c:pt idx="139">
                  <c:v>90.2</c:v>
                </c:pt>
                <c:pt idx="140">
                  <c:v>89.6</c:v>
                </c:pt>
                <c:pt idx="141">
                  <c:v>88</c:v>
                </c:pt>
                <c:pt idx="142">
                  <c:v>88.3</c:v>
                </c:pt>
                <c:pt idx="143">
                  <c:v>86.1</c:v>
                </c:pt>
                <c:pt idx="144">
                  <c:v>86.7</c:v>
                </c:pt>
                <c:pt idx="145">
                  <c:v>86</c:v>
                </c:pt>
                <c:pt idx="146">
                  <c:v>84.1</c:v>
                </c:pt>
                <c:pt idx="147">
                  <c:v>84.1</c:v>
                </c:pt>
                <c:pt idx="148">
                  <c:v>83.4</c:v>
                </c:pt>
                <c:pt idx="149">
                  <c:v>81.2</c:v>
                </c:pt>
                <c:pt idx="150">
                  <c:v>82.1</c:v>
                </c:pt>
                <c:pt idx="151">
                  <c:v>80</c:v>
                </c:pt>
                <c:pt idx="152">
                  <c:v>80</c:v>
                </c:pt>
                <c:pt idx="153">
                  <c:v>79</c:v>
                </c:pt>
                <c:pt idx="154">
                  <c:v>77.599999999999994</c:v>
                </c:pt>
                <c:pt idx="155">
                  <c:v>77.599999999999994</c:v>
                </c:pt>
                <c:pt idx="156">
                  <c:v>76.5</c:v>
                </c:pt>
                <c:pt idx="157">
                  <c:v>75.8</c:v>
                </c:pt>
                <c:pt idx="158">
                  <c:v>75.2</c:v>
                </c:pt>
                <c:pt idx="159">
                  <c:v>73.599999999999994</c:v>
                </c:pt>
                <c:pt idx="160">
                  <c:v>74.099999999999994</c:v>
                </c:pt>
                <c:pt idx="161">
                  <c:v>72.3</c:v>
                </c:pt>
                <c:pt idx="162">
                  <c:v>71.599999999999994</c:v>
                </c:pt>
                <c:pt idx="163">
                  <c:v>71</c:v>
                </c:pt>
                <c:pt idx="164">
                  <c:v>69.900000000000006</c:v>
                </c:pt>
                <c:pt idx="165">
                  <c:v>69.8</c:v>
                </c:pt>
                <c:pt idx="166">
                  <c:v>68.3</c:v>
                </c:pt>
                <c:pt idx="167">
                  <c:v>67.8</c:v>
                </c:pt>
                <c:pt idx="168">
                  <c:v>67.2</c:v>
                </c:pt>
                <c:pt idx="169">
                  <c:v>66.3</c:v>
                </c:pt>
                <c:pt idx="170">
                  <c:v>65.400000000000006</c:v>
                </c:pt>
                <c:pt idx="171">
                  <c:v>64.3</c:v>
                </c:pt>
                <c:pt idx="172">
                  <c:v>64.099999999999994</c:v>
                </c:pt>
                <c:pt idx="173">
                  <c:v>62.5</c:v>
                </c:pt>
                <c:pt idx="174">
                  <c:v>62.7</c:v>
                </c:pt>
                <c:pt idx="175">
                  <c:v>61</c:v>
                </c:pt>
                <c:pt idx="176">
                  <c:v>60.8</c:v>
                </c:pt>
                <c:pt idx="177">
                  <c:v>59.6</c:v>
                </c:pt>
                <c:pt idx="178">
                  <c:v>59</c:v>
                </c:pt>
                <c:pt idx="179">
                  <c:v>58.5</c:v>
                </c:pt>
                <c:pt idx="180">
                  <c:v>57.6</c:v>
                </c:pt>
                <c:pt idx="181">
                  <c:v>56.5</c:v>
                </c:pt>
                <c:pt idx="182">
                  <c:v>55.9</c:v>
                </c:pt>
                <c:pt idx="183">
                  <c:v>54.8</c:v>
                </c:pt>
                <c:pt idx="184">
                  <c:v>54.5</c:v>
                </c:pt>
                <c:pt idx="185">
                  <c:v>53.4</c:v>
                </c:pt>
                <c:pt idx="186">
                  <c:v>52.8</c:v>
                </c:pt>
                <c:pt idx="187">
                  <c:v>51.4</c:v>
                </c:pt>
                <c:pt idx="188">
                  <c:v>51.2</c:v>
                </c:pt>
                <c:pt idx="189">
                  <c:v>50.1</c:v>
                </c:pt>
                <c:pt idx="190">
                  <c:v>49.2</c:v>
                </c:pt>
                <c:pt idx="191">
                  <c:v>48.8</c:v>
                </c:pt>
                <c:pt idx="192">
                  <c:v>47.5</c:v>
                </c:pt>
                <c:pt idx="193">
                  <c:v>47</c:v>
                </c:pt>
                <c:pt idx="194">
                  <c:v>46.3</c:v>
                </c:pt>
                <c:pt idx="195">
                  <c:v>45.3</c:v>
                </c:pt>
                <c:pt idx="196">
                  <c:v>45</c:v>
                </c:pt>
                <c:pt idx="197">
                  <c:v>43.5</c:v>
                </c:pt>
                <c:pt idx="198">
                  <c:v>43</c:v>
                </c:pt>
                <c:pt idx="199">
                  <c:v>42.4</c:v>
                </c:pt>
                <c:pt idx="200">
                  <c:v>41.2</c:v>
                </c:pt>
                <c:pt idx="201">
                  <c:v>40.6</c:v>
                </c:pt>
                <c:pt idx="202">
                  <c:v>39.9</c:v>
                </c:pt>
                <c:pt idx="203">
                  <c:v>39.200000000000003</c:v>
                </c:pt>
                <c:pt idx="204">
                  <c:v>38.200000000000003</c:v>
                </c:pt>
                <c:pt idx="205">
                  <c:v>37.299999999999997</c:v>
                </c:pt>
                <c:pt idx="206">
                  <c:v>37</c:v>
                </c:pt>
                <c:pt idx="207">
                  <c:v>35.299999999999997</c:v>
                </c:pt>
                <c:pt idx="208">
                  <c:v>35.200000000000003</c:v>
                </c:pt>
                <c:pt idx="209">
                  <c:v>34.6</c:v>
                </c:pt>
                <c:pt idx="210">
                  <c:v>33.1</c:v>
                </c:pt>
                <c:pt idx="211">
                  <c:v>32.799999999999997</c:v>
                </c:pt>
                <c:pt idx="212">
                  <c:v>32.1</c:v>
                </c:pt>
                <c:pt idx="213">
                  <c:v>30.6</c:v>
                </c:pt>
                <c:pt idx="214">
                  <c:v>30.8</c:v>
                </c:pt>
                <c:pt idx="215">
                  <c:v>29</c:v>
                </c:pt>
                <c:pt idx="216">
                  <c:v>28.8</c:v>
                </c:pt>
                <c:pt idx="217">
                  <c:v>27.7</c:v>
                </c:pt>
                <c:pt idx="218">
                  <c:v>27.3</c:v>
                </c:pt>
                <c:pt idx="219">
                  <c:v>25.7</c:v>
                </c:pt>
                <c:pt idx="220">
                  <c:v>26</c:v>
                </c:pt>
                <c:pt idx="221">
                  <c:v>24.6</c:v>
                </c:pt>
                <c:pt idx="222">
                  <c:v>23.5</c:v>
                </c:pt>
                <c:pt idx="223">
                  <c:v>23.7</c:v>
                </c:pt>
                <c:pt idx="224">
                  <c:v>22.4</c:v>
                </c:pt>
                <c:pt idx="225">
                  <c:v>21.7</c:v>
                </c:pt>
                <c:pt idx="226">
                  <c:v>21.1</c:v>
                </c:pt>
                <c:pt idx="227">
                  <c:v>20</c:v>
                </c:pt>
                <c:pt idx="228">
                  <c:v>19.5</c:v>
                </c:pt>
                <c:pt idx="229">
                  <c:v>18.8</c:v>
                </c:pt>
                <c:pt idx="230">
                  <c:v>17.3</c:v>
                </c:pt>
                <c:pt idx="231">
                  <c:v>17.100000000000001</c:v>
                </c:pt>
                <c:pt idx="232">
                  <c:v>16.2</c:v>
                </c:pt>
                <c:pt idx="233">
                  <c:v>15.1</c:v>
                </c:pt>
                <c:pt idx="234">
                  <c:v>14.6</c:v>
                </c:pt>
                <c:pt idx="235">
                  <c:v>13.8</c:v>
                </c:pt>
                <c:pt idx="236">
                  <c:v>13.1</c:v>
                </c:pt>
                <c:pt idx="237">
                  <c:v>11.8</c:v>
                </c:pt>
                <c:pt idx="238">
                  <c:v>11.3</c:v>
                </c:pt>
                <c:pt idx="239">
                  <c:v>10.6</c:v>
                </c:pt>
                <c:pt idx="240">
                  <c:v>9.6999999999999993</c:v>
                </c:pt>
                <c:pt idx="241">
                  <c:v>8.6999999999999993</c:v>
                </c:pt>
                <c:pt idx="242">
                  <c:v>7.5</c:v>
                </c:pt>
                <c:pt idx="243">
                  <c:v>7.5</c:v>
                </c:pt>
                <c:pt idx="244">
                  <c:v>6.6</c:v>
                </c:pt>
                <c:pt idx="245">
                  <c:v>5.3</c:v>
                </c:pt>
                <c:pt idx="246">
                  <c:v>4.7</c:v>
                </c:pt>
                <c:pt idx="247">
                  <c:v>3.6</c:v>
                </c:pt>
                <c:pt idx="248">
                  <c:v>2.7</c:v>
                </c:pt>
                <c:pt idx="249">
                  <c:v>1.3</c:v>
                </c:pt>
                <c:pt idx="250">
                  <c:v>0.7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05-0A47-A0AD-FC4072FD7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65135"/>
        <c:axId val="1"/>
      </c:scatterChart>
      <c:valAx>
        <c:axId val="201066513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6651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3.582542706902506</c:v>
                </c:pt>
                <c:pt idx="25">
                  <c:v>3.793071439435785</c:v>
                </c:pt>
                <c:pt idx="26">
                  <c:v>3.3972937887347059</c:v>
                </c:pt>
                <c:pt idx="27">
                  <c:v>3.8960220998819604</c:v>
                </c:pt>
                <c:pt idx="28">
                  <c:v>4.2755313162344386</c:v>
                </c:pt>
                <c:pt idx="29">
                  <c:v>3.6817424813694131</c:v>
                </c:pt>
                <c:pt idx="30">
                  <c:v>3.861271698497255</c:v>
                </c:pt>
                <c:pt idx="31">
                  <c:v>3.4073533267469602</c:v>
                </c:pt>
                <c:pt idx="32">
                  <c:v>2.9587690161296925</c:v>
                </c:pt>
                <c:pt idx="33">
                  <c:v>2.61865655889987</c:v>
                </c:pt>
                <c:pt idx="34">
                  <c:v>2.6504048180017912</c:v>
                </c:pt>
                <c:pt idx="35">
                  <c:v>2.4557532730492206</c:v>
                </c:pt>
                <c:pt idx="36">
                  <c:v>2.2250653960908036</c:v>
                </c:pt>
                <c:pt idx="37">
                  <c:v>2.309015663280459</c:v>
                </c:pt>
                <c:pt idx="38">
                  <c:v>1.9985593120115193</c:v>
                </c:pt>
                <c:pt idx="39">
                  <c:v>1.6335006528941458</c:v>
                </c:pt>
                <c:pt idx="40">
                  <c:v>1.7707266422645109</c:v>
                </c:pt>
                <c:pt idx="41">
                  <c:v>1.6780554570254673</c:v>
                </c:pt>
                <c:pt idx="42">
                  <c:v>1.4908081661244619</c:v>
                </c:pt>
                <c:pt idx="43">
                  <c:v>1.1304085775213772</c:v>
                </c:pt>
                <c:pt idx="44">
                  <c:v>0.99624104712906281</c:v>
                </c:pt>
                <c:pt idx="45">
                  <c:v>1.0287372370791419</c:v>
                </c:pt>
                <c:pt idx="46">
                  <c:v>0.98624158827676511</c:v>
                </c:pt>
                <c:pt idx="47">
                  <c:v>0.94845693299165335</c:v>
                </c:pt>
                <c:pt idx="48">
                  <c:v>0.90551618863894257</c:v>
                </c:pt>
                <c:pt idx="49">
                  <c:v>0.94623681232451451</c:v>
                </c:pt>
                <c:pt idx="50">
                  <c:v>0.81757014327268351</c:v>
                </c:pt>
                <c:pt idx="51">
                  <c:v>0.684566701197029</c:v>
                </c:pt>
                <c:pt idx="52">
                  <c:v>0.65918958447580067</c:v>
                </c:pt>
                <c:pt idx="53">
                  <c:v>0.74570799210817063</c:v>
                </c:pt>
                <c:pt idx="54">
                  <c:v>0.72565501034247704</c:v>
                </c:pt>
                <c:pt idx="55">
                  <c:v>0.58824714494696728</c:v>
                </c:pt>
                <c:pt idx="56">
                  <c:v>0.63327618236227579</c:v>
                </c:pt>
                <c:pt idx="57">
                  <c:v>0.58077007060360253</c:v>
                </c:pt>
                <c:pt idx="58">
                  <c:v>0.55111775951895337</c:v>
                </c:pt>
                <c:pt idx="59">
                  <c:v>0.52281540719476693</c:v>
                </c:pt>
                <c:pt idx="60">
                  <c:v>0.55117539399095228</c:v>
                </c:pt>
                <c:pt idx="61">
                  <c:v>0.5334034706686962</c:v>
                </c:pt>
                <c:pt idx="62">
                  <c:v>0.4203872109360734</c:v>
                </c:pt>
                <c:pt idx="63">
                  <c:v>0.4854076237595778</c:v>
                </c:pt>
                <c:pt idx="64">
                  <c:v>0.44964525119228432</c:v>
                </c:pt>
                <c:pt idx="65">
                  <c:v>0.47782696789140816</c:v>
                </c:pt>
                <c:pt idx="66">
                  <c:v>0.38881887747032629</c:v>
                </c:pt>
                <c:pt idx="67">
                  <c:v>0.41013080276394237</c:v>
                </c:pt>
                <c:pt idx="68">
                  <c:v>0.43164954141961853</c:v>
                </c:pt>
                <c:pt idx="69">
                  <c:v>0.37172484514246024</c:v>
                </c:pt>
                <c:pt idx="70">
                  <c:v>0.3611433729210099</c:v>
                </c:pt>
                <c:pt idx="71">
                  <c:v>0.39003146716018261</c:v>
                </c:pt>
                <c:pt idx="72">
                  <c:v>0.34188055921319005</c:v>
                </c:pt>
                <c:pt idx="73">
                  <c:v>0.34062633682094456</c:v>
                </c:pt>
                <c:pt idx="74">
                  <c:v>0.35165301104724106</c:v>
                </c:pt>
                <c:pt idx="75">
                  <c:v>0.36166023758630961</c:v>
                </c:pt>
                <c:pt idx="76">
                  <c:v>0.27296132077979052</c:v>
                </c:pt>
                <c:pt idx="77">
                  <c:v>0.26892937831720887</c:v>
                </c:pt>
                <c:pt idx="78">
                  <c:v>0.26148750723188507</c:v>
                </c:pt>
                <c:pt idx="79">
                  <c:v>0.27022027650550717</c:v>
                </c:pt>
                <c:pt idx="80">
                  <c:v>0</c:v>
                </c:pt>
                <c:pt idx="81">
                  <c:v>0.22466120047585328</c:v>
                </c:pt>
                <c:pt idx="82">
                  <c:v>0.26446450099732932</c:v>
                </c:pt>
                <c:pt idx="83">
                  <c:v>0.30156108220619826</c:v>
                </c:pt>
                <c:pt idx="84">
                  <c:v>0.24950042685691329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0.2261931040361321</c:v>
                </c:pt>
                <c:pt idx="173">
                  <c:v>0.29736195356900469</c:v>
                </c:pt>
                <c:pt idx="174">
                  <c:v>0.23621672025198684</c:v>
                </c:pt>
                <c:pt idx="175">
                  <c:v>0.27116190035456533</c:v>
                </c:pt>
                <c:pt idx="176">
                  <c:v>0.27511533568833302</c:v>
                </c:pt>
                <c:pt idx="177">
                  <c:v>0.2856267621135325</c:v>
                </c:pt>
                <c:pt idx="178">
                  <c:v>0.26927967368759204</c:v>
                </c:pt>
                <c:pt idx="179">
                  <c:v>0.28796108508452595</c:v>
                </c:pt>
                <c:pt idx="180">
                  <c:v>0.30238306607392151</c:v>
                </c:pt>
                <c:pt idx="181">
                  <c:v>0.29450856293691291</c:v>
                </c:pt>
                <c:pt idx="182">
                  <c:v>0.28001354458519295</c:v>
                </c:pt>
                <c:pt idx="183">
                  <c:v>0.31976630812692758</c:v>
                </c:pt>
                <c:pt idx="184">
                  <c:v>0.31021439549072899</c:v>
                </c:pt>
                <c:pt idx="185">
                  <c:v>0.29501110729891816</c:v>
                </c:pt>
                <c:pt idx="186">
                  <c:v>0.30302415490575935</c:v>
                </c:pt>
                <c:pt idx="187">
                  <c:v>0.30841310663957927</c:v>
                </c:pt>
                <c:pt idx="188">
                  <c:v>0.28499153947100309</c:v>
                </c:pt>
                <c:pt idx="189">
                  <c:v>0.29856650453724531</c:v>
                </c:pt>
                <c:pt idx="190">
                  <c:v>0.35087580467136614</c:v>
                </c:pt>
                <c:pt idx="191">
                  <c:v>0.31068264293437292</c:v>
                </c:pt>
                <c:pt idx="192">
                  <c:v>0.3233732748695799</c:v>
                </c:pt>
                <c:pt idx="193">
                  <c:v>0.3680597571453838</c:v>
                </c:pt>
                <c:pt idx="194">
                  <c:v>0.34358016329356761</c:v>
                </c:pt>
                <c:pt idx="195">
                  <c:v>0.35891269038261553</c:v>
                </c:pt>
                <c:pt idx="196">
                  <c:v>0.33185320083005843</c:v>
                </c:pt>
                <c:pt idx="197">
                  <c:v>0.3814493603864369</c:v>
                </c:pt>
                <c:pt idx="198">
                  <c:v>0.39648588089412629</c:v>
                </c:pt>
                <c:pt idx="199">
                  <c:v>0.39511307981553073</c:v>
                </c:pt>
                <c:pt idx="200">
                  <c:v>0.37226159138521503</c:v>
                </c:pt>
                <c:pt idx="201">
                  <c:v>0.36840759670090062</c:v>
                </c:pt>
                <c:pt idx="202">
                  <c:v>0.41675302229164191</c:v>
                </c:pt>
                <c:pt idx="203">
                  <c:v>0.42201558122664168</c:v>
                </c:pt>
                <c:pt idx="204">
                  <c:v>0.41375854144212121</c:v>
                </c:pt>
                <c:pt idx="205">
                  <c:v>0.4634889623585004</c:v>
                </c:pt>
                <c:pt idx="206">
                  <c:v>0.44742878742544218</c:v>
                </c:pt>
                <c:pt idx="207">
                  <c:v>0.52184420204578075</c:v>
                </c:pt>
                <c:pt idx="208">
                  <c:v>0.51707360235315025</c:v>
                </c:pt>
                <c:pt idx="209">
                  <c:v>0.49971747712634101</c:v>
                </c:pt>
                <c:pt idx="210">
                  <c:v>0.5200291728918347</c:v>
                </c:pt>
                <c:pt idx="211">
                  <c:v>0.56920170939221182</c:v>
                </c:pt>
                <c:pt idx="212">
                  <c:v>0.58382694484381559</c:v>
                </c:pt>
                <c:pt idx="213">
                  <c:v>0.61672352696957633</c:v>
                </c:pt>
                <c:pt idx="214">
                  <c:v>0.65354552679391043</c:v>
                </c:pt>
                <c:pt idx="215">
                  <c:v>0.69110632926921334</c:v>
                </c:pt>
                <c:pt idx="216">
                  <c:v>0.77858478130985997</c:v>
                </c:pt>
                <c:pt idx="217">
                  <c:v>0.82910097232758273</c:v>
                </c:pt>
                <c:pt idx="218">
                  <c:v>0.83609611381204407</c:v>
                </c:pt>
                <c:pt idx="219">
                  <c:v>0.88877577053059065</c:v>
                </c:pt>
                <c:pt idx="220">
                  <c:v>0.91410411331396135</c:v>
                </c:pt>
                <c:pt idx="221">
                  <c:v>0.98539635916671497</c:v>
                </c:pt>
                <c:pt idx="222">
                  <c:v>1.071533937679463</c:v>
                </c:pt>
                <c:pt idx="223">
                  <c:v>1.0929705557967697</c:v>
                </c:pt>
                <c:pt idx="224">
                  <c:v>1.1994330591596376</c:v>
                </c:pt>
                <c:pt idx="225">
                  <c:v>1.2000101348208816</c:v>
                </c:pt>
                <c:pt idx="226">
                  <c:v>1.3027841220871061</c:v>
                </c:pt>
                <c:pt idx="227">
                  <c:v>1.4528813814617878</c:v>
                </c:pt>
                <c:pt idx="228">
                  <c:v>1.4380065868680307</c:v>
                </c:pt>
                <c:pt idx="229">
                  <c:v>1.4835132344244437</c:v>
                </c:pt>
                <c:pt idx="230">
                  <c:v>1.7735662511292631</c:v>
                </c:pt>
                <c:pt idx="231">
                  <c:v>1.6751381513401113</c:v>
                </c:pt>
                <c:pt idx="232">
                  <c:v>2.0134528064481327</c:v>
                </c:pt>
                <c:pt idx="233">
                  <c:v>2.0240473459986497</c:v>
                </c:pt>
                <c:pt idx="234">
                  <c:v>2.1142112764508965</c:v>
                </c:pt>
                <c:pt idx="235">
                  <c:v>2.078922997442664</c:v>
                </c:pt>
                <c:pt idx="236">
                  <c:v>2.1015654660638661</c:v>
                </c:pt>
                <c:pt idx="237">
                  <c:v>2.450733652744487</c:v>
                </c:pt>
                <c:pt idx="238">
                  <c:v>2.8029449987793691</c:v>
                </c:pt>
                <c:pt idx="239">
                  <c:v>2.5255809200860297</c:v>
                </c:pt>
                <c:pt idx="240">
                  <c:v>2.6503619355791326</c:v>
                </c:pt>
                <c:pt idx="241">
                  <c:v>2.6860099089246092</c:v>
                </c:pt>
                <c:pt idx="242">
                  <c:v>3.1794105666041244</c:v>
                </c:pt>
                <c:pt idx="243">
                  <c:v>3.0217799441788094</c:v>
                </c:pt>
                <c:pt idx="244">
                  <c:v>3.2865904387508875</c:v>
                </c:pt>
                <c:pt idx="245">
                  <c:v>3.9363111970244775</c:v>
                </c:pt>
                <c:pt idx="246">
                  <c:v>3.0330514564652202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2.7</c:v>
                </c:pt>
                <c:pt idx="25">
                  <c:v>2.4</c:v>
                </c:pt>
                <c:pt idx="26">
                  <c:v>2</c:v>
                </c:pt>
                <c:pt idx="27">
                  <c:v>2.5</c:v>
                </c:pt>
                <c:pt idx="28">
                  <c:v>3.3</c:v>
                </c:pt>
                <c:pt idx="29">
                  <c:v>4.2</c:v>
                </c:pt>
                <c:pt idx="30">
                  <c:v>5.3</c:v>
                </c:pt>
                <c:pt idx="31">
                  <c:v>6.2</c:v>
                </c:pt>
                <c:pt idx="32">
                  <c:v>6.7</c:v>
                </c:pt>
                <c:pt idx="33">
                  <c:v>8.1999999999999993</c:v>
                </c:pt>
                <c:pt idx="34">
                  <c:v>8.1999999999999993</c:v>
                </c:pt>
                <c:pt idx="35">
                  <c:v>9.8000000000000007</c:v>
                </c:pt>
                <c:pt idx="36">
                  <c:v>10.9</c:v>
                </c:pt>
                <c:pt idx="37">
                  <c:v>11.3</c:v>
                </c:pt>
                <c:pt idx="38">
                  <c:v>12.6</c:v>
                </c:pt>
                <c:pt idx="39">
                  <c:v>14</c:v>
                </c:pt>
                <c:pt idx="40">
                  <c:v>14.8</c:v>
                </c:pt>
                <c:pt idx="41">
                  <c:v>16.2</c:v>
                </c:pt>
                <c:pt idx="42">
                  <c:v>16.399999999999999</c:v>
                </c:pt>
                <c:pt idx="43">
                  <c:v>17.8</c:v>
                </c:pt>
                <c:pt idx="44">
                  <c:v>18.899999999999999</c:v>
                </c:pt>
                <c:pt idx="45">
                  <c:v>20</c:v>
                </c:pt>
                <c:pt idx="46">
                  <c:v>20.6</c:v>
                </c:pt>
                <c:pt idx="47">
                  <c:v>21.7</c:v>
                </c:pt>
                <c:pt idx="48">
                  <c:v>22.6</c:v>
                </c:pt>
                <c:pt idx="49">
                  <c:v>23.7</c:v>
                </c:pt>
                <c:pt idx="50">
                  <c:v>24.6</c:v>
                </c:pt>
                <c:pt idx="51">
                  <c:v>25.3</c:v>
                </c:pt>
                <c:pt idx="52">
                  <c:v>27.1</c:v>
                </c:pt>
                <c:pt idx="53">
                  <c:v>27.7</c:v>
                </c:pt>
                <c:pt idx="54">
                  <c:v>28.6</c:v>
                </c:pt>
                <c:pt idx="55">
                  <c:v>30.1</c:v>
                </c:pt>
                <c:pt idx="56">
                  <c:v>30.4</c:v>
                </c:pt>
                <c:pt idx="57">
                  <c:v>32.1</c:v>
                </c:pt>
                <c:pt idx="58">
                  <c:v>33</c:v>
                </c:pt>
                <c:pt idx="59">
                  <c:v>34.1</c:v>
                </c:pt>
                <c:pt idx="60">
                  <c:v>34.6</c:v>
                </c:pt>
                <c:pt idx="61">
                  <c:v>35.5</c:v>
                </c:pt>
                <c:pt idx="62">
                  <c:v>37.299999999999997</c:v>
                </c:pt>
                <c:pt idx="63">
                  <c:v>37.200000000000003</c:v>
                </c:pt>
                <c:pt idx="64">
                  <c:v>40.1</c:v>
                </c:pt>
                <c:pt idx="65">
                  <c:v>39.200000000000003</c:v>
                </c:pt>
                <c:pt idx="66">
                  <c:v>41</c:v>
                </c:pt>
                <c:pt idx="67">
                  <c:v>42.4</c:v>
                </c:pt>
                <c:pt idx="68">
                  <c:v>43.3</c:v>
                </c:pt>
                <c:pt idx="69">
                  <c:v>44.6</c:v>
                </c:pt>
                <c:pt idx="70">
                  <c:v>45.3</c:v>
                </c:pt>
                <c:pt idx="71">
                  <c:v>46.8</c:v>
                </c:pt>
                <c:pt idx="72">
                  <c:v>47.5</c:v>
                </c:pt>
                <c:pt idx="73">
                  <c:v>48.4</c:v>
                </c:pt>
                <c:pt idx="74">
                  <c:v>49.7</c:v>
                </c:pt>
                <c:pt idx="75">
                  <c:v>50.1</c:v>
                </c:pt>
                <c:pt idx="76">
                  <c:v>52.3</c:v>
                </c:pt>
                <c:pt idx="77">
                  <c:v>52.5</c:v>
                </c:pt>
                <c:pt idx="78">
                  <c:v>53.9</c:v>
                </c:pt>
                <c:pt idx="79">
                  <c:v>55</c:v>
                </c:pt>
                <c:pt idx="80">
                  <c:v>55.9</c:v>
                </c:pt>
                <c:pt idx="81">
                  <c:v>56.8</c:v>
                </c:pt>
                <c:pt idx="82">
                  <c:v>58.3</c:v>
                </c:pt>
                <c:pt idx="83">
                  <c:v>58.8</c:v>
                </c:pt>
                <c:pt idx="84">
                  <c:v>60.5</c:v>
                </c:pt>
                <c:pt idx="85">
                  <c:v>60.8</c:v>
                </c:pt>
                <c:pt idx="86">
                  <c:v>62.7</c:v>
                </c:pt>
                <c:pt idx="87">
                  <c:v>63.4</c:v>
                </c:pt>
                <c:pt idx="88">
                  <c:v>64.3</c:v>
                </c:pt>
                <c:pt idx="89">
                  <c:v>65.400000000000006</c:v>
                </c:pt>
                <c:pt idx="90">
                  <c:v>66.3</c:v>
                </c:pt>
                <c:pt idx="91">
                  <c:v>67.8</c:v>
                </c:pt>
                <c:pt idx="92">
                  <c:v>68.5</c:v>
                </c:pt>
                <c:pt idx="93">
                  <c:v>69.8</c:v>
                </c:pt>
                <c:pt idx="94">
                  <c:v>70.7</c:v>
                </c:pt>
                <c:pt idx="95">
                  <c:v>71.900000000000006</c:v>
                </c:pt>
                <c:pt idx="96">
                  <c:v>73</c:v>
                </c:pt>
                <c:pt idx="97">
                  <c:v>73.599999999999994</c:v>
                </c:pt>
                <c:pt idx="98">
                  <c:v>75.599999999999994</c:v>
                </c:pt>
                <c:pt idx="99">
                  <c:v>75.2</c:v>
                </c:pt>
                <c:pt idx="100">
                  <c:v>77.400000000000006</c:v>
                </c:pt>
                <c:pt idx="101">
                  <c:v>77.8</c:v>
                </c:pt>
                <c:pt idx="102">
                  <c:v>79.2</c:v>
                </c:pt>
                <c:pt idx="103">
                  <c:v>80</c:v>
                </c:pt>
                <c:pt idx="104">
                  <c:v>81.400000000000006</c:v>
                </c:pt>
                <c:pt idx="105">
                  <c:v>82.5</c:v>
                </c:pt>
                <c:pt idx="106">
                  <c:v>83.2</c:v>
                </c:pt>
                <c:pt idx="107">
                  <c:v>84.3</c:v>
                </c:pt>
                <c:pt idx="108">
                  <c:v>85.8</c:v>
                </c:pt>
                <c:pt idx="109">
                  <c:v>86.5</c:v>
                </c:pt>
                <c:pt idx="110">
                  <c:v>88</c:v>
                </c:pt>
                <c:pt idx="111">
                  <c:v>88.3</c:v>
                </c:pt>
                <c:pt idx="112">
                  <c:v>90.3</c:v>
                </c:pt>
                <c:pt idx="113">
                  <c:v>90.5</c:v>
                </c:pt>
                <c:pt idx="114">
                  <c:v>92</c:v>
                </c:pt>
                <c:pt idx="115">
                  <c:v>92.9</c:v>
                </c:pt>
                <c:pt idx="116">
                  <c:v>94</c:v>
                </c:pt>
                <c:pt idx="117">
                  <c:v>94.9</c:v>
                </c:pt>
                <c:pt idx="118">
                  <c:v>96</c:v>
                </c:pt>
                <c:pt idx="119">
                  <c:v>97.3</c:v>
                </c:pt>
                <c:pt idx="120">
                  <c:v>98</c:v>
                </c:pt>
                <c:pt idx="121">
                  <c:v>99.4</c:v>
                </c:pt>
                <c:pt idx="122">
                  <c:v>100.2</c:v>
                </c:pt>
                <c:pt idx="123">
                  <c:v>101.4</c:v>
                </c:pt>
                <c:pt idx="124">
                  <c:v>101.8</c:v>
                </c:pt>
                <c:pt idx="125">
                  <c:v>102.7</c:v>
                </c:pt>
                <c:pt idx="126">
                  <c:v>100.5</c:v>
                </c:pt>
                <c:pt idx="127">
                  <c:v>100.9</c:v>
                </c:pt>
                <c:pt idx="128">
                  <c:v>98.9</c:v>
                </c:pt>
                <c:pt idx="129">
                  <c:v>98.5</c:v>
                </c:pt>
                <c:pt idx="130">
                  <c:v>97.8</c:v>
                </c:pt>
                <c:pt idx="131">
                  <c:v>96.3</c:v>
                </c:pt>
                <c:pt idx="132">
                  <c:v>96</c:v>
                </c:pt>
                <c:pt idx="133">
                  <c:v>94.9</c:v>
                </c:pt>
                <c:pt idx="134">
                  <c:v>94</c:v>
                </c:pt>
                <c:pt idx="135">
                  <c:v>93.8</c:v>
                </c:pt>
                <c:pt idx="136">
                  <c:v>92.2</c:v>
                </c:pt>
                <c:pt idx="137">
                  <c:v>91.8</c:v>
                </c:pt>
                <c:pt idx="138">
                  <c:v>91.1</c:v>
                </c:pt>
                <c:pt idx="139">
                  <c:v>90.2</c:v>
                </c:pt>
                <c:pt idx="140">
                  <c:v>89.6</c:v>
                </c:pt>
                <c:pt idx="141">
                  <c:v>88</c:v>
                </c:pt>
                <c:pt idx="142">
                  <c:v>88.3</c:v>
                </c:pt>
                <c:pt idx="143">
                  <c:v>86.1</c:v>
                </c:pt>
                <c:pt idx="144">
                  <c:v>86.7</c:v>
                </c:pt>
                <c:pt idx="145">
                  <c:v>86</c:v>
                </c:pt>
                <c:pt idx="146">
                  <c:v>84.1</c:v>
                </c:pt>
                <c:pt idx="147">
                  <c:v>84.1</c:v>
                </c:pt>
                <c:pt idx="148">
                  <c:v>83.4</c:v>
                </c:pt>
                <c:pt idx="149">
                  <c:v>81.2</c:v>
                </c:pt>
                <c:pt idx="150">
                  <c:v>82.1</c:v>
                </c:pt>
                <c:pt idx="151">
                  <c:v>80</c:v>
                </c:pt>
                <c:pt idx="152">
                  <c:v>80</c:v>
                </c:pt>
                <c:pt idx="153">
                  <c:v>79</c:v>
                </c:pt>
                <c:pt idx="154">
                  <c:v>77.599999999999994</c:v>
                </c:pt>
                <c:pt idx="155">
                  <c:v>77.599999999999994</c:v>
                </c:pt>
                <c:pt idx="156">
                  <c:v>76.5</c:v>
                </c:pt>
                <c:pt idx="157">
                  <c:v>75.8</c:v>
                </c:pt>
                <c:pt idx="158">
                  <c:v>75.2</c:v>
                </c:pt>
                <c:pt idx="159">
                  <c:v>73.599999999999994</c:v>
                </c:pt>
                <c:pt idx="160">
                  <c:v>74.099999999999994</c:v>
                </c:pt>
                <c:pt idx="161">
                  <c:v>72.3</c:v>
                </c:pt>
                <c:pt idx="162">
                  <c:v>71.599999999999994</c:v>
                </c:pt>
                <c:pt idx="163">
                  <c:v>71</c:v>
                </c:pt>
                <c:pt idx="164">
                  <c:v>69.900000000000006</c:v>
                </c:pt>
                <c:pt idx="165">
                  <c:v>69.8</c:v>
                </c:pt>
                <c:pt idx="166">
                  <c:v>68.3</c:v>
                </c:pt>
                <c:pt idx="167">
                  <c:v>67.8</c:v>
                </c:pt>
                <c:pt idx="168">
                  <c:v>67.2</c:v>
                </c:pt>
                <c:pt idx="169">
                  <c:v>66.3</c:v>
                </c:pt>
                <c:pt idx="170">
                  <c:v>65.400000000000006</c:v>
                </c:pt>
                <c:pt idx="171">
                  <c:v>64.3</c:v>
                </c:pt>
                <c:pt idx="172">
                  <c:v>64.099999999999994</c:v>
                </c:pt>
                <c:pt idx="173">
                  <c:v>62.5</c:v>
                </c:pt>
                <c:pt idx="174">
                  <c:v>62.7</c:v>
                </c:pt>
                <c:pt idx="175">
                  <c:v>61</c:v>
                </c:pt>
                <c:pt idx="176">
                  <c:v>60.8</c:v>
                </c:pt>
                <c:pt idx="177">
                  <c:v>59.6</c:v>
                </c:pt>
                <c:pt idx="178">
                  <c:v>59</c:v>
                </c:pt>
                <c:pt idx="179">
                  <c:v>58.5</c:v>
                </c:pt>
                <c:pt idx="180">
                  <c:v>57.6</c:v>
                </c:pt>
                <c:pt idx="181">
                  <c:v>56.5</c:v>
                </c:pt>
                <c:pt idx="182">
                  <c:v>55.9</c:v>
                </c:pt>
                <c:pt idx="183">
                  <c:v>54.8</c:v>
                </c:pt>
                <c:pt idx="184">
                  <c:v>54.5</c:v>
                </c:pt>
                <c:pt idx="185">
                  <c:v>53.4</c:v>
                </c:pt>
                <c:pt idx="186">
                  <c:v>52.8</c:v>
                </c:pt>
                <c:pt idx="187">
                  <c:v>51.4</c:v>
                </c:pt>
                <c:pt idx="188">
                  <c:v>51.2</c:v>
                </c:pt>
                <c:pt idx="189">
                  <c:v>50.1</c:v>
                </c:pt>
                <c:pt idx="190">
                  <c:v>49.2</c:v>
                </c:pt>
                <c:pt idx="191">
                  <c:v>48.8</c:v>
                </c:pt>
                <c:pt idx="192">
                  <c:v>47.5</c:v>
                </c:pt>
                <c:pt idx="193">
                  <c:v>47</c:v>
                </c:pt>
                <c:pt idx="194">
                  <c:v>46.3</c:v>
                </c:pt>
                <c:pt idx="195">
                  <c:v>45.3</c:v>
                </c:pt>
                <c:pt idx="196">
                  <c:v>45</c:v>
                </c:pt>
                <c:pt idx="197">
                  <c:v>43.5</c:v>
                </c:pt>
                <c:pt idx="198">
                  <c:v>43</c:v>
                </c:pt>
                <c:pt idx="199">
                  <c:v>42.4</c:v>
                </c:pt>
                <c:pt idx="200">
                  <c:v>41.2</c:v>
                </c:pt>
                <c:pt idx="201">
                  <c:v>40.6</c:v>
                </c:pt>
                <c:pt idx="202">
                  <c:v>39.9</c:v>
                </c:pt>
                <c:pt idx="203">
                  <c:v>39.200000000000003</c:v>
                </c:pt>
                <c:pt idx="204">
                  <c:v>38.200000000000003</c:v>
                </c:pt>
                <c:pt idx="205">
                  <c:v>37.299999999999997</c:v>
                </c:pt>
                <c:pt idx="206">
                  <c:v>37</c:v>
                </c:pt>
                <c:pt idx="207">
                  <c:v>35.299999999999997</c:v>
                </c:pt>
                <c:pt idx="208">
                  <c:v>35.200000000000003</c:v>
                </c:pt>
                <c:pt idx="209">
                  <c:v>34.6</c:v>
                </c:pt>
                <c:pt idx="210">
                  <c:v>33.1</c:v>
                </c:pt>
                <c:pt idx="211">
                  <c:v>32.799999999999997</c:v>
                </c:pt>
                <c:pt idx="212">
                  <c:v>32.1</c:v>
                </c:pt>
                <c:pt idx="213">
                  <c:v>30.6</c:v>
                </c:pt>
                <c:pt idx="214">
                  <c:v>30.8</c:v>
                </c:pt>
                <c:pt idx="215">
                  <c:v>29</c:v>
                </c:pt>
                <c:pt idx="216">
                  <c:v>28.8</c:v>
                </c:pt>
                <c:pt idx="217">
                  <c:v>27.7</c:v>
                </c:pt>
                <c:pt idx="218">
                  <c:v>27.3</c:v>
                </c:pt>
                <c:pt idx="219">
                  <c:v>25.7</c:v>
                </c:pt>
                <c:pt idx="220">
                  <c:v>26</c:v>
                </c:pt>
                <c:pt idx="221">
                  <c:v>24.6</c:v>
                </c:pt>
                <c:pt idx="222">
                  <c:v>23.5</c:v>
                </c:pt>
                <c:pt idx="223">
                  <c:v>23.7</c:v>
                </c:pt>
                <c:pt idx="224">
                  <c:v>22.4</c:v>
                </c:pt>
                <c:pt idx="225">
                  <c:v>21.7</c:v>
                </c:pt>
                <c:pt idx="226">
                  <c:v>21.1</c:v>
                </c:pt>
                <c:pt idx="227">
                  <c:v>20</c:v>
                </c:pt>
                <c:pt idx="228">
                  <c:v>19.5</c:v>
                </c:pt>
                <c:pt idx="229">
                  <c:v>18.8</c:v>
                </c:pt>
                <c:pt idx="230">
                  <c:v>17.3</c:v>
                </c:pt>
                <c:pt idx="231">
                  <c:v>17.100000000000001</c:v>
                </c:pt>
                <c:pt idx="232">
                  <c:v>16.2</c:v>
                </c:pt>
                <c:pt idx="233">
                  <c:v>15.1</c:v>
                </c:pt>
                <c:pt idx="234">
                  <c:v>14.6</c:v>
                </c:pt>
                <c:pt idx="235">
                  <c:v>13.8</c:v>
                </c:pt>
                <c:pt idx="236">
                  <c:v>13.1</c:v>
                </c:pt>
                <c:pt idx="237">
                  <c:v>11.8</c:v>
                </c:pt>
                <c:pt idx="238">
                  <c:v>11.3</c:v>
                </c:pt>
                <c:pt idx="239">
                  <c:v>10.6</c:v>
                </c:pt>
                <c:pt idx="240">
                  <c:v>9.6999999999999993</c:v>
                </c:pt>
                <c:pt idx="241">
                  <c:v>8.6999999999999993</c:v>
                </c:pt>
                <c:pt idx="242">
                  <c:v>7.5</c:v>
                </c:pt>
                <c:pt idx="243">
                  <c:v>7.5</c:v>
                </c:pt>
                <c:pt idx="244">
                  <c:v>6.6</c:v>
                </c:pt>
                <c:pt idx="245">
                  <c:v>5.3</c:v>
                </c:pt>
                <c:pt idx="246">
                  <c:v>4.7</c:v>
                </c:pt>
                <c:pt idx="247">
                  <c:v>3.6</c:v>
                </c:pt>
                <c:pt idx="248">
                  <c:v>2.7</c:v>
                </c:pt>
                <c:pt idx="249">
                  <c:v>1.3</c:v>
                </c:pt>
                <c:pt idx="250">
                  <c:v>0.7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D0-F24A-A774-F76C881CA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761951"/>
        <c:axId val="1"/>
      </c:scatterChart>
      <c:valAx>
        <c:axId val="199676195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7619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0.52592862839999999</c:v>
                </c:pt>
                <c:pt idx="25">
                  <c:v>0.52393379009999996</c:v>
                </c:pt>
                <c:pt idx="26">
                  <c:v>0.51264230849999992</c:v>
                </c:pt>
                <c:pt idx="27">
                  <c:v>0.50474523960000006</c:v>
                </c:pt>
                <c:pt idx="28">
                  <c:v>0.5584702158</c:v>
                </c:pt>
                <c:pt idx="29">
                  <c:v>0.62360083379999998</c:v>
                </c:pt>
                <c:pt idx="30">
                  <c:v>0.71744274210000003</c:v>
                </c:pt>
                <c:pt idx="31">
                  <c:v>0.7097880782999999</c:v>
                </c:pt>
                <c:pt idx="32">
                  <c:v>0.63538231469999995</c:v>
                </c:pt>
                <c:pt idx="33">
                  <c:v>0.6382919172</c:v>
                </c:pt>
                <c:pt idx="34">
                  <c:v>0.6609074976</c:v>
                </c:pt>
                <c:pt idx="35">
                  <c:v>0.82287413459999992</c:v>
                </c:pt>
                <c:pt idx="36">
                  <c:v>0.92120313179999991</c:v>
                </c:pt>
                <c:pt idx="37">
                  <c:v>0.98870294459999997</c:v>
                </c:pt>
                <c:pt idx="38">
                  <c:v>1.0001530644000001</c:v>
                </c:pt>
                <c:pt idx="39">
                  <c:v>1.0176136445999999</c:v>
                </c:pt>
                <c:pt idx="40">
                  <c:v>1.0125535307999998</c:v>
                </c:pt>
                <c:pt idx="41">
                  <c:v>1.0412588907</c:v>
                </c:pt>
                <c:pt idx="42">
                  <c:v>0.97779026729999996</c:v>
                </c:pt>
                <c:pt idx="43">
                  <c:v>0.97091322719999995</c:v>
                </c:pt>
                <c:pt idx="44">
                  <c:v>0.9399179916</c:v>
                </c:pt>
                <c:pt idx="45">
                  <c:v>0.95837339639999997</c:v>
                </c:pt>
                <c:pt idx="46">
                  <c:v>0.98833007070000001</c:v>
                </c:pt>
                <c:pt idx="47">
                  <c:v>0.99392985089999986</c:v>
                </c:pt>
                <c:pt idx="48">
                  <c:v>1.0134401256000001</c:v>
                </c:pt>
                <c:pt idx="49">
                  <c:v>1.0644519438</c:v>
                </c:pt>
                <c:pt idx="50">
                  <c:v>1.0314529742999998</c:v>
                </c:pt>
                <c:pt idx="51">
                  <c:v>0.98836787700000006</c:v>
                </c:pt>
                <c:pt idx="52">
                  <c:v>1.0582546757999998</c:v>
                </c:pt>
                <c:pt idx="53">
                  <c:v>1.1856255830999998</c:v>
                </c:pt>
                <c:pt idx="54">
                  <c:v>1.1733177792</c:v>
                </c:pt>
                <c:pt idx="55">
                  <c:v>1.1737232703</c:v>
                </c:pt>
                <c:pt idx="56">
                  <c:v>1.104625956</c:v>
                </c:pt>
                <c:pt idx="57">
                  <c:v>1.0567616975999998</c:v>
                </c:pt>
                <c:pt idx="58">
                  <c:v>0.93408989099999995</c:v>
                </c:pt>
                <c:pt idx="59">
                  <c:v>0.86547590429999988</c:v>
                </c:pt>
                <c:pt idx="60">
                  <c:v>0.77006318130000007</c:v>
                </c:pt>
                <c:pt idx="61">
                  <c:v>0.7688437427999999</c:v>
                </c:pt>
                <c:pt idx="62">
                  <c:v>0.72218632079999989</c:v>
                </c:pt>
                <c:pt idx="63">
                  <c:v>0.56932358909999992</c:v>
                </c:pt>
                <c:pt idx="64">
                  <c:v>0.53992214849999998</c:v>
                </c:pt>
                <c:pt idx="65">
                  <c:v>0.49705276949999994</c:v>
                </c:pt>
                <c:pt idx="66">
                  <c:v>0.45564152759999998</c:v>
                </c:pt>
                <c:pt idx="67">
                  <c:v>0.40146880619999997</c:v>
                </c:pt>
                <c:pt idx="68">
                  <c:v>0.34168963289999998</c:v>
                </c:pt>
                <c:pt idx="69">
                  <c:v>0.33135961739999997</c:v>
                </c:pt>
                <c:pt idx="70">
                  <c:v>0.31020662189999998</c:v>
                </c:pt>
                <c:pt idx="71">
                  <c:v>0.29217375810000001</c:v>
                </c:pt>
                <c:pt idx="72">
                  <c:v>0.26590505129999997</c:v>
                </c:pt>
                <c:pt idx="73">
                  <c:v>0.2455363512</c:v>
                </c:pt>
                <c:pt idx="74">
                  <c:v>0.21988737119999999</c:v>
                </c:pt>
                <c:pt idx="75">
                  <c:v>0.18795068459999997</c:v>
                </c:pt>
                <c:pt idx="76">
                  <c:v>0.18711449820000001</c:v>
                </c:pt>
                <c:pt idx="77">
                  <c:v>0.18076007459999999</c:v>
                </c:pt>
                <c:pt idx="78">
                  <c:v>0.16051294769999999</c:v>
                </c:pt>
                <c:pt idx="79">
                  <c:v>0.15448024829999998</c:v>
                </c:pt>
                <c:pt idx="80">
                  <c:v>-999</c:v>
                </c:pt>
                <c:pt idx="81">
                  <c:v>0.13524721979999998</c:v>
                </c:pt>
                <c:pt idx="82">
                  <c:v>0.1277978961</c:v>
                </c:pt>
                <c:pt idx="83">
                  <c:v>0.1187125233</c:v>
                </c:pt>
                <c:pt idx="84">
                  <c:v>0.12123442589999998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0.12401949</c:v>
                </c:pt>
                <c:pt idx="173">
                  <c:v>0.1307445636</c:v>
                </c:pt>
                <c:pt idx="174">
                  <c:v>0.13402926389999997</c:v>
                </c:pt>
                <c:pt idx="175">
                  <c:v>0.13484024610000001</c:v>
                </c:pt>
                <c:pt idx="176">
                  <c:v>0.15782573520000001</c:v>
                </c:pt>
                <c:pt idx="177">
                  <c:v>0.1640823072</c:v>
                </c:pt>
                <c:pt idx="178">
                  <c:v>0.16794077369999999</c:v>
                </c:pt>
                <c:pt idx="179">
                  <c:v>0.19213013400000001</c:v>
                </c:pt>
                <c:pt idx="180">
                  <c:v>0.19131841050000001</c:v>
                </c:pt>
                <c:pt idx="181">
                  <c:v>0.20869670639999999</c:v>
                </c:pt>
                <c:pt idx="182">
                  <c:v>0.23850141420000001</c:v>
                </c:pt>
                <c:pt idx="183">
                  <c:v>0.26612225219999996</c:v>
                </c:pt>
                <c:pt idx="184">
                  <c:v>0.29186908379999998</c:v>
                </c:pt>
                <c:pt idx="185">
                  <c:v>0.2913220044</c:v>
                </c:pt>
                <c:pt idx="186">
                  <c:v>0.3125861949</c:v>
                </c:pt>
                <c:pt idx="187">
                  <c:v>0.3129435015</c:v>
                </c:pt>
                <c:pt idx="188">
                  <c:v>0.33456055079999997</c:v>
                </c:pt>
                <c:pt idx="189">
                  <c:v>0.33626628209999998</c:v>
                </c:pt>
                <c:pt idx="190">
                  <c:v>0.33829151369999999</c:v>
                </c:pt>
                <c:pt idx="191">
                  <c:v>0.40016041169999994</c:v>
                </c:pt>
                <c:pt idx="192">
                  <c:v>0.41180252819999996</c:v>
                </c:pt>
                <c:pt idx="193">
                  <c:v>0.52097081399999989</c:v>
                </c:pt>
                <c:pt idx="194">
                  <c:v>0.53017627739999995</c:v>
                </c:pt>
                <c:pt idx="195">
                  <c:v>0.5820435558</c:v>
                </c:pt>
                <c:pt idx="196">
                  <c:v>0.58839279029999991</c:v>
                </c:pt>
                <c:pt idx="197">
                  <c:v>0.64279309079999991</c:v>
                </c:pt>
                <c:pt idx="198">
                  <c:v>0.71781783990000003</c:v>
                </c:pt>
                <c:pt idx="199">
                  <c:v>0.74821855289999994</c:v>
                </c:pt>
                <c:pt idx="200">
                  <c:v>0.79106050379999993</c:v>
                </c:pt>
                <c:pt idx="201">
                  <c:v>0.87409351679999991</c:v>
                </c:pt>
                <c:pt idx="202">
                  <c:v>0.89766833940000001</c:v>
                </c:pt>
                <c:pt idx="203">
                  <c:v>1.0024525769999999</c:v>
                </c:pt>
                <c:pt idx="204">
                  <c:v>1.0348347848999999</c:v>
                </c:pt>
                <c:pt idx="205">
                  <c:v>1.0851082683</c:v>
                </c:pt>
                <c:pt idx="206">
                  <c:v>1.1509016084999999</c:v>
                </c:pt>
                <c:pt idx="207">
                  <c:v>1.1277797201999999</c:v>
                </c:pt>
                <c:pt idx="208">
                  <c:v>1.0833113570999999</c:v>
                </c:pt>
                <c:pt idx="209">
                  <c:v>1.0956621563999998</c:v>
                </c:pt>
                <c:pt idx="210">
                  <c:v>1.0651799004</c:v>
                </c:pt>
                <c:pt idx="211">
                  <c:v>1.0877465549999998</c:v>
                </c:pt>
                <c:pt idx="212">
                  <c:v>1.0812801951</c:v>
                </c:pt>
                <c:pt idx="213">
                  <c:v>1.127976906</c:v>
                </c:pt>
                <c:pt idx="214">
                  <c:v>1.0656157848000001</c:v>
                </c:pt>
                <c:pt idx="215">
                  <c:v>1.1304165242999999</c:v>
                </c:pt>
                <c:pt idx="216">
                  <c:v>1.1170694178</c:v>
                </c:pt>
                <c:pt idx="217">
                  <c:v>1.146894882</c:v>
                </c:pt>
                <c:pt idx="218">
                  <c:v>1.1336137512</c:v>
                </c:pt>
                <c:pt idx="219">
                  <c:v>1.1317130579999999</c:v>
                </c:pt>
                <c:pt idx="220">
                  <c:v>1.1661486668999999</c:v>
                </c:pt>
                <c:pt idx="221">
                  <c:v>1.1285306571</c:v>
                </c:pt>
                <c:pt idx="222">
                  <c:v>1.1271911279999998</c:v>
                </c:pt>
                <c:pt idx="223">
                  <c:v>1.0951343508</c:v>
                </c:pt>
                <c:pt idx="224">
                  <c:v>1.1149255781999998</c:v>
                </c:pt>
                <c:pt idx="225">
                  <c:v>1.1394121998</c:v>
                </c:pt>
                <c:pt idx="226">
                  <c:v>1.1173081164000001</c:v>
                </c:pt>
                <c:pt idx="227">
                  <c:v>1.0855990089000001</c:v>
                </c:pt>
                <c:pt idx="228">
                  <c:v>1.1120308016999998</c:v>
                </c:pt>
                <c:pt idx="229">
                  <c:v>1.1251088163</c:v>
                </c:pt>
                <c:pt idx="230">
                  <c:v>1.1593657718999999</c:v>
                </c:pt>
                <c:pt idx="231">
                  <c:v>1.1556585306</c:v>
                </c:pt>
                <c:pt idx="232">
                  <c:v>1.165375491</c:v>
                </c:pt>
                <c:pt idx="233">
                  <c:v>1.0851453332999998</c:v>
                </c:pt>
                <c:pt idx="234">
                  <c:v>1.0988957070000001</c:v>
                </c:pt>
                <c:pt idx="235">
                  <c:v>1.0788390941999999</c:v>
                </c:pt>
                <c:pt idx="236">
                  <c:v>1.0045363713</c:v>
                </c:pt>
                <c:pt idx="237">
                  <c:v>1.0263965669999999</c:v>
                </c:pt>
                <c:pt idx="238">
                  <c:v>1.0184535374999999</c:v>
                </c:pt>
                <c:pt idx="239">
                  <c:v>0.89471870669999987</c:v>
                </c:pt>
                <c:pt idx="240">
                  <c:v>0.78129387630000002</c:v>
                </c:pt>
                <c:pt idx="241">
                  <c:v>0.75782209440000003</c:v>
                </c:pt>
                <c:pt idx="242">
                  <c:v>0.71487710279999994</c:v>
                </c:pt>
                <c:pt idx="243">
                  <c:v>0.67236651299999994</c:v>
                </c:pt>
                <c:pt idx="244">
                  <c:v>0.61662223559999996</c:v>
                </c:pt>
                <c:pt idx="245">
                  <c:v>0.57471209879999996</c:v>
                </c:pt>
                <c:pt idx="246">
                  <c:v>0.46694561130000001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2.7</c:v>
                </c:pt>
                <c:pt idx="25">
                  <c:v>2.4</c:v>
                </c:pt>
                <c:pt idx="26">
                  <c:v>2</c:v>
                </c:pt>
                <c:pt idx="27">
                  <c:v>2.5</c:v>
                </c:pt>
                <c:pt idx="28">
                  <c:v>3.3</c:v>
                </c:pt>
                <c:pt idx="29">
                  <c:v>4.2</c:v>
                </c:pt>
                <c:pt idx="30">
                  <c:v>5.3</c:v>
                </c:pt>
                <c:pt idx="31">
                  <c:v>6.2</c:v>
                </c:pt>
                <c:pt idx="32">
                  <c:v>6.7</c:v>
                </c:pt>
                <c:pt idx="33">
                  <c:v>8.1999999999999993</c:v>
                </c:pt>
                <c:pt idx="34">
                  <c:v>8.1999999999999993</c:v>
                </c:pt>
                <c:pt idx="35">
                  <c:v>9.8000000000000007</c:v>
                </c:pt>
                <c:pt idx="36">
                  <c:v>10.9</c:v>
                </c:pt>
                <c:pt idx="37">
                  <c:v>11.3</c:v>
                </c:pt>
                <c:pt idx="38">
                  <c:v>12.6</c:v>
                </c:pt>
                <c:pt idx="39">
                  <c:v>14</c:v>
                </c:pt>
                <c:pt idx="40">
                  <c:v>14.8</c:v>
                </c:pt>
                <c:pt idx="41">
                  <c:v>16.2</c:v>
                </c:pt>
                <c:pt idx="42">
                  <c:v>16.399999999999999</c:v>
                </c:pt>
                <c:pt idx="43">
                  <c:v>17.8</c:v>
                </c:pt>
                <c:pt idx="44">
                  <c:v>18.899999999999999</c:v>
                </c:pt>
                <c:pt idx="45">
                  <c:v>20</c:v>
                </c:pt>
                <c:pt idx="46">
                  <c:v>20.6</c:v>
                </c:pt>
                <c:pt idx="47">
                  <c:v>21.7</c:v>
                </c:pt>
                <c:pt idx="48">
                  <c:v>22.6</c:v>
                </c:pt>
                <c:pt idx="49">
                  <c:v>23.7</c:v>
                </c:pt>
                <c:pt idx="50">
                  <c:v>24.6</c:v>
                </c:pt>
                <c:pt idx="51">
                  <c:v>25.3</c:v>
                </c:pt>
                <c:pt idx="52">
                  <c:v>27.1</c:v>
                </c:pt>
                <c:pt idx="53">
                  <c:v>27.7</c:v>
                </c:pt>
                <c:pt idx="54">
                  <c:v>28.6</c:v>
                </c:pt>
                <c:pt idx="55">
                  <c:v>30.1</c:v>
                </c:pt>
                <c:pt idx="56">
                  <c:v>30.4</c:v>
                </c:pt>
                <c:pt idx="57">
                  <c:v>32.1</c:v>
                </c:pt>
                <c:pt idx="58">
                  <c:v>33</c:v>
                </c:pt>
                <c:pt idx="59">
                  <c:v>34.1</c:v>
                </c:pt>
                <c:pt idx="60">
                  <c:v>34.6</c:v>
                </c:pt>
                <c:pt idx="61">
                  <c:v>35.5</c:v>
                </c:pt>
                <c:pt idx="62">
                  <c:v>37.299999999999997</c:v>
                </c:pt>
                <c:pt idx="63">
                  <c:v>37.200000000000003</c:v>
                </c:pt>
                <c:pt idx="64">
                  <c:v>40.1</c:v>
                </c:pt>
                <c:pt idx="65">
                  <c:v>39.200000000000003</c:v>
                </c:pt>
                <c:pt idx="66">
                  <c:v>41</c:v>
                </c:pt>
                <c:pt idx="67">
                  <c:v>42.4</c:v>
                </c:pt>
                <c:pt idx="68">
                  <c:v>43.3</c:v>
                </c:pt>
                <c:pt idx="69">
                  <c:v>44.6</c:v>
                </c:pt>
                <c:pt idx="70">
                  <c:v>45.3</c:v>
                </c:pt>
                <c:pt idx="71">
                  <c:v>46.8</c:v>
                </c:pt>
                <c:pt idx="72">
                  <c:v>47.5</c:v>
                </c:pt>
                <c:pt idx="73">
                  <c:v>48.4</c:v>
                </c:pt>
                <c:pt idx="74">
                  <c:v>49.7</c:v>
                </c:pt>
                <c:pt idx="75">
                  <c:v>50.1</c:v>
                </c:pt>
                <c:pt idx="76">
                  <c:v>52.3</c:v>
                </c:pt>
                <c:pt idx="77">
                  <c:v>52.5</c:v>
                </c:pt>
                <c:pt idx="78">
                  <c:v>53.9</c:v>
                </c:pt>
                <c:pt idx="79">
                  <c:v>55</c:v>
                </c:pt>
                <c:pt idx="80">
                  <c:v>55.9</c:v>
                </c:pt>
                <c:pt idx="81">
                  <c:v>56.8</c:v>
                </c:pt>
                <c:pt idx="82">
                  <c:v>58.3</c:v>
                </c:pt>
                <c:pt idx="83">
                  <c:v>58.8</c:v>
                </c:pt>
                <c:pt idx="84">
                  <c:v>60.5</c:v>
                </c:pt>
                <c:pt idx="85">
                  <c:v>60.8</c:v>
                </c:pt>
                <c:pt idx="86">
                  <c:v>62.7</c:v>
                </c:pt>
                <c:pt idx="87">
                  <c:v>63.4</c:v>
                </c:pt>
                <c:pt idx="88">
                  <c:v>64.3</c:v>
                </c:pt>
                <c:pt idx="89">
                  <c:v>65.400000000000006</c:v>
                </c:pt>
                <c:pt idx="90">
                  <c:v>66.3</c:v>
                </c:pt>
                <c:pt idx="91">
                  <c:v>67.8</c:v>
                </c:pt>
                <c:pt idx="92">
                  <c:v>68.5</c:v>
                </c:pt>
                <c:pt idx="93">
                  <c:v>69.8</c:v>
                </c:pt>
                <c:pt idx="94">
                  <c:v>70.7</c:v>
                </c:pt>
                <c:pt idx="95">
                  <c:v>71.900000000000006</c:v>
                </c:pt>
                <c:pt idx="96">
                  <c:v>73</c:v>
                </c:pt>
                <c:pt idx="97">
                  <c:v>73.599999999999994</c:v>
                </c:pt>
                <c:pt idx="98">
                  <c:v>75.599999999999994</c:v>
                </c:pt>
                <c:pt idx="99">
                  <c:v>75.2</c:v>
                </c:pt>
                <c:pt idx="100">
                  <c:v>77.400000000000006</c:v>
                </c:pt>
                <c:pt idx="101">
                  <c:v>77.8</c:v>
                </c:pt>
                <c:pt idx="102">
                  <c:v>79.2</c:v>
                </c:pt>
                <c:pt idx="103">
                  <c:v>80</c:v>
                </c:pt>
                <c:pt idx="104">
                  <c:v>81.400000000000006</c:v>
                </c:pt>
                <c:pt idx="105">
                  <c:v>82.5</c:v>
                </c:pt>
                <c:pt idx="106">
                  <c:v>83.2</c:v>
                </c:pt>
                <c:pt idx="107">
                  <c:v>84.3</c:v>
                </c:pt>
                <c:pt idx="108">
                  <c:v>85.8</c:v>
                </c:pt>
                <c:pt idx="109">
                  <c:v>86.5</c:v>
                </c:pt>
                <c:pt idx="110">
                  <c:v>88</c:v>
                </c:pt>
                <c:pt idx="111">
                  <c:v>88.3</c:v>
                </c:pt>
                <c:pt idx="112">
                  <c:v>90.3</c:v>
                </c:pt>
                <c:pt idx="113">
                  <c:v>90.5</c:v>
                </c:pt>
                <c:pt idx="114">
                  <c:v>92</c:v>
                </c:pt>
                <c:pt idx="115">
                  <c:v>92.9</c:v>
                </c:pt>
                <c:pt idx="116">
                  <c:v>94</c:v>
                </c:pt>
                <c:pt idx="117">
                  <c:v>94.9</c:v>
                </c:pt>
                <c:pt idx="118">
                  <c:v>96</c:v>
                </c:pt>
                <c:pt idx="119">
                  <c:v>97.3</c:v>
                </c:pt>
                <c:pt idx="120">
                  <c:v>98</c:v>
                </c:pt>
                <c:pt idx="121">
                  <c:v>99.4</c:v>
                </c:pt>
                <c:pt idx="122">
                  <c:v>100.2</c:v>
                </c:pt>
                <c:pt idx="123">
                  <c:v>101.4</c:v>
                </c:pt>
                <c:pt idx="124">
                  <c:v>101.8</c:v>
                </c:pt>
                <c:pt idx="125">
                  <c:v>102.7</c:v>
                </c:pt>
                <c:pt idx="126">
                  <c:v>100.5</c:v>
                </c:pt>
                <c:pt idx="127">
                  <c:v>100.9</c:v>
                </c:pt>
                <c:pt idx="128">
                  <c:v>98.9</c:v>
                </c:pt>
                <c:pt idx="129">
                  <c:v>98.5</c:v>
                </c:pt>
                <c:pt idx="130">
                  <c:v>97.8</c:v>
                </c:pt>
                <c:pt idx="131">
                  <c:v>96.3</c:v>
                </c:pt>
                <c:pt idx="132">
                  <c:v>96</c:v>
                </c:pt>
                <c:pt idx="133">
                  <c:v>94.9</c:v>
                </c:pt>
                <c:pt idx="134">
                  <c:v>94</c:v>
                </c:pt>
                <c:pt idx="135">
                  <c:v>93.8</c:v>
                </c:pt>
                <c:pt idx="136">
                  <c:v>92.2</c:v>
                </c:pt>
                <c:pt idx="137">
                  <c:v>91.8</c:v>
                </c:pt>
                <c:pt idx="138">
                  <c:v>91.1</c:v>
                </c:pt>
                <c:pt idx="139">
                  <c:v>90.2</c:v>
                </c:pt>
                <c:pt idx="140">
                  <c:v>89.6</c:v>
                </c:pt>
                <c:pt idx="141">
                  <c:v>88</c:v>
                </c:pt>
                <c:pt idx="142">
                  <c:v>88.3</c:v>
                </c:pt>
                <c:pt idx="143">
                  <c:v>86.1</c:v>
                </c:pt>
                <c:pt idx="144">
                  <c:v>86.7</c:v>
                </c:pt>
                <c:pt idx="145">
                  <c:v>86</c:v>
                </c:pt>
                <c:pt idx="146">
                  <c:v>84.1</c:v>
                </c:pt>
                <c:pt idx="147">
                  <c:v>84.1</c:v>
                </c:pt>
                <c:pt idx="148">
                  <c:v>83.4</c:v>
                </c:pt>
                <c:pt idx="149">
                  <c:v>81.2</c:v>
                </c:pt>
                <c:pt idx="150">
                  <c:v>82.1</c:v>
                </c:pt>
                <c:pt idx="151">
                  <c:v>80</c:v>
                </c:pt>
                <c:pt idx="152">
                  <c:v>80</c:v>
                </c:pt>
                <c:pt idx="153">
                  <c:v>79</c:v>
                </c:pt>
                <c:pt idx="154">
                  <c:v>77.599999999999994</c:v>
                </c:pt>
                <c:pt idx="155">
                  <c:v>77.599999999999994</c:v>
                </c:pt>
                <c:pt idx="156">
                  <c:v>76.5</c:v>
                </c:pt>
                <c:pt idx="157">
                  <c:v>75.8</c:v>
                </c:pt>
                <c:pt idx="158">
                  <c:v>75.2</c:v>
                </c:pt>
                <c:pt idx="159">
                  <c:v>73.599999999999994</c:v>
                </c:pt>
                <c:pt idx="160">
                  <c:v>74.099999999999994</c:v>
                </c:pt>
                <c:pt idx="161">
                  <c:v>72.3</c:v>
                </c:pt>
                <c:pt idx="162">
                  <c:v>71.599999999999994</c:v>
                </c:pt>
                <c:pt idx="163">
                  <c:v>71</c:v>
                </c:pt>
                <c:pt idx="164">
                  <c:v>69.900000000000006</c:v>
                </c:pt>
                <c:pt idx="165">
                  <c:v>69.8</c:v>
                </c:pt>
                <c:pt idx="166">
                  <c:v>68.3</c:v>
                </c:pt>
                <c:pt idx="167">
                  <c:v>67.8</c:v>
                </c:pt>
                <c:pt idx="168">
                  <c:v>67.2</c:v>
                </c:pt>
                <c:pt idx="169">
                  <c:v>66.3</c:v>
                </c:pt>
                <c:pt idx="170">
                  <c:v>65.400000000000006</c:v>
                </c:pt>
                <c:pt idx="171">
                  <c:v>64.3</c:v>
                </c:pt>
                <c:pt idx="172">
                  <c:v>64.099999999999994</c:v>
                </c:pt>
                <c:pt idx="173">
                  <c:v>62.5</c:v>
                </c:pt>
                <c:pt idx="174">
                  <c:v>62.7</c:v>
                </c:pt>
                <c:pt idx="175">
                  <c:v>61</c:v>
                </c:pt>
                <c:pt idx="176">
                  <c:v>60.8</c:v>
                </c:pt>
                <c:pt idx="177">
                  <c:v>59.6</c:v>
                </c:pt>
                <c:pt idx="178">
                  <c:v>59</c:v>
                </c:pt>
                <c:pt idx="179">
                  <c:v>58.5</c:v>
                </c:pt>
                <c:pt idx="180">
                  <c:v>57.6</c:v>
                </c:pt>
                <c:pt idx="181">
                  <c:v>56.5</c:v>
                </c:pt>
                <c:pt idx="182">
                  <c:v>55.9</c:v>
                </c:pt>
                <c:pt idx="183">
                  <c:v>54.8</c:v>
                </c:pt>
                <c:pt idx="184">
                  <c:v>54.5</c:v>
                </c:pt>
                <c:pt idx="185">
                  <c:v>53.4</c:v>
                </c:pt>
                <c:pt idx="186">
                  <c:v>52.8</c:v>
                </c:pt>
                <c:pt idx="187">
                  <c:v>51.4</c:v>
                </c:pt>
                <c:pt idx="188">
                  <c:v>51.2</c:v>
                </c:pt>
                <c:pt idx="189">
                  <c:v>50.1</c:v>
                </c:pt>
                <c:pt idx="190">
                  <c:v>49.2</c:v>
                </c:pt>
                <c:pt idx="191">
                  <c:v>48.8</c:v>
                </c:pt>
                <c:pt idx="192">
                  <c:v>47.5</c:v>
                </c:pt>
                <c:pt idx="193">
                  <c:v>47</c:v>
                </c:pt>
                <c:pt idx="194">
                  <c:v>46.3</c:v>
                </c:pt>
                <c:pt idx="195">
                  <c:v>45.3</c:v>
                </c:pt>
                <c:pt idx="196">
                  <c:v>45</c:v>
                </c:pt>
                <c:pt idx="197">
                  <c:v>43.5</c:v>
                </c:pt>
                <c:pt idx="198">
                  <c:v>43</c:v>
                </c:pt>
                <c:pt idx="199">
                  <c:v>42.4</c:v>
                </c:pt>
                <c:pt idx="200">
                  <c:v>41.2</c:v>
                </c:pt>
                <c:pt idx="201">
                  <c:v>40.6</c:v>
                </c:pt>
                <c:pt idx="202">
                  <c:v>39.9</c:v>
                </c:pt>
                <c:pt idx="203">
                  <c:v>39.200000000000003</c:v>
                </c:pt>
                <c:pt idx="204">
                  <c:v>38.200000000000003</c:v>
                </c:pt>
                <c:pt idx="205">
                  <c:v>37.299999999999997</c:v>
                </c:pt>
                <c:pt idx="206">
                  <c:v>37</c:v>
                </c:pt>
                <c:pt idx="207">
                  <c:v>35.299999999999997</c:v>
                </c:pt>
                <c:pt idx="208">
                  <c:v>35.200000000000003</c:v>
                </c:pt>
                <c:pt idx="209">
                  <c:v>34.6</c:v>
                </c:pt>
                <c:pt idx="210">
                  <c:v>33.1</c:v>
                </c:pt>
                <c:pt idx="211">
                  <c:v>32.799999999999997</c:v>
                </c:pt>
                <c:pt idx="212">
                  <c:v>32.1</c:v>
                </c:pt>
                <c:pt idx="213">
                  <c:v>30.6</c:v>
                </c:pt>
                <c:pt idx="214">
                  <c:v>30.8</c:v>
                </c:pt>
                <c:pt idx="215">
                  <c:v>29</c:v>
                </c:pt>
                <c:pt idx="216">
                  <c:v>28.8</c:v>
                </c:pt>
                <c:pt idx="217">
                  <c:v>27.7</c:v>
                </c:pt>
                <c:pt idx="218">
                  <c:v>27.3</c:v>
                </c:pt>
                <c:pt idx="219">
                  <c:v>25.7</c:v>
                </c:pt>
                <c:pt idx="220">
                  <c:v>26</c:v>
                </c:pt>
                <c:pt idx="221">
                  <c:v>24.6</c:v>
                </c:pt>
                <c:pt idx="222">
                  <c:v>23.5</c:v>
                </c:pt>
                <c:pt idx="223">
                  <c:v>23.7</c:v>
                </c:pt>
                <c:pt idx="224">
                  <c:v>22.4</c:v>
                </c:pt>
                <c:pt idx="225">
                  <c:v>21.7</c:v>
                </c:pt>
                <c:pt idx="226">
                  <c:v>21.1</c:v>
                </c:pt>
                <c:pt idx="227">
                  <c:v>20</c:v>
                </c:pt>
                <c:pt idx="228">
                  <c:v>19.5</c:v>
                </c:pt>
                <c:pt idx="229">
                  <c:v>18.8</c:v>
                </c:pt>
                <c:pt idx="230">
                  <c:v>17.3</c:v>
                </c:pt>
                <c:pt idx="231">
                  <c:v>17.100000000000001</c:v>
                </c:pt>
                <c:pt idx="232">
                  <c:v>16.2</c:v>
                </c:pt>
                <c:pt idx="233">
                  <c:v>15.1</c:v>
                </c:pt>
                <c:pt idx="234">
                  <c:v>14.6</c:v>
                </c:pt>
                <c:pt idx="235">
                  <c:v>13.8</c:v>
                </c:pt>
                <c:pt idx="236">
                  <c:v>13.1</c:v>
                </c:pt>
                <c:pt idx="237">
                  <c:v>11.8</c:v>
                </c:pt>
                <c:pt idx="238">
                  <c:v>11.3</c:v>
                </c:pt>
                <c:pt idx="239">
                  <c:v>10.6</c:v>
                </c:pt>
                <c:pt idx="240">
                  <c:v>9.6999999999999993</c:v>
                </c:pt>
                <c:pt idx="241">
                  <c:v>8.6999999999999993</c:v>
                </c:pt>
                <c:pt idx="242">
                  <c:v>7.5</c:v>
                </c:pt>
                <c:pt idx="243">
                  <c:v>7.5</c:v>
                </c:pt>
                <c:pt idx="244">
                  <c:v>6.6</c:v>
                </c:pt>
                <c:pt idx="245">
                  <c:v>5.3</c:v>
                </c:pt>
                <c:pt idx="246">
                  <c:v>4.7</c:v>
                </c:pt>
                <c:pt idx="247">
                  <c:v>3.6</c:v>
                </c:pt>
                <c:pt idx="248">
                  <c:v>2.7</c:v>
                </c:pt>
                <c:pt idx="249">
                  <c:v>1.3</c:v>
                </c:pt>
                <c:pt idx="250">
                  <c:v>0.7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BC-1B4D-8158-2AB1DE2C7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750127"/>
        <c:axId val="1"/>
      </c:scatterChart>
      <c:valAx>
        <c:axId val="1996750127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75012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3.437E-3</c:v>
                </c:pt>
                <c:pt idx="1">
                  <c:v>3.6989000000000001E-2</c:v>
                </c:pt>
                <c:pt idx="2">
                  <c:v>2.7150000000000001E-2</c:v>
                </c:pt>
                <c:pt idx="3">
                  <c:v>2.3602999999999999E-2</c:v>
                </c:pt>
                <c:pt idx="4">
                  <c:v>6.927E-3</c:v>
                </c:pt>
                <c:pt idx="5">
                  <c:v>1.5535999999999999E-2</c:v>
                </c:pt>
                <c:pt idx="6">
                  <c:v>2.9732999999999999E-2</c:v>
                </c:pt>
                <c:pt idx="7">
                  <c:v>5.9940000000000002E-3</c:v>
                </c:pt>
                <c:pt idx="8">
                  <c:v>1.0792E-2</c:v>
                </c:pt>
                <c:pt idx="9">
                  <c:v>3.4945999999999998E-2</c:v>
                </c:pt>
                <c:pt idx="10">
                  <c:v>1.3445E-2</c:v>
                </c:pt>
                <c:pt idx="11">
                  <c:v>1.5417E-2</c:v>
                </c:pt>
                <c:pt idx="12">
                  <c:v>5.9771999999999999E-2</c:v>
                </c:pt>
                <c:pt idx="13">
                  <c:v>7.6356999999999994E-2</c:v>
                </c:pt>
                <c:pt idx="14">
                  <c:v>2.8773E-2</c:v>
                </c:pt>
                <c:pt idx="15">
                  <c:v>9.3000000000000005E-4</c:v>
                </c:pt>
                <c:pt idx="16">
                  <c:v>3.8094000000000003E-2</c:v>
                </c:pt>
                <c:pt idx="17">
                  <c:v>9.5500000000000001E-4</c:v>
                </c:pt>
                <c:pt idx="18">
                  <c:v>3.839E-3</c:v>
                </c:pt>
                <c:pt idx="19">
                  <c:v>1.1294999999999999E-2</c:v>
                </c:pt>
                <c:pt idx="20">
                  <c:v>2.2419999999999999E-2</c:v>
                </c:pt>
                <c:pt idx="21">
                  <c:v>0.10592699999999999</c:v>
                </c:pt>
                <c:pt idx="22">
                  <c:v>2.101E-3</c:v>
                </c:pt>
                <c:pt idx="23">
                  <c:v>0.76341999999999999</c:v>
                </c:pt>
                <c:pt idx="24">
                  <c:v>0.89644199999999996</c:v>
                </c:pt>
                <c:pt idx="25">
                  <c:v>0.86418799999999996</c:v>
                </c:pt>
                <c:pt idx="26">
                  <c:v>0.90532299999999999</c:v>
                </c:pt>
                <c:pt idx="27">
                  <c:v>0.90664199999999995</c:v>
                </c:pt>
                <c:pt idx="28">
                  <c:v>0.89774799999999999</c:v>
                </c:pt>
                <c:pt idx="29">
                  <c:v>0.95214699999999997</c:v>
                </c:pt>
                <c:pt idx="30">
                  <c:v>0.97324299999999997</c:v>
                </c:pt>
                <c:pt idx="31">
                  <c:v>0.97609999999999997</c:v>
                </c:pt>
                <c:pt idx="32">
                  <c:v>0.97209199999999996</c:v>
                </c:pt>
                <c:pt idx="33">
                  <c:v>0.96156399999999997</c:v>
                </c:pt>
                <c:pt idx="34">
                  <c:v>0.97674499999999997</c:v>
                </c:pt>
                <c:pt idx="35">
                  <c:v>0.98536699999999999</c:v>
                </c:pt>
                <c:pt idx="36">
                  <c:v>0.98842300000000005</c:v>
                </c:pt>
                <c:pt idx="37">
                  <c:v>0.98638599999999999</c:v>
                </c:pt>
                <c:pt idx="38">
                  <c:v>0.98729500000000003</c:v>
                </c:pt>
                <c:pt idx="39">
                  <c:v>0.99105200000000004</c:v>
                </c:pt>
                <c:pt idx="40">
                  <c:v>0.98630399999999996</c:v>
                </c:pt>
                <c:pt idx="41">
                  <c:v>0.98962799999999995</c:v>
                </c:pt>
                <c:pt idx="42">
                  <c:v>0.98991600000000002</c:v>
                </c:pt>
                <c:pt idx="43">
                  <c:v>0.99007999999999996</c:v>
                </c:pt>
                <c:pt idx="44">
                  <c:v>0.991031</c:v>
                </c:pt>
                <c:pt idx="45">
                  <c:v>0.99234199999999995</c:v>
                </c:pt>
                <c:pt idx="46">
                  <c:v>0.99178200000000005</c:v>
                </c:pt>
                <c:pt idx="47">
                  <c:v>0.99036100000000005</c:v>
                </c:pt>
                <c:pt idx="48">
                  <c:v>0.99533799999999995</c:v>
                </c:pt>
                <c:pt idx="49">
                  <c:v>0.99515600000000004</c:v>
                </c:pt>
                <c:pt idx="50">
                  <c:v>0.99118899999999999</c:v>
                </c:pt>
                <c:pt idx="51">
                  <c:v>0.992649</c:v>
                </c:pt>
                <c:pt idx="52">
                  <c:v>0.99288299999999996</c:v>
                </c:pt>
                <c:pt idx="53">
                  <c:v>0.99399599999999999</c:v>
                </c:pt>
                <c:pt idx="54">
                  <c:v>0.99412500000000004</c:v>
                </c:pt>
                <c:pt idx="55">
                  <c:v>0.99591600000000002</c:v>
                </c:pt>
                <c:pt idx="56">
                  <c:v>0.994174</c:v>
                </c:pt>
                <c:pt idx="57">
                  <c:v>0.98866399999999999</c:v>
                </c:pt>
                <c:pt idx="58">
                  <c:v>0.98925200000000002</c:v>
                </c:pt>
                <c:pt idx="59">
                  <c:v>0.99208300000000005</c:v>
                </c:pt>
                <c:pt idx="60">
                  <c:v>0.98990199999999995</c:v>
                </c:pt>
                <c:pt idx="61">
                  <c:v>0.987205</c:v>
                </c:pt>
                <c:pt idx="62">
                  <c:v>0.98618300000000003</c:v>
                </c:pt>
                <c:pt idx="63">
                  <c:v>0.98773299999999997</c:v>
                </c:pt>
                <c:pt idx="64">
                  <c:v>0.98803600000000003</c:v>
                </c:pt>
                <c:pt idx="65">
                  <c:v>0.98339500000000002</c:v>
                </c:pt>
                <c:pt idx="66">
                  <c:v>0.98180100000000003</c:v>
                </c:pt>
                <c:pt idx="67">
                  <c:v>0.97274499999999997</c:v>
                </c:pt>
                <c:pt idx="68">
                  <c:v>0.96935499999999997</c:v>
                </c:pt>
                <c:pt idx="69">
                  <c:v>0.97720700000000005</c:v>
                </c:pt>
                <c:pt idx="70">
                  <c:v>0.96923499999999996</c:v>
                </c:pt>
                <c:pt idx="71">
                  <c:v>0.95300300000000004</c:v>
                </c:pt>
                <c:pt idx="72">
                  <c:v>0.96074800000000005</c:v>
                </c:pt>
                <c:pt idx="73">
                  <c:v>0.92796199999999995</c:v>
                </c:pt>
                <c:pt idx="74">
                  <c:v>0.956901</c:v>
                </c:pt>
                <c:pt idx="75">
                  <c:v>0.92194799999999999</c:v>
                </c:pt>
                <c:pt idx="76">
                  <c:v>0.93583799999999995</c:v>
                </c:pt>
                <c:pt idx="77">
                  <c:v>0.894787</c:v>
                </c:pt>
                <c:pt idx="78">
                  <c:v>0.92149700000000001</c:v>
                </c:pt>
                <c:pt idx="79">
                  <c:v>0.88356900000000005</c:v>
                </c:pt>
                <c:pt idx="80">
                  <c:v>0.78029999999999999</c:v>
                </c:pt>
                <c:pt idx="81">
                  <c:v>0.80468099999999998</c:v>
                </c:pt>
                <c:pt idx="82">
                  <c:v>0.85095900000000002</c:v>
                </c:pt>
                <c:pt idx="83">
                  <c:v>0.90546000000000004</c:v>
                </c:pt>
                <c:pt idx="84">
                  <c:v>0.85177700000000001</c:v>
                </c:pt>
                <c:pt idx="85">
                  <c:v>0.75699399999999994</c:v>
                </c:pt>
                <c:pt idx="86">
                  <c:v>0.74635200000000002</c:v>
                </c:pt>
                <c:pt idx="87">
                  <c:v>0.71796499999999996</c:v>
                </c:pt>
                <c:pt idx="88">
                  <c:v>0.5796</c:v>
                </c:pt>
                <c:pt idx="89">
                  <c:v>0.70122300000000004</c:v>
                </c:pt>
                <c:pt idx="90">
                  <c:v>0.68126200000000003</c:v>
                </c:pt>
                <c:pt idx="91">
                  <c:v>0.790462</c:v>
                </c:pt>
                <c:pt idx="92">
                  <c:v>0.513324</c:v>
                </c:pt>
                <c:pt idx="93">
                  <c:v>0.54354599999999997</c:v>
                </c:pt>
                <c:pt idx="94">
                  <c:v>0.70913599999999999</c:v>
                </c:pt>
                <c:pt idx="95">
                  <c:v>0.53003699999999998</c:v>
                </c:pt>
                <c:pt idx="96">
                  <c:v>0.48152899999999998</c:v>
                </c:pt>
                <c:pt idx="97">
                  <c:v>0.534771</c:v>
                </c:pt>
                <c:pt idx="98">
                  <c:v>0.50811399999999995</c:v>
                </c:pt>
                <c:pt idx="99">
                  <c:v>0.45475599999999999</c:v>
                </c:pt>
                <c:pt idx="100">
                  <c:v>0.311672</c:v>
                </c:pt>
                <c:pt idx="101">
                  <c:v>0.34651799999999999</c:v>
                </c:pt>
                <c:pt idx="102">
                  <c:v>0.56611999999999996</c:v>
                </c:pt>
                <c:pt idx="103">
                  <c:v>0.60793900000000001</c:v>
                </c:pt>
                <c:pt idx="104">
                  <c:v>0.71520600000000001</c:v>
                </c:pt>
                <c:pt idx="105">
                  <c:v>0.79855500000000001</c:v>
                </c:pt>
                <c:pt idx="106">
                  <c:v>0.64852600000000005</c:v>
                </c:pt>
                <c:pt idx="107">
                  <c:v>0.75425500000000001</c:v>
                </c:pt>
                <c:pt idx="108">
                  <c:v>0.74380999999999997</c:v>
                </c:pt>
                <c:pt idx="109">
                  <c:v>0.68549700000000002</c:v>
                </c:pt>
                <c:pt idx="110">
                  <c:v>0.72134299999999996</c:v>
                </c:pt>
                <c:pt idx="111">
                  <c:v>0.59888300000000005</c:v>
                </c:pt>
                <c:pt idx="112">
                  <c:v>0.73939299999999997</c:v>
                </c:pt>
                <c:pt idx="113">
                  <c:v>0.5776</c:v>
                </c:pt>
                <c:pt idx="114">
                  <c:v>0.61446400000000001</c:v>
                </c:pt>
                <c:pt idx="115">
                  <c:v>0.50506300000000004</c:v>
                </c:pt>
                <c:pt idx="116">
                  <c:v>0.66217599999999999</c:v>
                </c:pt>
                <c:pt idx="117">
                  <c:v>0.521424</c:v>
                </c:pt>
                <c:pt idx="118">
                  <c:v>0.54551400000000005</c:v>
                </c:pt>
                <c:pt idx="119">
                  <c:v>0.36756800000000001</c:v>
                </c:pt>
                <c:pt idx="120">
                  <c:v>0.44550899999999999</c:v>
                </c:pt>
                <c:pt idx="121">
                  <c:v>0.488624</c:v>
                </c:pt>
                <c:pt idx="122">
                  <c:v>0.53259599999999996</c:v>
                </c:pt>
                <c:pt idx="123">
                  <c:v>0.415684</c:v>
                </c:pt>
                <c:pt idx="124">
                  <c:v>0.34640199999999999</c:v>
                </c:pt>
                <c:pt idx="125">
                  <c:v>0.42813499999999999</c:v>
                </c:pt>
                <c:pt idx="126">
                  <c:v>0.35275499999999999</c:v>
                </c:pt>
                <c:pt idx="127">
                  <c:v>0.48945</c:v>
                </c:pt>
                <c:pt idx="128">
                  <c:v>0.25474799999999997</c:v>
                </c:pt>
                <c:pt idx="129">
                  <c:v>0.32190800000000003</c:v>
                </c:pt>
                <c:pt idx="130">
                  <c:v>0.19241900000000001</c:v>
                </c:pt>
                <c:pt idx="131">
                  <c:v>0.45264100000000002</c:v>
                </c:pt>
                <c:pt idx="132">
                  <c:v>0.50676500000000002</c:v>
                </c:pt>
                <c:pt idx="133">
                  <c:v>0.46374100000000001</c:v>
                </c:pt>
                <c:pt idx="134">
                  <c:v>0.46343800000000002</c:v>
                </c:pt>
                <c:pt idx="135">
                  <c:v>0.61515699999999995</c:v>
                </c:pt>
                <c:pt idx="136">
                  <c:v>0.62783800000000001</c:v>
                </c:pt>
                <c:pt idx="137">
                  <c:v>0.48413600000000001</c:v>
                </c:pt>
                <c:pt idx="138">
                  <c:v>0.59483600000000003</c:v>
                </c:pt>
                <c:pt idx="139">
                  <c:v>0.49854599999999999</c:v>
                </c:pt>
                <c:pt idx="140">
                  <c:v>0.64341000000000004</c:v>
                </c:pt>
                <c:pt idx="141">
                  <c:v>0.69780799999999998</c:v>
                </c:pt>
                <c:pt idx="142">
                  <c:v>0.648864</c:v>
                </c:pt>
                <c:pt idx="143">
                  <c:v>0.72299500000000005</c:v>
                </c:pt>
                <c:pt idx="144">
                  <c:v>0.73810799999999999</c:v>
                </c:pt>
                <c:pt idx="145">
                  <c:v>0.80133600000000005</c:v>
                </c:pt>
                <c:pt idx="146">
                  <c:v>0.81115199999999998</c:v>
                </c:pt>
                <c:pt idx="147">
                  <c:v>0.74987199999999998</c:v>
                </c:pt>
                <c:pt idx="148">
                  <c:v>0.81192500000000001</c:v>
                </c:pt>
                <c:pt idx="149">
                  <c:v>0.75503200000000004</c:v>
                </c:pt>
                <c:pt idx="150">
                  <c:v>0.44441199999999997</c:v>
                </c:pt>
                <c:pt idx="151">
                  <c:v>0.37429699999999999</c:v>
                </c:pt>
                <c:pt idx="152">
                  <c:v>0.34060299999999999</c:v>
                </c:pt>
                <c:pt idx="153">
                  <c:v>0.22241</c:v>
                </c:pt>
                <c:pt idx="154">
                  <c:v>0.38910699999999998</c:v>
                </c:pt>
                <c:pt idx="155">
                  <c:v>0.493871</c:v>
                </c:pt>
                <c:pt idx="156">
                  <c:v>0.52841199999999999</c:v>
                </c:pt>
                <c:pt idx="157">
                  <c:v>0.541412</c:v>
                </c:pt>
                <c:pt idx="158">
                  <c:v>0.36748999999999998</c:v>
                </c:pt>
                <c:pt idx="159">
                  <c:v>0.30266199999999999</c:v>
                </c:pt>
                <c:pt idx="160">
                  <c:v>0.52714899999999998</c:v>
                </c:pt>
                <c:pt idx="161">
                  <c:v>0.40057900000000002</c:v>
                </c:pt>
                <c:pt idx="162">
                  <c:v>0.52536799999999995</c:v>
                </c:pt>
                <c:pt idx="163">
                  <c:v>0.63836400000000004</c:v>
                </c:pt>
                <c:pt idx="164">
                  <c:v>0.72564300000000004</c:v>
                </c:pt>
                <c:pt idx="165">
                  <c:v>0.74033199999999999</c:v>
                </c:pt>
                <c:pt idx="166">
                  <c:v>0.68171099999999996</c:v>
                </c:pt>
                <c:pt idx="167">
                  <c:v>0.584758</c:v>
                </c:pt>
                <c:pt idx="168">
                  <c:v>0.66274900000000003</c:v>
                </c:pt>
                <c:pt idx="169">
                  <c:v>0.64347600000000005</c:v>
                </c:pt>
                <c:pt idx="170">
                  <c:v>0.74204800000000004</c:v>
                </c:pt>
                <c:pt idx="171">
                  <c:v>0.84781499999999999</c:v>
                </c:pt>
                <c:pt idx="172">
                  <c:v>0.86929299999999998</c:v>
                </c:pt>
                <c:pt idx="173">
                  <c:v>0.83127399999999996</c:v>
                </c:pt>
                <c:pt idx="174">
                  <c:v>0.86754799999999999</c:v>
                </c:pt>
                <c:pt idx="175">
                  <c:v>0.90149299999999999</c:v>
                </c:pt>
                <c:pt idx="176">
                  <c:v>0.89222500000000005</c:v>
                </c:pt>
                <c:pt idx="177">
                  <c:v>0.91543099999999999</c:v>
                </c:pt>
                <c:pt idx="178">
                  <c:v>0.90873499999999996</c:v>
                </c:pt>
                <c:pt idx="179">
                  <c:v>0.93950199999999995</c:v>
                </c:pt>
                <c:pt idx="180">
                  <c:v>0.92500800000000005</c:v>
                </c:pt>
                <c:pt idx="181">
                  <c:v>0.94828699999999999</c:v>
                </c:pt>
                <c:pt idx="182">
                  <c:v>0.95893899999999999</c:v>
                </c:pt>
                <c:pt idx="183">
                  <c:v>0.94628400000000001</c:v>
                </c:pt>
                <c:pt idx="184">
                  <c:v>0.94866899999999998</c:v>
                </c:pt>
                <c:pt idx="185">
                  <c:v>0.979877</c:v>
                </c:pt>
                <c:pt idx="186">
                  <c:v>0.96678699999999995</c:v>
                </c:pt>
                <c:pt idx="187">
                  <c:v>0.97503300000000004</c:v>
                </c:pt>
                <c:pt idx="188">
                  <c:v>0.96423800000000004</c:v>
                </c:pt>
                <c:pt idx="189">
                  <c:v>0.96807900000000002</c:v>
                </c:pt>
                <c:pt idx="190">
                  <c:v>0.97612699999999997</c:v>
                </c:pt>
                <c:pt idx="191">
                  <c:v>0.97702500000000003</c:v>
                </c:pt>
                <c:pt idx="192">
                  <c:v>0.98622600000000005</c:v>
                </c:pt>
                <c:pt idx="193">
                  <c:v>0.98795699999999997</c:v>
                </c:pt>
                <c:pt idx="194">
                  <c:v>0.99129800000000001</c:v>
                </c:pt>
                <c:pt idx="195">
                  <c:v>0.98844100000000001</c:v>
                </c:pt>
                <c:pt idx="196">
                  <c:v>0.98420099999999999</c:v>
                </c:pt>
                <c:pt idx="197">
                  <c:v>0.99040899999999998</c:v>
                </c:pt>
                <c:pt idx="198">
                  <c:v>0.992483</c:v>
                </c:pt>
                <c:pt idx="199">
                  <c:v>0.98848999999999998</c:v>
                </c:pt>
                <c:pt idx="200">
                  <c:v>0.99090999999999996</c:v>
                </c:pt>
                <c:pt idx="201">
                  <c:v>0.99077499999999996</c:v>
                </c:pt>
                <c:pt idx="202">
                  <c:v>0.99378900000000003</c:v>
                </c:pt>
                <c:pt idx="203">
                  <c:v>0.99226499999999995</c:v>
                </c:pt>
                <c:pt idx="204">
                  <c:v>0.99146000000000001</c:v>
                </c:pt>
                <c:pt idx="205">
                  <c:v>0.99470800000000004</c:v>
                </c:pt>
                <c:pt idx="206">
                  <c:v>0.99382099999999995</c:v>
                </c:pt>
                <c:pt idx="207">
                  <c:v>0.99622599999999994</c:v>
                </c:pt>
                <c:pt idx="208">
                  <c:v>0.99421499999999996</c:v>
                </c:pt>
                <c:pt idx="209">
                  <c:v>0.99423700000000004</c:v>
                </c:pt>
                <c:pt idx="210">
                  <c:v>0.98943300000000001</c:v>
                </c:pt>
                <c:pt idx="211">
                  <c:v>0.99367300000000003</c:v>
                </c:pt>
                <c:pt idx="212">
                  <c:v>0.99372899999999997</c:v>
                </c:pt>
                <c:pt idx="213">
                  <c:v>0.99384099999999997</c:v>
                </c:pt>
                <c:pt idx="214">
                  <c:v>0.99502999999999997</c:v>
                </c:pt>
                <c:pt idx="215">
                  <c:v>0.99364600000000003</c:v>
                </c:pt>
                <c:pt idx="216">
                  <c:v>0.99422600000000005</c:v>
                </c:pt>
                <c:pt idx="217">
                  <c:v>0.99624000000000001</c:v>
                </c:pt>
                <c:pt idx="218">
                  <c:v>0.99093799999999999</c:v>
                </c:pt>
                <c:pt idx="219">
                  <c:v>0.99607699999999999</c:v>
                </c:pt>
                <c:pt idx="220">
                  <c:v>0.99458000000000002</c:v>
                </c:pt>
                <c:pt idx="221">
                  <c:v>0.99328099999999997</c:v>
                </c:pt>
                <c:pt idx="222">
                  <c:v>0.99179200000000001</c:v>
                </c:pt>
                <c:pt idx="223">
                  <c:v>0.99300999999999995</c:v>
                </c:pt>
                <c:pt idx="224">
                  <c:v>0.99154299999999995</c:v>
                </c:pt>
                <c:pt idx="225">
                  <c:v>0.99255199999999999</c:v>
                </c:pt>
                <c:pt idx="226">
                  <c:v>0.99270899999999995</c:v>
                </c:pt>
                <c:pt idx="227">
                  <c:v>0.99213600000000002</c:v>
                </c:pt>
                <c:pt idx="228">
                  <c:v>0.99110399999999998</c:v>
                </c:pt>
                <c:pt idx="229">
                  <c:v>0.98874200000000001</c:v>
                </c:pt>
                <c:pt idx="230">
                  <c:v>0.99191700000000005</c:v>
                </c:pt>
                <c:pt idx="231">
                  <c:v>0.99216300000000002</c:v>
                </c:pt>
                <c:pt idx="232">
                  <c:v>0.99183100000000002</c:v>
                </c:pt>
                <c:pt idx="233">
                  <c:v>0.98751699999999998</c:v>
                </c:pt>
                <c:pt idx="234">
                  <c:v>0.989676</c:v>
                </c:pt>
                <c:pt idx="235">
                  <c:v>0.98636999999999997</c:v>
                </c:pt>
                <c:pt idx="236">
                  <c:v>0.986514</c:v>
                </c:pt>
                <c:pt idx="237">
                  <c:v>0.98795500000000003</c:v>
                </c:pt>
                <c:pt idx="238">
                  <c:v>0.97997500000000004</c:v>
                </c:pt>
                <c:pt idx="239">
                  <c:v>0.97353199999999995</c:v>
                </c:pt>
                <c:pt idx="240">
                  <c:v>0.97552099999999997</c:v>
                </c:pt>
                <c:pt idx="241">
                  <c:v>0.971109</c:v>
                </c:pt>
                <c:pt idx="242">
                  <c:v>0.94911500000000004</c:v>
                </c:pt>
                <c:pt idx="243">
                  <c:v>0.95270100000000002</c:v>
                </c:pt>
                <c:pt idx="244">
                  <c:v>0.93140000000000001</c:v>
                </c:pt>
                <c:pt idx="245">
                  <c:v>0.90602700000000003</c:v>
                </c:pt>
                <c:pt idx="246">
                  <c:v>0.83072400000000002</c:v>
                </c:pt>
                <c:pt idx="247">
                  <c:v>0.68587799999999999</c:v>
                </c:pt>
                <c:pt idx="248">
                  <c:v>0.66076699999999999</c:v>
                </c:pt>
                <c:pt idx="249">
                  <c:v>0.70580699999999996</c:v>
                </c:pt>
                <c:pt idx="250">
                  <c:v>0.15126200000000001</c:v>
                </c:pt>
                <c:pt idx="251">
                  <c:v>0.37506499999999998</c:v>
                </c:pt>
                <c:pt idx="252">
                  <c:v>0.41822199999999998</c:v>
                </c:pt>
                <c:pt idx="253">
                  <c:v>0.20504600000000001</c:v>
                </c:pt>
                <c:pt idx="254">
                  <c:v>0.11226899999999999</c:v>
                </c:pt>
                <c:pt idx="255">
                  <c:v>8.6088999999999999E-2</c:v>
                </c:pt>
                <c:pt idx="256">
                  <c:v>0.11987200000000001</c:v>
                </c:pt>
                <c:pt idx="257">
                  <c:v>0.25463999999999998</c:v>
                </c:pt>
                <c:pt idx="258">
                  <c:v>0.20837</c:v>
                </c:pt>
                <c:pt idx="259">
                  <c:v>5.4300000000000001E-2</c:v>
                </c:pt>
                <c:pt idx="260">
                  <c:v>0.106327</c:v>
                </c:pt>
                <c:pt idx="261">
                  <c:v>6.6610000000000003E-3</c:v>
                </c:pt>
                <c:pt idx="262">
                  <c:v>2.4917000000000002E-2</c:v>
                </c:pt>
                <c:pt idx="263">
                  <c:v>3.5957000000000003E-2</c:v>
                </c:pt>
                <c:pt idx="264">
                  <c:v>6.5112000000000003E-2</c:v>
                </c:pt>
                <c:pt idx="265">
                  <c:v>0.106365</c:v>
                </c:pt>
                <c:pt idx="266">
                  <c:v>1.687E-2</c:v>
                </c:pt>
                <c:pt idx="267">
                  <c:v>4.1219999999999998E-3</c:v>
                </c:pt>
                <c:pt idx="268">
                  <c:v>1.0923E-2</c:v>
                </c:pt>
                <c:pt idx="269">
                  <c:v>0.13392499999999999</c:v>
                </c:pt>
                <c:pt idx="270">
                  <c:v>6.6569999999999997E-3</c:v>
                </c:pt>
                <c:pt idx="271">
                  <c:v>1.7146000000000002E-2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2.7</c:v>
                </c:pt>
                <c:pt idx="25">
                  <c:v>2.4</c:v>
                </c:pt>
                <c:pt idx="26">
                  <c:v>2</c:v>
                </c:pt>
                <c:pt idx="27">
                  <c:v>2.5</c:v>
                </c:pt>
                <c:pt idx="28">
                  <c:v>3.3</c:v>
                </c:pt>
                <c:pt idx="29">
                  <c:v>4.2</c:v>
                </c:pt>
                <c:pt idx="30">
                  <c:v>5.3</c:v>
                </c:pt>
                <c:pt idx="31">
                  <c:v>6.2</c:v>
                </c:pt>
                <c:pt idx="32">
                  <c:v>6.7</c:v>
                </c:pt>
                <c:pt idx="33">
                  <c:v>8.1999999999999993</c:v>
                </c:pt>
                <c:pt idx="34">
                  <c:v>8.1999999999999993</c:v>
                </c:pt>
                <c:pt idx="35">
                  <c:v>9.8000000000000007</c:v>
                </c:pt>
                <c:pt idx="36">
                  <c:v>10.9</c:v>
                </c:pt>
                <c:pt idx="37">
                  <c:v>11.3</c:v>
                </c:pt>
                <c:pt idx="38">
                  <c:v>12.6</c:v>
                </c:pt>
                <c:pt idx="39">
                  <c:v>14</c:v>
                </c:pt>
                <c:pt idx="40">
                  <c:v>14.8</c:v>
                </c:pt>
                <c:pt idx="41">
                  <c:v>16.2</c:v>
                </c:pt>
                <c:pt idx="42">
                  <c:v>16.399999999999999</c:v>
                </c:pt>
                <c:pt idx="43">
                  <c:v>17.8</c:v>
                </c:pt>
                <c:pt idx="44">
                  <c:v>18.899999999999999</c:v>
                </c:pt>
                <c:pt idx="45">
                  <c:v>20</c:v>
                </c:pt>
                <c:pt idx="46">
                  <c:v>20.6</c:v>
                </c:pt>
                <c:pt idx="47">
                  <c:v>21.7</c:v>
                </c:pt>
                <c:pt idx="48">
                  <c:v>22.6</c:v>
                </c:pt>
                <c:pt idx="49">
                  <c:v>23.7</c:v>
                </c:pt>
                <c:pt idx="50">
                  <c:v>24.6</c:v>
                </c:pt>
                <c:pt idx="51">
                  <c:v>25.3</c:v>
                </c:pt>
                <c:pt idx="52">
                  <c:v>27.1</c:v>
                </c:pt>
                <c:pt idx="53">
                  <c:v>27.7</c:v>
                </c:pt>
                <c:pt idx="54">
                  <c:v>28.6</c:v>
                </c:pt>
                <c:pt idx="55">
                  <c:v>30.1</c:v>
                </c:pt>
                <c:pt idx="56">
                  <c:v>30.4</c:v>
                </c:pt>
                <c:pt idx="57">
                  <c:v>32.1</c:v>
                </c:pt>
                <c:pt idx="58">
                  <c:v>33</c:v>
                </c:pt>
                <c:pt idx="59">
                  <c:v>34.1</c:v>
                </c:pt>
                <c:pt idx="60">
                  <c:v>34.6</c:v>
                </c:pt>
                <c:pt idx="61">
                  <c:v>35.5</c:v>
                </c:pt>
                <c:pt idx="62">
                  <c:v>37.299999999999997</c:v>
                </c:pt>
                <c:pt idx="63">
                  <c:v>37.200000000000003</c:v>
                </c:pt>
                <c:pt idx="64">
                  <c:v>40.1</c:v>
                </c:pt>
                <c:pt idx="65">
                  <c:v>39.200000000000003</c:v>
                </c:pt>
                <c:pt idx="66">
                  <c:v>41</c:v>
                </c:pt>
                <c:pt idx="67">
                  <c:v>42.4</c:v>
                </c:pt>
                <c:pt idx="68">
                  <c:v>43.3</c:v>
                </c:pt>
                <c:pt idx="69">
                  <c:v>44.6</c:v>
                </c:pt>
                <c:pt idx="70">
                  <c:v>45.3</c:v>
                </c:pt>
                <c:pt idx="71">
                  <c:v>46.8</c:v>
                </c:pt>
                <c:pt idx="72">
                  <c:v>47.5</c:v>
                </c:pt>
                <c:pt idx="73">
                  <c:v>48.4</c:v>
                </c:pt>
                <c:pt idx="74">
                  <c:v>49.7</c:v>
                </c:pt>
                <c:pt idx="75">
                  <c:v>50.1</c:v>
                </c:pt>
                <c:pt idx="76">
                  <c:v>52.3</c:v>
                </c:pt>
                <c:pt idx="77">
                  <c:v>52.5</c:v>
                </c:pt>
                <c:pt idx="78">
                  <c:v>53.9</c:v>
                </c:pt>
                <c:pt idx="79">
                  <c:v>55</c:v>
                </c:pt>
                <c:pt idx="80">
                  <c:v>55.9</c:v>
                </c:pt>
                <c:pt idx="81">
                  <c:v>56.8</c:v>
                </c:pt>
                <c:pt idx="82">
                  <c:v>58.3</c:v>
                </c:pt>
                <c:pt idx="83">
                  <c:v>58.8</c:v>
                </c:pt>
                <c:pt idx="84">
                  <c:v>60.5</c:v>
                </c:pt>
                <c:pt idx="85">
                  <c:v>60.8</c:v>
                </c:pt>
                <c:pt idx="86">
                  <c:v>62.7</c:v>
                </c:pt>
                <c:pt idx="87">
                  <c:v>63.4</c:v>
                </c:pt>
                <c:pt idx="88">
                  <c:v>64.3</c:v>
                </c:pt>
                <c:pt idx="89">
                  <c:v>65.400000000000006</c:v>
                </c:pt>
                <c:pt idx="90">
                  <c:v>66.3</c:v>
                </c:pt>
                <c:pt idx="91">
                  <c:v>67.8</c:v>
                </c:pt>
                <c:pt idx="92">
                  <c:v>68.5</c:v>
                </c:pt>
                <c:pt idx="93">
                  <c:v>69.8</c:v>
                </c:pt>
                <c:pt idx="94">
                  <c:v>70.7</c:v>
                </c:pt>
                <c:pt idx="95">
                  <c:v>71.900000000000006</c:v>
                </c:pt>
                <c:pt idx="96">
                  <c:v>73</c:v>
                </c:pt>
                <c:pt idx="97">
                  <c:v>73.599999999999994</c:v>
                </c:pt>
                <c:pt idx="98">
                  <c:v>75.599999999999994</c:v>
                </c:pt>
                <c:pt idx="99">
                  <c:v>75.2</c:v>
                </c:pt>
                <c:pt idx="100">
                  <c:v>77.400000000000006</c:v>
                </c:pt>
                <c:pt idx="101">
                  <c:v>77.8</c:v>
                </c:pt>
                <c:pt idx="102">
                  <c:v>79.2</c:v>
                </c:pt>
                <c:pt idx="103">
                  <c:v>80</c:v>
                </c:pt>
                <c:pt idx="104">
                  <c:v>81.400000000000006</c:v>
                </c:pt>
                <c:pt idx="105">
                  <c:v>82.5</c:v>
                </c:pt>
                <c:pt idx="106">
                  <c:v>83.2</c:v>
                </c:pt>
                <c:pt idx="107">
                  <c:v>84.3</c:v>
                </c:pt>
                <c:pt idx="108">
                  <c:v>85.8</c:v>
                </c:pt>
                <c:pt idx="109">
                  <c:v>86.5</c:v>
                </c:pt>
                <c:pt idx="110">
                  <c:v>88</c:v>
                </c:pt>
                <c:pt idx="111">
                  <c:v>88.3</c:v>
                </c:pt>
                <c:pt idx="112">
                  <c:v>90.3</c:v>
                </c:pt>
                <c:pt idx="113">
                  <c:v>90.5</c:v>
                </c:pt>
                <c:pt idx="114">
                  <c:v>92</c:v>
                </c:pt>
                <c:pt idx="115">
                  <c:v>92.9</c:v>
                </c:pt>
                <c:pt idx="116">
                  <c:v>94</c:v>
                </c:pt>
                <c:pt idx="117">
                  <c:v>94.9</c:v>
                </c:pt>
                <c:pt idx="118">
                  <c:v>96</c:v>
                </c:pt>
                <c:pt idx="119">
                  <c:v>97.3</c:v>
                </c:pt>
                <c:pt idx="120">
                  <c:v>98</c:v>
                </c:pt>
                <c:pt idx="121">
                  <c:v>99.4</c:v>
                </c:pt>
                <c:pt idx="122">
                  <c:v>100.2</c:v>
                </c:pt>
                <c:pt idx="123">
                  <c:v>101.4</c:v>
                </c:pt>
                <c:pt idx="124">
                  <c:v>101.8</c:v>
                </c:pt>
                <c:pt idx="125">
                  <c:v>102.7</c:v>
                </c:pt>
                <c:pt idx="126">
                  <c:v>100.5</c:v>
                </c:pt>
                <c:pt idx="127">
                  <c:v>100.9</c:v>
                </c:pt>
                <c:pt idx="128">
                  <c:v>98.9</c:v>
                </c:pt>
                <c:pt idx="129">
                  <c:v>98.5</c:v>
                </c:pt>
                <c:pt idx="130">
                  <c:v>97.8</c:v>
                </c:pt>
                <c:pt idx="131">
                  <c:v>96.3</c:v>
                </c:pt>
                <c:pt idx="132">
                  <c:v>96</c:v>
                </c:pt>
                <c:pt idx="133">
                  <c:v>94.9</c:v>
                </c:pt>
                <c:pt idx="134">
                  <c:v>94</c:v>
                </c:pt>
                <c:pt idx="135">
                  <c:v>93.8</c:v>
                </c:pt>
                <c:pt idx="136">
                  <c:v>92.2</c:v>
                </c:pt>
                <c:pt idx="137">
                  <c:v>91.8</c:v>
                </c:pt>
                <c:pt idx="138">
                  <c:v>91.1</c:v>
                </c:pt>
                <c:pt idx="139">
                  <c:v>90.2</c:v>
                </c:pt>
                <c:pt idx="140">
                  <c:v>89.6</c:v>
                </c:pt>
                <c:pt idx="141">
                  <c:v>88</c:v>
                </c:pt>
                <c:pt idx="142">
                  <c:v>88.3</c:v>
                </c:pt>
                <c:pt idx="143">
                  <c:v>86.1</c:v>
                </c:pt>
                <c:pt idx="144">
                  <c:v>86.7</c:v>
                </c:pt>
                <c:pt idx="145">
                  <c:v>86</c:v>
                </c:pt>
                <c:pt idx="146">
                  <c:v>84.1</c:v>
                </c:pt>
                <c:pt idx="147">
                  <c:v>84.1</c:v>
                </c:pt>
                <c:pt idx="148">
                  <c:v>83.4</c:v>
                </c:pt>
                <c:pt idx="149">
                  <c:v>81.2</c:v>
                </c:pt>
                <c:pt idx="150">
                  <c:v>82.1</c:v>
                </c:pt>
                <c:pt idx="151">
                  <c:v>80</c:v>
                </c:pt>
                <c:pt idx="152">
                  <c:v>80</c:v>
                </c:pt>
                <c:pt idx="153">
                  <c:v>79</c:v>
                </c:pt>
                <c:pt idx="154">
                  <c:v>77.599999999999994</c:v>
                </c:pt>
                <c:pt idx="155">
                  <c:v>77.599999999999994</c:v>
                </c:pt>
                <c:pt idx="156">
                  <c:v>76.5</c:v>
                </c:pt>
                <c:pt idx="157">
                  <c:v>75.8</c:v>
                </c:pt>
                <c:pt idx="158">
                  <c:v>75.2</c:v>
                </c:pt>
                <c:pt idx="159">
                  <c:v>73.599999999999994</c:v>
                </c:pt>
                <c:pt idx="160">
                  <c:v>74.099999999999994</c:v>
                </c:pt>
                <c:pt idx="161">
                  <c:v>72.3</c:v>
                </c:pt>
                <c:pt idx="162">
                  <c:v>71.599999999999994</c:v>
                </c:pt>
                <c:pt idx="163">
                  <c:v>71</c:v>
                </c:pt>
                <c:pt idx="164">
                  <c:v>69.900000000000006</c:v>
                </c:pt>
                <c:pt idx="165">
                  <c:v>69.8</c:v>
                </c:pt>
                <c:pt idx="166">
                  <c:v>68.3</c:v>
                </c:pt>
                <c:pt idx="167">
                  <c:v>67.8</c:v>
                </c:pt>
                <c:pt idx="168">
                  <c:v>67.2</c:v>
                </c:pt>
                <c:pt idx="169">
                  <c:v>66.3</c:v>
                </c:pt>
                <c:pt idx="170">
                  <c:v>65.400000000000006</c:v>
                </c:pt>
                <c:pt idx="171">
                  <c:v>64.3</c:v>
                </c:pt>
                <c:pt idx="172">
                  <c:v>64.099999999999994</c:v>
                </c:pt>
                <c:pt idx="173">
                  <c:v>62.5</c:v>
                </c:pt>
                <c:pt idx="174">
                  <c:v>62.7</c:v>
                </c:pt>
                <c:pt idx="175">
                  <c:v>61</c:v>
                </c:pt>
                <c:pt idx="176">
                  <c:v>60.8</c:v>
                </c:pt>
                <c:pt idx="177">
                  <c:v>59.6</c:v>
                </c:pt>
                <c:pt idx="178">
                  <c:v>59</c:v>
                </c:pt>
                <c:pt idx="179">
                  <c:v>58.5</c:v>
                </c:pt>
                <c:pt idx="180">
                  <c:v>57.6</c:v>
                </c:pt>
                <c:pt idx="181">
                  <c:v>56.5</c:v>
                </c:pt>
                <c:pt idx="182">
                  <c:v>55.9</c:v>
                </c:pt>
                <c:pt idx="183">
                  <c:v>54.8</c:v>
                </c:pt>
                <c:pt idx="184">
                  <c:v>54.5</c:v>
                </c:pt>
                <c:pt idx="185">
                  <c:v>53.4</c:v>
                </c:pt>
                <c:pt idx="186">
                  <c:v>52.8</c:v>
                </c:pt>
                <c:pt idx="187">
                  <c:v>51.4</c:v>
                </c:pt>
                <c:pt idx="188">
                  <c:v>51.2</c:v>
                </c:pt>
                <c:pt idx="189">
                  <c:v>50.1</c:v>
                </c:pt>
                <c:pt idx="190">
                  <c:v>49.2</c:v>
                </c:pt>
                <c:pt idx="191">
                  <c:v>48.8</c:v>
                </c:pt>
                <c:pt idx="192">
                  <c:v>47.5</c:v>
                </c:pt>
                <c:pt idx="193">
                  <c:v>47</c:v>
                </c:pt>
                <c:pt idx="194">
                  <c:v>46.3</c:v>
                </c:pt>
                <c:pt idx="195">
                  <c:v>45.3</c:v>
                </c:pt>
                <c:pt idx="196">
                  <c:v>45</c:v>
                </c:pt>
                <c:pt idx="197">
                  <c:v>43.5</c:v>
                </c:pt>
                <c:pt idx="198">
                  <c:v>43</c:v>
                </c:pt>
                <c:pt idx="199">
                  <c:v>42.4</c:v>
                </c:pt>
                <c:pt idx="200">
                  <c:v>41.2</c:v>
                </c:pt>
                <c:pt idx="201">
                  <c:v>40.6</c:v>
                </c:pt>
                <c:pt idx="202">
                  <c:v>39.9</c:v>
                </c:pt>
                <c:pt idx="203">
                  <c:v>39.200000000000003</c:v>
                </c:pt>
                <c:pt idx="204">
                  <c:v>38.200000000000003</c:v>
                </c:pt>
                <c:pt idx="205">
                  <c:v>37.299999999999997</c:v>
                </c:pt>
                <c:pt idx="206">
                  <c:v>37</c:v>
                </c:pt>
                <c:pt idx="207">
                  <c:v>35.299999999999997</c:v>
                </c:pt>
                <c:pt idx="208">
                  <c:v>35.200000000000003</c:v>
                </c:pt>
                <c:pt idx="209">
                  <c:v>34.6</c:v>
                </c:pt>
                <c:pt idx="210">
                  <c:v>33.1</c:v>
                </c:pt>
                <c:pt idx="211">
                  <c:v>32.799999999999997</c:v>
                </c:pt>
                <c:pt idx="212">
                  <c:v>32.1</c:v>
                </c:pt>
                <c:pt idx="213">
                  <c:v>30.6</c:v>
                </c:pt>
                <c:pt idx="214">
                  <c:v>30.8</c:v>
                </c:pt>
                <c:pt idx="215">
                  <c:v>29</c:v>
                </c:pt>
                <c:pt idx="216">
                  <c:v>28.8</c:v>
                </c:pt>
                <c:pt idx="217">
                  <c:v>27.7</c:v>
                </c:pt>
                <c:pt idx="218">
                  <c:v>27.3</c:v>
                </c:pt>
                <c:pt idx="219">
                  <c:v>25.7</c:v>
                </c:pt>
                <c:pt idx="220">
                  <c:v>26</c:v>
                </c:pt>
                <c:pt idx="221">
                  <c:v>24.6</c:v>
                </c:pt>
                <c:pt idx="222">
                  <c:v>23.5</c:v>
                </c:pt>
                <c:pt idx="223">
                  <c:v>23.7</c:v>
                </c:pt>
                <c:pt idx="224">
                  <c:v>22.4</c:v>
                </c:pt>
                <c:pt idx="225">
                  <c:v>21.7</c:v>
                </c:pt>
                <c:pt idx="226">
                  <c:v>21.1</c:v>
                </c:pt>
                <c:pt idx="227">
                  <c:v>20</c:v>
                </c:pt>
                <c:pt idx="228">
                  <c:v>19.5</c:v>
                </c:pt>
                <c:pt idx="229">
                  <c:v>18.8</c:v>
                </c:pt>
                <c:pt idx="230">
                  <c:v>17.3</c:v>
                </c:pt>
                <c:pt idx="231">
                  <c:v>17.100000000000001</c:v>
                </c:pt>
                <c:pt idx="232">
                  <c:v>16.2</c:v>
                </c:pt>
                <c:pt idx="233">
                  <c:v>15.1</c:v>
                </c:pt>
                <c:pt idx="234">
                  <c:v>14.6</c:v>
                </c:pt>
                <c:pt idx="235">
                  <c:v>13.8</c:v>
                </c:pt>
                <c:pt idx="236">
                  <c:v>13.1</c:v>
                </c:pt>
                <c:pt idx="237">
                  <c:v>11.8</c:v>
                </c:pt>
                <c:pt idx="238">
                  <c:v>11.3</c:v>
                </c:pt>
                <c:pt idx="239">
                  <c:v>10.6</c:v>
                </c:pt>
                <c:pt idx="240">
                  <c:v>9.6999999999999993</c:v>
                </c:pt>
                <c:pt idx="241">
                  <c:v>8.6999999999999993</c:v>
                </c:pt>
                <c:pt idx="242">
                  <c:v>7.5</c:v>
                </c:pt>
                <c:pt idx="243">
                  <c:v>7.5</c:v>
                </c:pt>
                <c:pt idx="244">
                  <c:v>6.6</c:v>
                </c:pt>
                <c:pt idx="245">
                  <c:v>5.3</c:v>
                </c:pt>
                <c:pt idx="246">
                  <c:v>4.7</c:v>
                </c:pt>
                <c:pt idx="247">
                  <c:v>3.6</c:v>
                </c:pt>
                <c:pt idx="248">
                  <c:v>2.7</c:v>
                </c:pt>
                <c:pt idx="249">
                  <c:v>1.3</c:v>
                </c:pt>
                <c:pt idx="250">
                  <c:v>0.7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9F-EC43-BB31-3714D8C60EA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9.8049999999999995E-3</c:v>
                </c:pt>
                <c:pt idx="1">
                  <c:v>4.4846999999999998E-2</c:v>
                </c:pt>
                <c:pt idx="2">
                  <c:v>7.9869999999999993E-3</c:v>
                </c:pt>
                <c:pt idx="3">
                  <c:v>1.0660000000000001E-3</c:v>
                </c:pt>
                <c:pt idx="4">
                  <c:v>1.4189999999999999E-3</c:v>
                </c:pt>
                <c:pt idx="5">
                  <c:v>4.3350000000000003E-3</c:v>
                </c:pt>
                <c:pt idx="6">
                  <c:v>2.4317999999999999E-2</c:v>
                </c:pt>
                <c:pt idx="7">
                  <c:v>1.9498999999999999E-2</c:v>
                </c:pt>
                <c:pt idx="8">
                  <c:v>0.12699099999999999</c:v>
                </c:pt>
                <c:pt idx="9">
                  <c:v>3.8319999999999999E-3</c:v>
                </c:pt>
                <c:pt idx="10">
                  <c:v>5.4130000000000003E-3</c:v>
                </c:pt>
                <c:pt idx="11">
                  <c:v>1.357E-2</c:v>
                </c:pt>
                <c:pt idx="12">
                  <c:v>7.0309999999999997E-2</c:v>
                </c:pt>
                <c:pt idx="13">
                  <c:v>3.3415E-2</c:v>
                </c:pt>
                <c:pt idx="14">
                  <c:v>5.3899999999999998E-3</c:v>
                </c:pt>
                <c:pt idx="15">
                  <c:v>3.8830000000000002E-3</c:v>
                </c:pt>
                <c:pt idx="16">
                  <c:v>5.8820000000000001E-3</c:v>
                </c:pt>
                <c:pt idx="17">
                  <c:v>3.4989999999999999E-3</c:v>
                </c:pt>
                <c:pt idx="18">
                  <c:v>4.4710000000000001E-3</c:v>
                </c:pt>
                <c:pt idx="19">
                  <c:v>7.3483000000000007E-2</c:v>
                </c:pt>
                <c:pt idx="20">
                  <c:v>4.9159000000000001E-2</c:v>
                </c:pt>
                <c:pt idx="21">
                  <c:v>7.6E-3</c:v>
                </c:pt>
                <c:pt idx="22">
                  <c:v>9.5910000000000006E-3</c:v>
                </c:pt>
                <c:pt idx="23">
                  <c:v>0.86127699999999996</c:v>
                </c:pt>
                <c:pt idx="24">
                  <c:v>0.96963900000000003</c:v>
                </c:pt>
                <c:pt idx="25">
                  <c:v>0.95226699999999997</c:v>
                </c:pt>
                <c:pt idx="26">
                  <c:v>0.95213199999999998</c:v>
                </c:pt>
                <c:pt idx="27">
                  <c:v>0.94614799999999999</c:v>
                </c:pt>
                <c:pt idx="28">
                  <c:v>0.95048500000000002</c:v>
                </c:pt>
                <c:pt idx="29">
                  <c:v>0.97414100000000003</c:v>
                </c:pt>
                <c:pt idx="30">
                  <c:v>0.981429</c:v>
                </c:pt>
                <c:pt idx="31">
                  <c:v>0.98436500000000005</c:v>
                </c:pt>
                <c:pt idx="32">
                  <c:v>0.97694599999999998</c:v>
                </c:pt>
                <c:pt idx="33">
                  <c:v>0.97626199999999996</c:v>
                </c:pt>
                <c:pt idx="34">
                  <c:v>0.98068500000000003</c:v>
                </c:pt>
                <c:pt idx="35">
                  <c:v>0.99018600000000001</c:v>
                </c:pt>
                <c:pt idx="36">
                  <c:v>0.99052799999999996</c:v>
                </c:pt>
                <c:pt idx="37">
                  <c:v>0.99367300000000003</c:v>
                </c:pt>
                <c:pt idx="38">
                  <c:v>0.99194199999999999</c:v>
                </c:pt>
                <c:pt idx="39">
                  <c:v>0.99312199999999995</c:v>
                </c:pt>
                <c:pt idx="40">
                  <c:v>0.99170499999999995</c:v>
                </c:pt>
                <c:pt idx="41">
                  <c:v>0.99200200000000005</c:v>
                </c:pt>
                <c:pt idx="42">
                  <c:v>0.99237900000000001</c:v>
                </c:pt>
                <c:pt idx="43">
                  <c:v>0.99349600000000005</c:v>
                </c:pt>
                <c:pt idx="44">
                  <c:v>0.99177400000000004</c:v>
                </c:pt>
                <c:pt idx="45">
                  <c:v>0.99350400000000005</c:v>
                </c:pt>
                <c:pt idx="46">
                  <c:v>0.993344</c:v>
                </c:pt>
                <c:pt idx="47">
                  <c:v>0.99327500000000002</c:v>
                </c:pt>
                <c:pt idx="48">
                  <c:v>0.99060999999999999</c:v>
                </c:pt>
                <c:pt idx="49">
                  <c:v>0.99197900000000006</c:v>
                </c:pt>
                <c:pt idx="50">
                  <c:v>0.99199400000000004</c:v>
                </c:pt>
                <c:pt idx="51">
                  <c:v>0.99062600000000001</c:v>
                </c:pt>
                <c:pt idx="52">
                  <c:v>0.989263</c:v>
                </c:pt>
                <c:pt idx="53">
                  <c:v>0.99466100000000002</c:v>
                </c:pt>
                <c:pt idx="54">
                  <c:v>0.99372499999999997</c:v>
                </c:pt>
                <c:pt idx="55">
                  <c:v>0.99125799999999997</c:v>
                </c:pt>
                <c:pt idx="56">
                  <c:v>0.99370400000000003</c:v>
                </c:pt>
                <c:pt idx="57">
                  <c:v>0.99309199999999997</c:v>
                </c:pt>
                <c:pt idx="58">
                  <c:v>0.98947700000000005</c:v>
                </c:pt>
                <c:pt idx="59">
                  <c:v>0.99013200000000001</c:v>
                </c:pt>
                <c:pt idx="60">
                  <c:v>0.99089499999999997</c:v>
                </c:pt>
                <c:pt idx="61">
                  <c:v>0.98809499999999995</c:v>
                </c:pt>
                <c:pt idx="62">
                  <c:v>0.987622</c:v>
                </c:pt>
                <c:pt idx="63">
                  <c:v>0.98609999999999998</c:v>
                </c:pt>
                <c:pt idx="64">
                  <c:v>0.98525200000000002</c:v>
                </c:pt>
                <c:pt idx="65">
                  <c:v>0.974352</c:v>
                </c:pt>
                <c:pt idx="66">
                  <c:v>0.97699199999999997</c:v>
                </c:pt>
                <c:pt idx="67">
                  <c:v>0.97977000000000003</c:v>
                </c:pt>
                <c:pt idx="68">
                  <c:v>0.97400500000000001</c:v>
                </c:pt>
                <c:pt idx="69">
                  <c:v>0.951677</c:v>
                </c:pt>
                <c:pt idx="70">
                  <c:v>0.954592</c:v>
                </c:pt>
                <c:pt idx="71">
                  <c:v>0.96590600000000004</c:v>
                </c:pt>
                <c:pt idx="72">
                  <c:v>0.94007099999999999</c:v>
                </c:pt>
                <c:pt idx="73">
                  <c:v>0.94984999999999997</c:v>
                </c:pt>
                <c:pt idx="74">
                  <c:v>0.94019600000000003</c:v>
                </c:pt>
                <c:pt idx="75">
                  <c:v>0.91075899999999999</c:v>
                </c:pt>
                <c:pt idx="76">
                  <c:v>0.92530599999999996</c:v>
                </c:pt>
                <c:pt idx="77">
                  <c:v>0.90504700000000005</c:v>
                </c:pt>
                <c:pt idx="78">
                  <c:v>0.90753099999999998</c:v>
                </c:pt>
                <c:pt idx="79">
                  <c:v>0.84886799999999996</c:v>
                </c:pt>
                <c:pt idx="80">
                  <c:v>0.91820100000000004</c:v>
                </c:pt>
                <c:pt idx="81">
                  <c:v>0.896953</c:v>
                </c:pt>
                <c:pt idx="82">
                  <c:v>0.86652399999999996</c:v>
                </c:pt>
                <c:pt idx="83">
                  <c:v>0.88051000000000001</c:v>
                </c:pt>
                <c:pt idx="84">
                  <c:v>0.80138100000000001</c:v>
                </c:pt>
                <c:pt idx="85">
                  <c:v>0.76283800000000002</c:v>
                </c:pt>
                <c:pt idx="86">
                  <c:v>0.73716899999999996</c:v>
                </c:pt>
                <c:pt idx="87">
                  <c:v>0.64833099999999999</c:v>
                </c:pt>
                <c:pt idx="88">
                  <c:v>0.56671800000000006</c:v>
                </c:pt>
                <c:pt idx="89">
                  <c:v>0.727881</c:v>
                </c:pt>
                <c:pt idx="90">
                  <c:v>0.66240900000000003</c:v>
                </c:pt>
                <c:pt idx="91">
                  <c:v>0.74803399999999998</c:v>
                </c:pt>
                <c:pt idx="92">
                  <c:v>0.407999</c:v>
                </c:pt>
                <c:pt idx="93">
                  <c:v>0.55244599999999999</c:v>
                </c:pt>
                <c:pt idx="94">
                  <c:v>0.46013199999999999</c:v>
                </c:pt>
                <c:pt idx="95">
                  <c:v>0.199707</c:v>
                </c:pt>
                <c:pt idx="96">
                  <c:v>0.37180299999999999</c:v>
                </c:pt>
                <c:pt idx="97">
                  <c:v>0.59321599999999997</c:v>
                </c:pt>
                <c:pt idx="98">
                  <c:v>0.36191299999999998</c:v>
                </c:pt>
                <c:pt idx="99">
                  <c:v>0.42465900000000001</c:v>
                </c:pt>
                <c:pt idx="100">
                  <c:v>0.409057</c:v>
                </c:pt>
                <c:pt idx="101">
                  <c:v>0.50769299999999995</c:v>
                </c:pt>
                <c:pt idx="102">
                  <c:v>0.169513</c:v>
                </c:pt>
                <c:pt idx="103">
                  <c:v>0.43497000000000002</c:v>
                </c:pt>
                <c:pt idx="104">
                  <c:v>0.64265000000000005</c:v>
                </c:pt>
                <c:pt idx="105">
                  <c:v>0.65024300000000002</c:v>
                </c:pt>
                <c:pt idx="106">
                  <c:v>0.73535300000000003</c:v>
                </c:pt>
                <c:pt idx="107">
                  <c:v>0.79067600000000005</c:v>
                </c:pt>
                <c:pt idx="108">
                  <c:v>0.71118899999999996</c:v>
                </c:pt>
                <c:pt idx="109">
                  <c:v>0.63585499999999995</c:v>
                </c:pt>
                <c:pt idx="110">
                  <c:v>0.723526</c:v>
                </c:pt>
                <c:pt idx="111">
                  <c:v>0.65807800000000005</c:v>
                </c:pt>
                <c:pt idx="112">
                  <c:v>0.53443200000000002</c:v>
                </c:pt>
                <c:pt idx="113">
                  <c:v>0.63334699999999999</c:v>
                </c:pt>
                <c:pt idx="114">
                  <c:v>0.60527900000000001</c:v>
                </c:pt>
                <c:pt idx="115">
                  <c:v>0.669651</c:v>
                </c:pt>
                <c:pt idx="116">
                  <c:v>0.57905799999999996</c:v>
                </c:pt>
                <c:pt idx="117">
                  <c:v>0.44007299999999999</c:v>
                </c:pt>
                <c:pt idx="118">
                  <c:v>0.42263699999999998</c:v>
                </c:pt>
                <c:pt idx="119">
                  <c:v>0.34324300000000002</c:v>
                </c:pt>
                <c:pt idx="120">
                  <c:v>0.29976399999999997</c:v>
                </c:pt>
                <c:pt idx="121">
                  <c:v>0.37412899999999999</c:v>
                </c:pt>
                <c:pt idx="122">
                  <c:v>0.21926899999999999</c:v>
                </c:pt>
                <c:pt idx="123">
                  <c:v>0.37657000000000002</c:v>
                </c:pt>
                <c:pt idx="124">
                  <c:v>0.37656800000000001</c:v>
                </c:pt>
                <c:pt idx="125">
                  <c:v>0.29374400000000001</c:v>
                </c:pt>
                <c:pt idx="126">
                  <c:v>0.24868499999999999</c:v>
                </c:pt>
                <c:pt idx="127">
                  <c:v>0.27304099999999998</c:v>
                </c:pt>
                <c:pt idx="128">
                  <c:v>0.29186000000000001</c:v>
                </c:pt>
                <c:pt idx="129">
                  <c:v>0.27222499999999999</c:v>
                </c:pt>
                <c:pt idx="130">
                  <c:v>0.50673500000000005</c:v>
                </c:pt>
                <c:pt idx="131">
                  <c:v>0.39891700000000002</c:v>
                </c:pt>
                <c:pt idx="132">
                  <c:v>0.26321</c:v>
                </c:pt>
                <c:pt idx="133">
                  <c:v>0.68892399999999998</c:v>
                </c:pt>
                <c:pt idx="134">
                  <c:v>0.49334099999999997</c:v>
                </c:pt>
                <c:pt idx="135">
                  <c:v>0.48652400000000001</c:v>
                </c:pt>
                <c:pt idx="136">
                  <c:v>0.53781000000000001</c:v>
                </c:pt>
                <c:pt idx="137">
                  <c:v>0.54306500000000002</c:v>
                </c:pt>
                <c:pt idx="138">
                  <c:v>0.59236599999999995</c:v>
                </c:pt>
                <c:pt idx="139">
                  <c:v>0.57991000000000004</c:v>
                </c:pt>
                <c:pt idx="140">
                  <c:v>0.65162799999999999</c:v>
                </c:pt>
                <c:pt idx="141">
                  <c:v>0.51569900000000002</c:v>
                </c:pt>
                <c:pt idx="142">
                  <c:v>0.63436599999999999</c:v>
                </c:pt>
                <c:pt idx="143">
                  <c:v>0.75531999999999999</c:v>
                </c:pt>
                <c:pt idx="144">
                  <c:v>0.73346299999999998</c:v>
                </c:pt>
                <c:pt idx="145">
                  <c:v>0.60023300000000002</c:v>
                </c:pt>
                <c:pt idx="146">
                  <c:v>0.78758899999999998</c:v>
                </c:pt>
                <c:pt idx="147">
                  <c:v>0.70560299999999998</c:v>
                </c:pt>
                <c:pt idx="148">
                  <c:v>0.65018500000000001</c:v>
                </c:pt>
                <c:pt idx="149">
                  <c:v>0.67701199999999995</c:v>
                </c:pt>
                <c:pt idx="150">
                  <c:v>0.44092700000000001</c:v>
                </c:pt>
                <c:pt idx="151">
                  <c:v>0.39831699999999998</c:v>
                </c:pt>
                <c:pt idx="152">
                  <c:v>0.296902</c:v>
                </c:pt>
                <c:pt idx="153">
                  <c:v>0.33435300000000001</c:v>
                </c:pt>
                <c:pt idx="154">
                  <c:v>0.43874600000000002</c:v>
                </c:pt>
                <c:pt idx="155">
                  <c:v>0.41473100000000002</c:v>
                </c:pt>
                <c:pt idx="156">
                  <c:v>0.32023299999999999</c:v>
                </c:pt>
                <c:pt idx="157">
                  <c:v>0.53848099999999999</c:v>
                </c:pt>
                <c:pt idx="158">
                  <c:v>0.42301499999999997</c:v>
                </c:pt>
                <c:pt idx="159">
                  <c:v>0.318629</c:v>
                </c:pt>
                <c:pt idx="160">
                  <c:v>0.54494399999999998</c:v>
                </c:pt>
                <c:pt idx="161">
                  <c:v>0.30516599999999999</c:v>
                </c:pt>
                <c:pt idx="162">
                  <c:v>0.56550800000000001</c:v>
                </c:pt>
                <c:pt idx="163">
                  <c:v>0.47092099999999998</c:v>
                </c:pt>
                <c:pt idx="164">
                  <c:v>0.68303899999999995</c:v>
                </c:pt>
                <c:pt idx="165">
                  <c:v>0.75053800000000004</c:v>
                </c:pt>
                <c:pt idx="166">
                  <c:v>0.65876699999999999</c:v>
                </c:pt>
                <c:pt idx="167">
                  <c:v>0.69128400000000001</c:v>
                </c:pt>
                <c:pt idx="168">
                  <c:v>0.42079</c:v>
                </c:pt>
                <c:pt idx="169">
                  <c:v>0.60307900000000003</c:v>
                </c:pt>
                <c:pt idx="170">
                  <c:v>0.73726000000000003</c:v>
                </c:pt>
                <c:pt idx="171">
                  <c:v>0.74858100000000005</c:v>
                </c:pt>
                <c:pt idx="172">
                  <c:v>0.81088000000000005</c:v>
                </c:pt>
                <c:pt idx="173">
                  <c:v>0.82903199999999999</c:v>
                </c:pt>
                <c:pt idx="174">
                  <c:v>0.88920999999999994</c:v>
                </c:pt>
                <c:pt idx="175">
                  <c:v>0.84233499999999994</c:v>
                </c:pt>
                <c:pt idx="176">
                  <c:v>0.89942699999999998</c:v>
                </c:pt>
                <c:pt idx="177">
                  <c:v>0.90100800000000003</c:v>
                </c:pt>
                <c:pt idx="178">
                  <c:v>0.91357500000000003</c:v>
                </c:pt>
                <c:pt idx="179">
                  <c:v>0.90959800000000002</c:v>
                </c:pt>
                <c:pt idx="180">
                  <c:v>0.93109200000000003</c:v>
                </c:pt>
                <c:pt idx="181">
                  <c:v>0.92477399999999998</c:v>
                </c:pt>
                <c:pt idx="182">
                  <c:v>0.94025300000000001</c:v>
                </c:pt>
                <c:pt idx="183">
                  <c:v>0.94664400000000004</c:v>
                </c:pt>
                <c:pt idx="184">
                  <c:v>0.96793099999999999</c:v>
                </c:pt>
                <c:pt idx="185">
                  <c:v>0.97534100000000001</c:v>
                </c:pt>
                <c:pt idx="186">
                  <c:v>0.95889999999999997</c:v>
                </c:pt>
                <c:pt idx="187">
                  <c:v>0.96165800000000001</c:v>
                </c:pt>
                <c:pt idx="188">
                  <c:v>0.96973399999999998</c:v>
                </c:pt>
                <c:pt idx="189">
                  <c:v>0.966229</c:v>
                </c:pt>
                <c:pt idx="190">
                  <c:v>0.97186700000000004</c:v>
                </c:pt>
                <c:pt idx="191">
                  <c:v>0.97071099999999999</c:v>
                </c:pt>
                <c:pt idx="192">
                  <c:v>0.98126000000000002</c:v>
                </c:pt>
                <c:pt idx="193">
                  <c:v>0.990367</c:v>
                </c:pt>
                <c:pt idx="194">
                  <c:v>0.98335499999999998</c:v>
                </c:pt>
                <c:pt idx="195">
                  <c:v>0.98517999999999994</c:v>
                </c:pt>
                <c:pt idx="196">
                  <c:v>0.98214999999999997</c:v>
                </c:pt>
                <c:pt idx="197">
                  <c:v>0.98904000000000003</c:v>
                </c:pt>
                <c:pt idx="198">
                  <c:v>0.98749100000000001</c:v>
                </c:pt>
                <c:pt idx="199">
                  <c:v>0.99094899999999997</c:v>
                </c:pt>
                <c:pt idx="200">
                  <c:v>0.989286</c:v>
                </c:pt>
                <c:pt idx="201">
                  <c:v>0.98931400000000003</c:v>
                </c:pt>
                <c:pt idx="202">
                  <c:v>0.98979600000000001</c:v>
                </c:pt>
                <c:pt idx="203">
                  <c:v>0.99065300000000001</c:v>
                </c:pt>
                <c:pt idx="204">
                  <c:v>0.99441299999999999</c:v>
                </c:pt>
                <c:pt idx="205">
                  <c:v>0.98912900000000004</c:v>
                </c:pt>
                <c:pt idx="206">
                  <c:v>0.99263599999999996</c:v>
                </c:pt>
                <c:pt idx="207">
                  <c:v>0.993174</c:v>
                </c:pt>
                <c:pt idx="208">
                  <c:v>0.99071200000000004</c:v>
                </c:pt>
                <c:pt idx="209">
                  <c:v>0.99208099999999999</c:v>
                </c:pt>
                <c:pt idx="210">
                  <c:v>0.99516000000000004</c:v>
                </c:pt>
                <c:pt idx="211">
                  <c:v>0.99015299999999995</c:v>
                </c:pt>
                <c:pt idx="212">
                  <c:v>0.99127699999999996</c:v>
                </c:pt>
                <c:pt idx="213">
                  <c:v>0.99352300000000004</c:v>
                </c:pt>
                <c:pt idx="214">
                  <c:v>0.991425</c:v>
                </c:pt>
                <c:pt idx="215">
                  <c:v>0.99327500000000002</c:v>
                </c:pt>
                <c:pt idx="216">
                  <c:v>0.99444999999999995</c:v>
                </c:pt>
                <c:pt idx="217">
                  <c:v>0.99242699999999995</c:v>
                </c:pt>
                <c:pt idx="218">
                  <c:v>0.99452499999999999</c:v>
                </c:pt>
                <c:pt idx="219">
                  <c:v>0.99263699999999999</c:v>
                </c:pt>
                <c:pt idx="220">
                  <c:v>0.99237600000000004</c:v>
                </c:pt>
                <c:pt idx="221">
                  <c:v>0.99477000000000004</c:v>
                </c:pt>
                <c:pt idx="222">
                  <c:v>0.99175400000000002</c:v>
                </c:pt>
                <c:pt idx="223">
                  <c:v>0.99520399999999998</c:v>
                </c:pt>
                <c:pt idx="224">
                  <c:v>0.99268000000000001</c:v>
                </c:pt>
                <c:pt idx="225">
                  <c:v>0.99304700000000001</c:v>
                </c:pt>
                <c:pt idx="226">
                  <c:v>0.99202299999999999</c:v>
                </c:pt>
                <c:pt idx="227">
                  <c:v>0.99327200000000004</c:v>
                </c:pt>
                <c:pt idx="228">
                  <c:v>0.99129</c:v>
                </c:pt>
                <c:pt idx="229">
                  <c:v>0.99085800000000002</c:v>
                </c:pt>
                <c:pt idx="230">
                  <c:v>0.99265499999999995</c:v>
                </c:pt>
                <c:pt idx="231">
                  <c:v>0.99252300000000004</c:v>
                </c:pt>
                <c:pt idx="232">
                  <c:v>0.99489300000000003</c:v>
                </c:pt>
                <c:pt idx="233">
                  <c:v>0.99370000000000003</c:v>
                </c:pt>
                <c:pt idx="234">
                  <c:v>0.99129100000000003</c:v>
                </c:pt>
                <c:pt idx="235">
                  <c:v>0.99320699999999995</c:v>
                </c:pt>
                <c:pt idx="236">
                  <c:v>0.98652899999999999</c:v>
                </c:pt>
                <c:pt idx="237">
                  <c:v>0.98725300000000005</c:v>
                </c:pt>
                <c:pt idx="238">
                  <c:v>0.98805600000000005</c:v>
                </c:pt>
                <c:pt idx="239">
                  <c:v>0.98484300000000002</c:v>
                </c:pt>
                <c:pt idx="240">
                  <c:v>0.98087899999999995</c:v>
                </c:pt>
                <c:pt idx="241">
                  <c:v>0.98392900000000005</c:v>
                </c:pt>
                <c:pt idx="242">
                  <c:v>0.979294</c:v>
                </c:pt>
                <c:pt idx="243">
                  <c:v>0.97367300000000001</c:v>
                </c:pt>
                <c:pt idx="244">
                  <c:v>0.98378900000000002</c:v>
                </c:pt>
                <c:pt idx="245">
                  <c:v>0.96647700000000003</c:v>
                </c:pt>
                <c:pt idx="246">
                  <c:v>0.93919200000000003</c:v>
                </c:pt>
                <c:pt idx="247">
                  <c:v>0.89688400000000001</c:v>
                </c:pt>
                <c:pt idx="248">
                  <c:v>0.82117799999999996</c:v>
                </c:pt>
                <c:pt idx="249">
                  <c:v>0.72911700000000002</c:v>
                </c:pt>
                <c:pt idx="250">
                  <c:v>0.70360599999999995</c:v>
                </c:pt>
                <c:pt idx="251">
                  <c:v>0.61509400000000003</c:v>
                </c:pt>
                <c:pt idx="252">
                  <c:v>0.473856</c:v>
                </c:pt>
                <c:pt idx="253">
                  <c:v>0.34476400000000001</c:v>
                </c:pt>
                <c:pt idx="254">
                  <c:v>0.109676</c:v>
                </c:pt>
                <c:pt idx="255">
                  <c:v>0.36218400000000001</c:v>
                </c:pt>
                <c:pt idx="256">
                  <c:v>0.12474</c:v>
                </c:pt>
                <c:pt idx="257">
                  <c:v>0.52437299999999998</c:v>
                </c:pt>
                <c:pt idx="258">
                  <c:v>0.47248800000000002</c:v>
                </c:pt>
                <c:pt idx="259">
                  <c:v>1.2620000000000001E-3</c:v>
                </c:pt>
                <c:pt idx="260">
                  <c:v>2.887E-2</c:v>
                </c:pt>
                <c:pt idx="261">
                  <c:v>1.8519999999999998E-2</c:v>
                </c:pt>
                <c:pt idx="262">
                  <c:v>4.1808999999999999E-2</c:v>
                </c:pt>
                <c:pt idx="263">
                  <c:v>8.9720000000000008E-3</c:v>
                </c:pt>
                <c:pt idx="264">
                  <c:v>1.9248000000000001E-2</c:v>
                </c:pt>
                <c:pt idx="265">
                  <c:v>4.0599999999999997E-2</c:v>
                </c:pt>
                <c:pt idx="266">
                  <c:v>1.7056999999999999E-2</c:v>
                </c:pt>
                <c:pt idx="267">
                  <c:v>9.0220999999999996E-2</c:v>
                </c:pt>
                <c:pt idx="268">
                  <c:v>7.0660000000000002E-3</c:v>
                </c:pt>
                <c:pt idx="269">
                  <c:v>1.4555E-2</c:v>
                </c:pt>
                <c:pt idx="270">
                  <c:v>7.5719999999999997E-3</c:v>
                </c:pt>
                <c:pt idx="271">
                  <c:v>7.4648999999999993E-2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2.7</c:v>
                </c:pt>
                <c:pt idx="25">
                  <c:v>2.4</c:v>
                </c:pt>
                <c:pt idx="26">
                  <c:v>2</c:v>
                </c:pt>
                <c:pt idx="27">
                  <c:v>2.5</c:v>
                </c:pt>
                <c:pt idx="28">
                  <c:v>3.3</c:v>
                </c:pt>
                <c:pt idx="29">
                  <c:v>4.2</c:v>
                </c:pt>
                <c:pt idx="30">
                  <c:v>5.3</c:v>
                </c:pt>
                <c:pt idx="31">
                  <c:v>6.2</c:v>
                </c:pt>
                <c:pt idx="32">
                  <c:v>6.7</c:v>
                </c:pt>
                <c:pt idx="33">
                  <c:v>8.1999999999999993</c:v>
                </c:pt>
                <c:pt idx="34">
                  <c:v>8.1999999999999993</c:v>
                </c:pt>
                <c:pt idx="35">
                  <c:v>9.8000000000000007</c:v>
                </c:pt>
                <c:pt idx="36">
                  <c:v>10.9</c:v>
                </c:pt>
                <c:pt idx="37">
                  <c:v>11.3</c:v>
                </c:pt>
                <c:pt idx="38">
                  <c:v>12.6</c:v>
                </c:pt>
                <c:pt idx="39">
                  <c:v>14</c:v>
                </c:pt>
                <c:pt idx="40">
                  <c:v>14.8</c:v>
                </c:pt>
                <c:pt idx="41">
                  <c:v>16.2</c:v>
                </c:pt>
                <c:pt idx="42">
                  <c:v>16.399999999999999</c:v>
                </c:pt>
                <c:pt idx="43">
                  <c:v>17.8</c:v>
                </c:pt>
                <c:pt idx="44">
                  <c:v>18.899999999999999</c:v>
                </c:pt>
                <c:pt idx="45">
                  <c:v>20</c:v>
                </c:pt>
                <c:pt idx="46">
                  <c:v>20.6</c:v>
                </c:pt>
                <c:pt idx="47">
                  <c:v>21.7</c:v>
                </c:pt>
                <c:pt idx="48">
                  <c:v>22.6</c:v>
                </c:pt>
                <c:pt idx="49">
                  <c:v>23.7</c:v>
                </c:pt>
                <c:pt idx="50">
                  <c:v>24.6</c:v>
                </c:pt>
                <c:pt idx="51">
                  <c:v>25.3</c:v>
                </c:pt>
                <c:pt idx="52">
                  <c:v>27.1</c:v>
                </c:pt>
                <c:pt idx="53">
                  <c:v>27.7</c:v>
                </c:pt>
                <c:pt idx="54">
                  <c:v>28.6</c:v>
                </c:pt>
                <c:pt idx="55">
                  <c:v>30.1</c:v>
                </c:pt>
                <c:pt idx="56">
                  <c:v>30.4</c:v>
                </c:pt>
                <c:pt idx="57">
                  <c:v>32.1</c:v>
                </c:pt>
                <c:pt idx="58">
                  <c:v>33</c:v>
                </c:pt>
                <c:pt idx="59">
                  <c:v>34.1</c:v>
                </c:pt>
                <c:pt idx="60">
                  <c:v>34.6</c:v>
                </c:pt>
                <c:pt idx="61">
                  <c:v>35.5</c:v>
                </c:pt>
                <c:pt idx="62">
                  <c:v>37.299999999999997</c:v>
                </c:pt>
                <c:pt idx="63">
                  <c:v>37.200000000000003</c:v>
                </c:pt>
                <c:pt idx="64">
                  <c:v>40.1</c:v>
                </c:pt>
                <c:pt idx="65">
                  <c:v>39.200000000000003</c:v>
                </c:pt>
                <c:pt idx="66">
                  <c:v>41</c:v>
                </c:pt>
                <c:pt idx="67">
                  <c:v>42.4</c:v>
                </c:pt>
                <c:pt idx="68">
                  <c:v>43.3</c:v>
                </c:pt>
                <c:pt idx="69">
                  <c:v>44.6</c:v>
                </c:pt>
                <c:pt idx="70">
                  <c:v>45.3</c:v>
                </c:pt>
                <c:pt idx="71">
                  <c:v>46.8</c:v>
                </c:pt>
                <c:pt idx="72">
                  <c:v>47.5</c:v>
                </c:pt>
                <c:pt idx="73">
                  <c:v>48.4</c:v>
                </c:pt>
                <c:pt idx="74">
                  <c:v>49.7</c:v>
                </c:pt>
                <c:pt idx="75">
                  <c:v>50.1</c:v>
                </c:pt>
                <c:pt idx="76">
                  <c:v>52.3</c:v>
                </c:pt>
                <c:pt idx="77">
                  <c:v>52.5</c:v>
                </c:pt>
                <c:pt idx="78">
                  <c:v>53.9</c:v>
                </c:pt>
                <c:pt idx="79">
                  <c:v>55</c:v>
                </c:pt>
                <c:pt idx="80">
                  <c:v>55.9</c:v>
                </c:pt>
                <c:pt idx="81">
                  <c:v>56.8</c:v>
                </c:pt>
                <c:pt idx="82">
                  <c:v>58.3</c:v>
                </c:pt>
                <c:pt idx="83">
                  <c:v>58.8</c:v>
                </c:pt>
                <c:pt idx="84">
                  <c:v>60.5</c:v>
                </c:pt>
                <c:pt idx="85">
                  <c:v>60.8</c:v>
                </c:pt>
                <c:pt idx="86">
                  <c:v>62.7</c:v>
                </c:pt>
                <c:pt idx="87">
                  <c:v>63.4</c:v>
                </c:pt>
                <c:pt idx="88">
                  <c:v>64.3</c:v>
                </c:pt>
                <c:pt idx="89">
                  <c:v>65.400000000000006</c:v>
                </c:pt>
                <c:pt idx="90">
                  <c:v>66.3</c:v>
                </c:pt>
                <c:pt idx="91">
                  <c:v>67.8</c:v>
                </c:pt>
                <c:pt idx="92">
                  <c:v>68.5</c:v>
                </c:pt>
                <c:pt idx="93">
                  <c:v>69.8</c:v>
                </c:pt>
                <c:pt idx="94">
                  <c:v>70.7</c:v>
                </c:pt>
                <c:pt idx="95">
                  <c:v>71.900000000000006</c:v>
                </c:pt>
                <c:pt idx="96">
                  <c:v>73</c:v>
                </c:pt>
                <c:pt idx="97">
                  <c:v>73.599999999999994</c:v>
                </c:pt>
                <c:pt idx="98">
                  <c:v>75.599999999999994</c:v>
                </c:pt>
                <c:pt idx="99">
                  <c:v>75.2</c:v>
                </c:pt>
                <c:pt idx="100">
                  <c:v>77.400000000000006</c:v>
                </c:pt>
                <c:pt idx="101">
                  <c:v>77.8</c:v>
                </c:pt>
                <c:pt idx="102">
                  <c:v>79.2</c:v>
                </c:pt>
                <c:pt idx="103">
                  <c:v>80</c:v>
                </c:pt>
                <c:pt idx="104">
                  <c:v>81.400000000000006</c:v>
                </c:pt>
                <c:pt idx="105">
                  <c:v>82.5</c:v>
                </c:pt>
                <c:pt idx="106">
                  <c:v>83.2</c:v>
                </c:pt>
                <c:pt idx="107">
                  <c:v>84.3</c:v>
                </c:pt>
                <c:pt idx="108">
                  <c:v>85.8</c:v>
                </c:pt>
                <c:pt idx="109">
                  <c:v>86.5</c:v>
                </c:pt>
                <c:pt idx="110">
                  <c:v>88</c:v>
                </c:pt>
                <c:pt idx="111">
                  <c:v>88.3</c:v>
                </c:pt>
                <c:pt idx="112">
                  <c:v>90.3</c:v>
                </c:pt>
                <c:pt idx="113">
                  <c:v>90.5</c:v>
                </c:pt>
                <c:pt idx="114">
                  <c:v>92</c:v>
                </c:pt>
                <c:pt idx="115">
                  <c:v>92.9</c:v>
                </c:pt>
                <c:pt idx="116">
                  <c:v>94</c:v>
                </c:pt>
                <c:pt idx="117">
                  <c:v>94.9</c:v>
                </c:pt>
                <c:pt idx="118">
                  <c:v>96</c:v>
                </c:pt>
                <c:pt idx="119">
                  <c:v>97.3</c:v>
                </c:pt>
                <c:pt idx="120">
                  <c:v>98</c:v>
                </c:pt>
                <c:pt idx="121">
                  <c:v>99.4</c:v>
                </c:pt>
                <c:pt idx="122">
                  <c:v>100.2</c:v>
                </c:pt>
                <c:pt idx="123">
                  <c:v>101.4</c:v>
                </c:pt>
                <c:pt idx="124">
                  <c:v>101.8</c:v>
                </c:pt>
                <c:pt idx="125">
                  <c:v>102.7</c:v>
                </c:pt>
                <c:pt idx="126">
                  <c:v>100.5</c:v>
                </c:pt>
                <c:pt idx="127">
                  <c:v>100.9</c:v>
                </c:pt>
                <c:pt idx="128">
                  <c:v>98.9</c:v>
                </c:pt>
                <c:pt idx="129">
                  <c:v>98.5</c:v>
                </c:pt>
                <c:pt idx="130">
                  <c:v>97.8</c:v>
                </c:pt>
                <c:pt idx="131">
                  <c:v>96.3</c:v>
                </c:pt>
                <c:pt idx="132">
                  <c:v>96</c:v>
                </c:pt>
                <c:pt idx="133">
                  <c:v>94.9</c:v>
                </c:pt>
                <c:pt idx="134">
                  <c:v>94</c:v>
                </c:pt>
                <c:pt idx="135">
                  <c:v>93.8</c:v>
                </c:pt>
                <c:pt idx="136">
                  <c:v>92.2</c:v>
                </c:pt>
                <c:pt idx="137">
                  <c:v>91.8</c:v>
                </c:pt>
                <c:pt idx="138">
                  <c:v>91.1</c:v>
                </c:pt>
                <c:pt idx="139">
                  <c:v>90.2</c:v>
                </c:pt>
                <c:pt idx="140">
                  <c:v>89.6</c:v>
                </c:pt>
                <c:pt idx="141">
                  <c:v>88</c:v>
                </c:pt>
                <c:pt idx="142">
                  <c:v>88.3</c:v>
                </c:pt>
                <c:pt idx="143">
                  <c:v>86.1</c:v>
                </c:pt>
                <c:pt idx="144">
                  <c:v>86.7</c:v>
                </c:pt>
                <c:pt idx="145">
                  <c:v>86</c:v>
                </c:pt>
                <c:pt idx="146">
                  <c:v>84.1</c:v>
                </c:pt>
                <c:pt idx="147">
                  <c:v>84.1</c:v>
                </c:pt>
                <c:pt idx="148">
                  <c:v>83.4</c:v>
                </c:pt>
                <c:pt idx="149">
                  <c:v>81.2</c:v>
                </c:pt>
                <c:pt idx="150">
                  <c:v>82.1</c:v>
                </c:pt>
                <c:pt idx="151">
                  <c:v>80</c:v>
                </c:pt>
                <c:pt idx="152">
                  <c:v>80</c:v>
                </c:pt>
                <c:pt idx="153">
                  <c:v>79</c:v>
                </c:pt>
                <c:pt idx="154">
                  <c:v>77.599999999999994</c:v>
                </c:pt>
                <c:pt idx="155">
                  <c:v>77.599999999999994</c:v>
                </c:pt>
                <c:pt idx="156">
                  <c:v>76.5</c:v>
                </c:pt>
                <c:pt idx="157">
                  <c:v>75.8</c:v>
                </c:pt>
                <c:pt idx="158">
                  <c:v>75.2</c:v>
                </c:pt>
                <c:pt idx="159">
                  <c:v>73.599999999999994</c:v>
                </c:pt>
                <c:pt idx="160">
                  <c:v>74.099999999999994</c:v>
                </c:pt>
                <c:pt idx="161">
                  <c:v>72.3</c:v>
                </c:pt>
                <c:pt idx="162">
                  <c:v>71.599999999999994</c:v>
                </c:pt>
                <c:pt idx="163">
                  <c:v>71</c:v>
                </c:pt>
                <c:pt idx="164">
                  <c:v>69.900000000000006</c:v>
                </c:pt>
                <c:pt idx="165">
                  <c:v>69.8</c:v>
                </c:pt>
                <c:pt idx="166">
                  <c:v>68.3</c:v>
                </c:pt>
                <c:pt idx="167">
                  <c:v>67.8</c:v>
                </c:pt>
                <c:pt idx="168">
                  <c:v>67.2</c:v>
                </c:pt>
                <c:pt idx="169">
                  <c:v>66.3</c:v>
                </c:pt>
                <c:pt idx="170">
                  <c:v>65.400000000000006</c:v>
                </c:pt>
                <c:pt idx="171">
                  <c:v>64.3</c:v>
                </c:pt>
                <c:pt idx="172">
                  <c:v>64.099999999999994</c:v>
                </c:pt>
                <c:pt idx="173">
                  <c:v>62.5</c:v>
                </c:pt>
                <c:pt idx="174">
                  <c:v>62.7</c:v>
                </c:pt>
                <c:pt idx="175">
                  <c:v>61</c:v>
                </c:pt>
                <c:pt idx="176">
                  <c:v>60.8</c:v>
                </c:pt>
                <c:pt idx="177">
                  <c:v>59.6</c:v>
                </c:pt>
                <c:pt idx="178">
                  <c:v>59</c:v>
                </c:pt>
                <c:pt idx="179">
                  <c:v>58.5</c:v>
                </c:pt>
                <c:pt idx="180">
                  <c:v>57.6</c:v>
                </c:pt>
                <c:pt idx="181">
                  <c:v>56.5</c:v>
                </c:pt>
                <c:pt idx="182">
                  <c:v>55.9</c:v>
                </c:pt>
                <c:pt idx="183">
                  <c:v>54.8</c:v>
                </c:pt>
                <c:pt idx="184">
                  <c:v>54.5</c:v>
                </c:pt>
                <c:pt idx="185">
                  <c:v>53.4</c:v>
                </c:pt>
                <c:pt idx="186">
                  <c:v>52.8</c:v>
                </c:pt>
                <c:pt idx="187">
                  <c:v>51.4</c:v>
                </c:pt>
                <c:pt idx="188">
                  <c:v>51.2</c:v>
                </c:pt>
                <c:pt idx="189">
                  <c:v>50.1</c:v>
                </c:pt>
                <c:pt idx="190">
                  <c:v>49.2</c:v>
                </c:pt>
                <c:pt idx="191">
                  <c:v>48.8</c:v>
                </c:pt>
                <c:pt idx="192">
                  <c:v>47.5</c:v>
                </c:pt>
                <c:pt idx="193">
                  <c:v>47</c:v>
                </c:pt>
                <c:pt idx="194">
                  <c:v>46.3</c:v>
                </c:pt>
                <c:pt idx="195">
                  <c:v>45.3</c:v>
                </c:pt>
                <c:pt idx="196">
                  <c:v>45</c:v>
                </c:pt>
                <c:pt idx="197">
                  <c:v>43.5</c:v>
                </c:pt>
                <c:pt idx="198">
                  <c:v>43</c:v>
                </c:pt>
                <c:pt idx="199">
                  <c:v>42.4</c:v>
                </c:pt>
                <c:pt idx="200">
                  <c:v>41.2</c:v>
                </c:pt>
                <c:pt idx="201">
                  <c:v>40.6</c:v>
                </c:pt>
                <c:pt idx="202">
                  <c:v>39.9</c:v>
                </c:pt>
                <c:pt idx="203">
                  <c:v>39.200000000000003</c:v>
                </c:pt>
                <c:pt idx="204">
                  <c:v>38.200000000000003</c:v>
                </c:pt>
                <c:pt idx="205">
                  <c:v>37.299999999999997</c:v>
                </c:pt>
                <c:pt idx="206">
                  <c:v>37</c:v>
                </c:pt>
                <c:pt idx="207">
                  <c:v>35.299999999999997</c:v>
                </c:pt>
                <c:pt idx="208">
                  <c:v>35.200000000000003</c:v>
                </c:pt>
                <c:pt idx="209">
                  <c:v>34.6</c:v>
                </c:pt>
                <c:pt idx="210">
                  <c:v>33.1</c:v>
                </c:pt>
                <c:pt idx="211">
                  <c:v>32.799999999999997</c:v>
                </c:pt>
                <c:pt idx="212">
                  <c:v>32.1</c:v>
                </c:pt>
                <c:pt idx="213">
                  <c:v>30.6</c:v>
                </c:pt>
                <c:pt idx="214">
                  <c:v>30.8</c:v>
                </c:pt>
                <c:pt idx="215">
                  <c:v>29</c:v>
                </c:pt>
                <c:pt idx="216">
                  <c:v>28.8</c:v>
                </c:pt>
                <c:pt idx="217">
                  <c:v>27.7</c:v>
                </c:pt>
                <c:pt idx="218">
                  <c:v>27.3</c:v>
                </c:pt>
                <c:pt idx="219">
                  <c:v>25.7</c:v>
                </c:pt>
                <c:pt idx="220">
                  <c:v>26</c:v>
                </c:pt>
                <c:pt idx="221">
                  <c:v>24.6</c:v>
                </c:pt>
                <c:pt idx="222">
                  <c:v>23.5</c:v>
                </c:pt>
                <c:pt idx="223">
                  <c:v>23.7</c:v>
                </c:pt>
                <c:pt idx="224">
                  <c:v>22.4</c:v>
                </c:pt>
                <c:pt idx="225">
                  <c:v>21.7</c:v>
                </c:pt>
                <c:pt idx="226">
                  <c:v>21.1</c:v>
                </c:pt>
                <c:pt idx="227">
                  <c:v>20</c:v>
                </c:pt>
                <c:pt idx="228">
                  <c:v>19.5</c:v>
                </c:pt>
                <c:pt idx="229">
                  <c:v>18.8</c:v>
                </c:pt>
                <c:pt idx="230">
                  <c:v>17.3</c:v>
                </c:pt>
                <c:pt idx="231">
                  <c:v>17.100000000000001</c:v>
                </c:pt>
                <c:pt idx="232">
                  <c:v>16.2</c:v>
                </c:pt>
                <c:pt idx="233">
                  <c:v>15.1</c:v>
                </c:pt>
                <c:pt idx="234">
                  <c:v>14.6</c:v>
                </c:pt>
                <c:pt idx="235">
                  <c:v>13.8</c:v>
                </c:pt>
                <c:pt idx="236">
                  <c:v>13.1</c:v>
                </c:pt>
                <c:pt idx="237">
                  <c:v>11.8</c:v>
                </c:pt>
                <c:pt idx="238">
                  <c:v>11.3</c:v>
                </c:pt>
                <c:pt idx="239">
                  <c:v>10.6</c:v>
                </c:pt>
                <c:pt idx="240">
                  <c:v>9.6999999999999993</c:v>
                </c:pt>
                <c:pt idx="241">
                  <c:v>8.6999999999999993</c:v>
                </c:pt>
                <c:pt idx="242">
                  <c:v>7.5</c:v>
                </c:pt>
                <c:pt idx="243">
                  <c:v>7.5</c:v>
                </c:pt>
                <c:pt idx="244">
                  <c:v>6.6</c:v>
                </c:pt>
                <c:pt idx="245">
                  <c:v>5.3</c:v>
                </c:pt>
                <c:pt idx="246">
                  <c:v>4.7</c:v>
                </c:pt>
                <c:pt idx="247">
                  <c:v>3.6</c:v>
                </c:pt>
                <c:pt idx="248">
                  <c:v>2.7</c:v>
                </c:pt>
                <c:pt idx="249">
                  <c:v>1.3</c:v>
                </c:pt>
                <c:pt idx="250">
                  <c:v>0.7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9F-EC43-BB31-3714D8C60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519311"/>
        <c:axId val="1"/>
      </c:scatterChart>
      <c:valAx>
        <c:axId val="199651931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5193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0.1612810561561733</c:v>
                </c:pt>
                <c:pt idx="25">
                  <c:v>0.13080187708584443</c:v>
                </c:pt>
                <c:pt idx="26">
                  <c:v>0.14298189165240996</c:v>
                </c:pt>
                <c:pt idx="27">
                  <c:v>0.15616407118774073</c:v>
                </c:pt>
                <c:pt idx="28">
                  <c:v>0.17632788341619268</c:v>
                </c:pt>
                <c:pt idx="29">
                  <c:v>0.18937571052519594</c:v>
                </c:pt>
                <c:pt idx="30">
                  <c:v>0.20133386111762802</c:v>
                </c:pt>
                <c:pt idx="31">
                  <c:v>0.20740786492812063</c:v>
                </c:pt>
                <c:pt idx="32">
                  <c:v>0.19669649437522924</c:v>
                </c:pt>
                <c:pt idx="33">
                  <c:v>0.20657916705418838</c:v>
                </c:pt>
                <c:pt idx="34">
                  <c:v>0.22689359036210688</c:v>
                </c:pt>
                <c:pt idx="35">
                  <c:v>0.25795718665497008</c:v>
                </c:pt>
                <c:pt idx="36">
                  <c:v>0.27789720477209595</c:v>
                </c:pt>
                <c:pt idx="37">
                  <c:v>0.28876591288661962</c:v>
                </c:pt>
                <c:pt idx="38">
                  <c:v>0.30313131653536751</c:v>
                </c:pt>
                <c:pt idx="39">
                  <c:v>0.30563189094195548</c:v>
                </c:pt>
                <c:pt idx="40">
                  <c:v>0.31371411018171719</c:v>
                </c:pt>
                <c:pt idx="41">
                  <c:v>0.31180106348979097</c:v>
                </c:pt>
                <c:pt idx="42">
                  <c:v>0.31662893591945096</c:v>
                </c:pt>
                <c:pt idx="43">
                  <c:v>0.30505597613973456</c:v>
                </c:pt>
                <c:pt idx="44">
                  <c:v>0.30878401386985482</c:v>
                </c:pt>
                <c:pt idx="45">
                  <c:v>0.31369219431988271</c:v>
                </c:pt>
                <c:pt idx="46">
                  <c:v>0.31980392631609067</c:v>
                </c:pt>
                <c:pt idx="47">
                  <c:v>0.32860104551059105</c:v>
                </c:pt>
                <c:pt idx="48">
                  <c:v>0.34238334926514519</c:v>
                </c:pt>
                <c:pt idx="49">
                  <c:v>0.34976345554678678</c:v>
                </c:pt>
                <c:pt idx="50">
                  <c:v>0.34257173190987278</c:v>
                </c:pt>
                <c:pt idx="51">
                  <c:v>0.33375829681423924</c:v>
                </c:pt>
                <c:pt idx="52">
                  <c:v>0.34557794668293523</c:v>
                </c:pt>
                <c:pt idx="53">
                  <c:v>0.36601215956324828</c:v>
                </c:pt>
                <c:pt idx="54">
                  <c:v>0.37040681344915838</c:v>
                </c:pt>
                <c:pt idx="55">
                  <c:v>0.37335832311232992</c:v>
                </c:pt>
                <c:pt idx="56">
                  <c:v>0.37158483624330813</c:v>
                </c:pt>
                <c:pt idx="57">
                  <c:v>0.382879259501339</c:v>
                </c:pt>
                <c:pt idx="58">
                  <c:v>0.3680368839233189</c:v>
                </c:pt>
                <c:pt idx="59">
                  <c:v>0.37383131721988638</c:v>
                </c:pt>
                <c:pt idx="60">
                  <c:v>0.37864851277588008</c:v>
                </c:pt>
                <c:pt idx="61">
                  <c:v>0.37199568717824155</c:v>
                </c:pt>
                <c:pt idx="62">
                  <c:v>0.37196756330936753</c:v>
                </c:pt>
                <c:pt idx="63">
                  <c:v>0.38560323697822241</c:v>
                </c:pt>
                <c:pt idx="64">
                  <c:v>0.38285552830734537</c:v>
                </c:pt>
                <c:pt idx="65">
                  <c:v>0.39811261900604306</c:v>
                </c:pt>
                <c:pt idx="66">
                  <c:v>0.37908752129291778</c:v>
                </c:pt>
                <c:pt idx="67">
                  <c:v>0.3807104576335345</c:v>
                </c:pt>
                <c:pt idx="68">
                  <c:v>0.3885581661386836</c:v>
                </c:pt>
                <c:pt idx="69">
                  <c:v>0.40584775459717221</c:v>
                </c:pt>
                <c:pt idx="70">
                  <c:v>0.39942878976948448</c:v>
                </c:pt>
                <c:pt idx="71">
                  <c:v>0.37487448711740867</c:v>
                </c:pt>
                <c:pt idx="72">
                  <c:v>0.4010507645227015</c:v>
                </c:pt>
                <c:pt idx="73">
                  <c:v>0.37156366071202968</c:v>
                </c:pt>
                <c:pt idx="74">
                  <c:v>0.36728768108026211</c:v>
                </c:pt>
                <c:pt idx="75">
                  <c:v>0.33846536159101537</c:v>
                </c:pt>
                <c:pt idx="76">
                  <c:v>0.35869214188615761</c:v>
                </c:pt>
                <c:pt idx="77">
                  <c:v>0.34380858451657081</c:v>
                </c:pt>
                <c:pt idx="78">
                  <c:v>0.31371514792541261</c:v>
                </c:pt>
                <c:pt idx="79">
                  <c:v>0.327094359106751</c:v>
                </c:pt>
                <c:pt idx="80">
                  <c:v>0</c:v>
                </c:pt>
                <c:pt idx="81">
                  <c:v>0.32429890949903695</c:v>
                </c:pt>
                <c:pt idx="82">
                  <c:v>0.32007135348644605</c:v>
                </c:pt>
                <c:pt idx="83">
                  <c:v>0.35683497025868027</c:v>
                </c:pt>
                <c:pt idx="84">
                  <c:v>0.29882715047461023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0.35178917331444876</c:v>
                </c:pt>
                <c:pt idx="173">
                  <c:v>0.36456583766719963</c:v>
                </c:pt>
                <c:pt idx="174">
                  <c:v>0.33112312094100549</c:v>
                </c:pt>
                <c:pt idx="175">
                  <c:v>0.34482230534336977</c:v>
                </c:pt>
                <c:pt idx="176">
                  <c:v>0.34644644988451068</c:v>
                </c:pt>
                <c:pt idx="177">
                  <c:v>0.36406196382175599</c:v>
                </c:pt>
                <c:pt idx="178">
                  <c:v>0.34539610204662896</c:v>
                </c:pt>
                <c:pt idx="179">
                  <c:v>0.38557437777927761</c:v>
                </c:pt>
                <c:pt idx="180">
                  <c:v>0.33585563576579869</c:v>
                </c:pt>
                <c:pt idx="181">
                  <c:v>0.35920461617555527</c:v>
                </c:pt>
                <c:pt idx="182">
                  <c:v>0.37632013794094399</c:v>
                </c:pt>
                <c:pt idx="183">
                  <c:v>0.37901888894542746</c:v>
                </c:pt>
                <c:pt idx="184">
                  <c:v>0.36923701715714446</c:v>
                </c:pt>
                <c:pt idx="185">
                  <c:v>0.38163144427596668</c:v>
                </c:pt>
                <c:pt idx="186">
                  <c:v>0.39368487626771209</c:v>
                </c:pt>
                <c:pt idx="187">
                  <c:v>0.38608044692737431</c:v>
                </c:pt>
                <c:pt idx="188">
                  <c:v>0.38861306239144139</c:v>
                </c:pt>
                <c:pt idx="189">
                  <c:v>0.38285206038147723</c:v>
                </c:pt>
                <c:pt idx="190">
                  <c:v>0.38924429057641968</c:v>
                </c:pt>
                <c:pt idx="191">
                  <c:v>0.37088534502091652</c:v>
                </c:pt>
                <c:pt idx="192">
                  <c:v>0.39204904193218126</c:v>
                </c:pt>
                <c:pt idx="193">
                  <c:v>0.40116809409076926</c:v>
                </c:pt>
                <c:pt idx="194">
                  <c:v>0.40454472915495798</c:v>
                </c:pt>
                <c:pt idx="195">
                  <c:v>0.39635971263124503</c:v>
                </c:pt>
                <c:pt idx="196">
                  <c:v>0.38031881838835885</c:v>
                </c:pt>
                <c:pt idx="197">
                  <c:v>0.38464491362763914</c:v>
                </c:pt>
                <c:pt idx="198">
                  <c:v>0.37888129392897318</c:v>
                </c:pt>
                <c:pt idx="199">
                  <c:v>0.38699913814511305</c:v>
                </c:pt>
                <c:pt idx="200">
                  <c:v>0.37642433185458973</c:v>
                </c:pt>
                <c:pt idx="201">
                  <c:v>0.37587608216832008</c:v>
                </c:pt>
                <c:pt idx="202">
                  <c:v>0.38679586317045195</c:v>
                </c:pt>
                <c:pt idx="203">
                  <c:v>0.37660073176309167</c:v>
                </c:pt>
                <c:pt idx="204">
                  <c:v>0.3820032967680464</c:v>
                </c:pt>
                <c:pt idx="205">
                  <c:v>0.37492825479395525</c:v>
                </c:pt>
                <c:pt idx="206">
                  <c:v>0.36535918848735183</c:v>
                </c:pt>
                <c:pt idx="207">
                  <c:v>0.3676163898002025</c:v>
                </c:pt>
                <c:pt idx="208">
                  <c:v>0.36925885687068671</c:v>
                </c:pt>
                <c:pt idx="209">
                  <c:v>0.34323791905555401</c:v>
                </c:pt>
                <c:pt idx="210">
                  <c:v>0.34839435897253229</c:v>
                </c:pt>
                <c:pt idx="211">
                  <c:v>0.34767848745539542</c:v>
                </c:pt>
                <c:pt idx="212">
                  <c:v>0.35314095962674175</c:v>
                </c:pt>
                <c:pt idx="213">
                  <c:v>0.35803343379160918</c:v>
                </c:pt>
                <c:pt idx="214">
                  <c:v>0.35462054149660405</c:v>
                </c:pt>
                <c:pt idx="215">
                  <c:v>0.3488871549373122</c:v>
                </c:pt>
                <c:pt idx="216">
                  <c:v>0.35160842269014947</c:v>
                </c:pt>
                <c:pt idx="217">
                  <c:v>0.35232689091881192</c:v>
                </c:pt>
                <c:pt idx="218">
                  <c:v>0.34383196628998175</c:v>
                </c:pt>
                <c:pt idx="219">
                  <c:v>0.34412107177008594</c:v>
                </c:pt>
                <c:pt idx="220">
                  <c:v>0.33725557267406975</c:v>
                </c:pt>
                <c:pt idx="221">
                  <c:v>0.34071954472531935</c:v>
                </c:pt>
                <c:pt idx="222">
                  <c:v>0.33448194104165019</c:v>
                </c:pt>
                <c:pt idx="223">
                  <c:v>0.33084384748246259</c:v>
                </c:pt>
                <c:pt idx="224">
                  <c:v>0.33442591034564279</c:v>
                </c:pt>
                <c:pt idx="225">
                  <c:v>0.33952519058503661</c:v>
                </c:pt>
                <c:pt idx="226">
                  <c:v>0.32338272079510194</c:v>
                </c:pt>
                <c:pt idx="227">
                  <c:v>0.33171658066112064</c:v>
                </c:pt>
                <c:pt idx="228">
                  <c:v>0.32151212103280269</c:v>
                </c:pt>
                <c:pt idx="229">
                  <c:v>0.30992848255561062</c:v>
                </c:pt>
                <c:pt idx="230">
                  <c:v>0.31620185985315108</c:v>
                </c:pt>
                <c:pt idx="231">
                  <c:v>0.3079872732365192</c:v>
                </c:pt>
                <c:pt idx="232">
                  <c:v>0.29568393271672289</c:v>
                </c:pt>
                <c:pt idx="233">
                  <c:v>0.29805844302374568</c:v>
                </c:pt>
                <c:pt idx="234">
                  <c:v>0.28081914951257841</c:v>
                </c:pt>
                <c:pt idx="235">
                  <c:v>0.26915066585787495</c:v>
                </c:pt>
                <c:pt idx="236">
                  <c:v>0.25282692976788113</c:v>
                </c:pt>
                <c:pt idx="237">
                  <c:v>0.25569292047230735</c:v>
                </c:pt>
                <c:pt idx="238">
                  <c:v>0.23729024598335915</c:v>
                </c:pt>
                <c:pt idx="239">
                  <c:v>0.22085763320332921</c:v>
                </c:pt>
                <c:pt idx="240">
                  <c:v>0.19897748081752367</c:v>
                </c:pt>
                <c:pt idx="241">
                  <c:v>0.19275595345695334</c:v>
                </c:pt>
                <c:pt idx="242">
                  <c:v>0.19369673936433532</c:v>
                </c:pt>
                <c:pt idx="243">
                  <c:v>0.161978548803307</c:v>
                </c:pt>
                <c:pt idx="244">
                  <c:v>0.16222799463140061</c:v>
                </c:pt>
                <c:pt idx="245">
                  <c:v>0.14079251706822188</c:v>
                </c:pt>
                <c:pt idx="246">
                  <c:v>0.11590284635057761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2.7</c:v>
                </c:pt>
                <c:pt idx="25">
                  <c:v>2.4</c:v>
                </c:pt>
                <c:pt idx="26">
                  <c:v>2</c:v>
                </c:pt>
                <c:pt idx="27">
                  <c:v>2.5</c:v>
                </c:pt>
                <c:pt idx="28">
                  <c:v>3.3</c:v>
                </c:pt>
                <c:pt idx="29">
                  <c:v>4.2</c:v>
                </c:pt>
                <c:pt idx="30">
                  <c:v>5.3</c:v>
                </c:pt>
                <c:pt idx="31">
                  <c:v>6.2</c:v>
                </c:pt>
                <c:pt idx="32">
                  <c:v>6.7</c:v>
                </c:pt>
                <c:pt idx="33">
                  <c:v>8.1999999999999993</c:v>
                </c:pt>
                <c:pt idx="34">
                  <c:v>8.1999999999999993</c:v>
                </c:pt>
                <c:pt idx="35">
                  <c:v>9.8000000000000007</c:v>
                </c:pt>
                <c:pt idx="36">
                  <c:v>10.9</c:v>
                </c:pt>
                <c:pt idx="37">
                  <c:v>11.3</c:v>
                </c:pt>
                <c:pt idx="38">
                  <c:v>12.6</c:v>
                </c:pt>
                <c:pt idx="39">
                  <c:v>14</c:v>
                </c:pt>
                <c:pt idx="40">
                  <c:v>14.8</c:v>
                </c:pt>
                <c:pt idx="41">
                  <c:v>16.2</c:v>
                </c:pt>
                <c:pt idx="42">
                  <c:v>16.399999999999999</c:v>
                </c:pt>
                <c:pt idx="43">
                  <c:v>17.8</c:v>
                </c:pt>
                <c:pt idx="44">
                  <c:v>18.899999999999999</c:v>
                </c:pt>
                <c:pt idx="45">
                  <c:v>20</c:v>
                </c:pt>
                <c:pt idx="46">
                  <c:v>20.6</c:v>
                </c:pt>
                <c:pt idx="47">
                  <c:v>21.7</c:v>
                </c:pt>
                <c:pt idx="48">
                  <c:v>22.6</c:v>
                </c:pt>
                <c:pt idx="49">
                  <c:v>23.7</c:v>
                </c:pt>
                <c:pt idx="50">
                  <c:v>24.6</c:v>
                </c:pt>
                <c:pt idx="51">
                  <c:v>25.3</c:v>
                </c:pt>
                <c:pt idx="52">
                  <c:v>27.1</c:v>
                </c:pt>
                <c:pt idx="53">
                  <c:v>27.7</c:v>
                </c:pt>
                <c:pt idx="54">
                  <c:v>28.6</c:v>
                </c:pt>
                <c:pt idx="55">
                  <c:v>30.1</c:v>
                </c:pt>
                <c:pt idx="56">
                  <c:v>30.4</c:v>
                </c:pt>
                <c:pt idx="57">
                  <c:v>32.1</c:v>
                </c:pt>
                <c:pt idx="58">
                  <c:v>33</c:v>
                </c:pt>
                <c:pt idx="59">
                  <c:v>34.1</c:v>
                </c:pt>
                <c:pt idx="60">
                  <c:v>34.6</c:v>
                </c:pt>
                <c:pt idx="61">
                  <c:v>35.5</c:v>
                </c:pt>
                <c:pt idx="62">
                  <c:v>37.299999999999997</c:v>
                </c:pt>
                <c:pt idx="63">
                  <c:v>37.200000000000003</c:v>
                </c:pt>
                <c:pt idx="64">
                  <c:v>40.1</c:v>
                </c:pt>
                <c:pt idx="65">
                  <c:v>39.200000000000003</c:v>
                </c:pt>
                <c:pt idx="66">
                  <c:v>41</c:v>
                </c:pt>
                <c:pt idx="67">
                  <c:v>42.4</c:v>
                </c:pt>
                <c:pt idx="68">
                  <c:v>43.3</c:v>
                </c:pt>
                <c:pt idx="69">
                  <c:v>44.6</c:v>
                </c:pt>
                <c:pt idx="70">
                  <c:v>45.3</c:v>
                </c:pt>
                <c:pt idx="71">
                  <c:v>46.8</c:v>
                </c:pt>
                <c:pt idx="72">
                  <c:v>47.5</c:v>
                </c:pt>
                <c:pt idx="73">
                  <c:v>48.4</c:v>
                </c:pt>
                <c:pt idx="74">
                  <c:v>49.7</c:v>
                </c:pt>
                <c:pt idx="75">
                  <c:v>50.1</c:v>
                </c:pt>
                <c:pt idx="76">
                  <c:v>52.3</c:v>
                </c:pt>
                <c:pt idx="77">
                  <c:v>52.5</c:v>
                </c:pt>
                <c:pt idx="78">
                  <c:v>53.9</c:v>
                </c:pt>
                <c:pt idx="79">
                  <c:v>55</c:v>
                </c:pt>
                <c:pt idx="80">
                  <c:v>55.9</c:v>
                </c:pt>
                <c:pt idx="81">
                  <c:v>56.8</c:v>
                </c:pt>
                <c:pt idx="82">
                  <c:v>58.3</c:v>
                </c:pt>
                <c:pt idx="83">
                  <c:v>58.8</c:v>
                </c:pt>
                <c:pt idx="84">
                  <c:v>60.5</c:v>
                </c:pt>
                <c:pt idx="85">
                  <c:v>60.8</c:v>
                </c:pt>
                <c:pt idx="86">
                  <c:v>62.7</c:v>
                </c:pt>
                <c:pt idx="87">
                  <c:v>63.4</c:v>
                </c:pt>
                <c:pt idx="88">
                  <c:v>64.3</c:v>
                </c:pt>
                <c:pt idx="89">
                  <c:v>65.400000000000006</c:v>
                </c:pt>
                <c:pt idx="90">
                  <c:v>66.3</c:v>
                </c:pt>
                <c:pt idx="91">
                  <c:v>67.8</c:v>
                </c:pt>
                <c:pt idx="92">
                  <c:v>68.5</c:v>
                </c:pt>
                <c:pt idx="93">
                  <c:v>69.8</c:v>
                </c:pt>
                <c:pt idx="94">
                  <c:v>70.7</c:v>
                </c:pt>
                <c:pt idx="95">
                  <c:v>71.900000000000006</c:v>
                </c:pt>
                <c:pt idx="96">
                  <c:v>73</c:v>
                </c:pt>
                <c:pt idx="97">
                  <c:v>73.599999999999994</c:v>
                </c:pt>
                <c:pt idx="98">
                  <c:v>75.599999999999994</c:v>
                </c:pt>
                <c:pt idx="99">
                  <c:v>75.2</c:v>
                </c:pt>
                <c:pt idx="100">
                  <c:v>77.400000000000006</c:v>
                </c:pt>
                <c:pt idx="101">
                  <c:v>77.8</c:v>
                </c:pt>
                <c:pt idx="102">
                  <c:v>79.2</c:v>
                </c:pt>
                <c:pt idx="103">
                  <c:v>80</c:v>
                </c:pt>
                <c:pt idx="104">
                  <c:v>81.400000000000006</c:v>
                </c:pt>
                <c:pt idx="105">
                  <c:v>82.5</c:v>
                </c:pt>
                <c:pt idx="106">
                  <c:v>83.2</c:v>
                </c:pt>
                <c:pt idx="107">
                  <c:v>84.3</c:v>
                </c:pt>
                <c:pt idx="108">
                  <c:v>85.8</c:v>
                </c:pt>
                <c:pt idx="109">
                  <c:v>86.5</c:v>
                </c:pt>
                <c:pt idx="110">
                  <c:v>88</c:v>
                </c:pt>
                <c:pt idx="111">
                  <c:v>88.3</c:v>
                </c:pt>
                <c:pt idx="112">
                  <c:v>90.3</c:v>
                </c:pt>
                <c:pt idx="113">
                  <c:v>90.5</c:v>
                </c:pt>
                <c:pt idx="114">
                  <c:v>92</c:v>
                </c:pt>
                <c:pt idx="115">
                  <c:v>92.9</c:v>
                </c:pt>
                <c:pt idx="116">
                  <c:v>94</c:v>
                </c:pt>
                <c:pt idx="117">
                  <c:v>94.9</c:v>
                </c:pt>
                <c:pt idx="118">
                  <c:v>96</c:v>
                </c:pt>
                <c:pt idx="119">
                  <c:v>97.3</c:v>
                </c:pt>
                <c:pt idx="120">
                  <c:v>98</c:v>
                </c:pt>
                <c:pt idx="121">
                  <c:v>99.4</c:v>
                </c:pt>
                <c:pt idx="122">
                  <c:v>100.2</c:v>
                </c:pt>
                <c:pt idx="123">
                  <c:v>101.4</c:v>
                </c:pt>
                <c:pt idx="124">
                  <c:v>101.8</c:v>
                </c:pt>
                <c:pt idx="125">
                  <c:v>102.7</c:v>
                </c:pt>
                <c:pt idx="126">
                  <c:v>100.5</c:v>
                </c:pt>
                <c:pt idx="127">
                  <c:v>100.9</c:v>
                </c:pt>
                <c:pt idx="128">
                  <c:v>98.9</c:v>
                </c:pt>
                <c:pt idx="129">
                  <c:v>98.5</c:v>
                </c:pt>
                <c:pt idx="130">
                  <c:v>97.8</c:v>
                </c:pt>
                <c:pt idx="131">
                  <c:v>96.3</c:v>
                </c:pt>
                <c:pt idx="132">
                  <c:v>96</c:v>
                </c:pt>
                <c:pt idx="133">
                  <c:v>94.9</c:v>
                </c:pt>
                <c:pt idx="134">
                  <c:v>94</c:v>
                </c:pt>
                <c:pt idx="135">
                  <c:v>93.8</c:v>
                </c:pt>
                <c:pt idx="136">
                  <c:v>92.2</c:v>
                </c:pt>
                <c:pt idx="137">
                  <c:v>91.8</c:v>
                </c:pt>
                <c:pt idx="138">
                  <c:v>91.1</c:v>
                </c:pt>
                <c:pt idx="139">
                  <c:v>90.2</c:v>
                </c:pt>
                <c:pt idx="140">
                  <c:v>89.6</c:v>
                </c:pt>
                <c:pt idx="141">
                  <c:v>88</c:v>
                </c:pt>
                <c:pt idx="142">
                  <c:v>88.3</c:v>
                </c:pt>
                <c:pt idx="143">
                  <c:v>86.1</c:v>
                </c:pt>
                <c:pt idx="144">
                  <c:v>86.7</c:v>
                </c:pt>
                <c:pt idx="145">
                  <c:v>86</c:v>
                </c:pt>
                <c:pt idx="146">
                  <c:v>84.1</c:v>
                </c:pt>
                <c:pt idx="147">
                  <c:v>84.1</c:v>
                </c:pt>
                <c:pt idx="148">
                  <c:v>83.4</c:v>
                </c:pt>
                <c:pt idx="149">
                  <c:v>81.2</c:v>
                </c:pt>
                <c:pt idx="150">
                  <c:v>82.1</c:v>
                </c:pt>
                <c:pt idx="151">
                  <c:v>80</c:v>
                </c:pt>
                <c:pt idx="152">
                  <c:v>80</c:v>
                </c:pt>
                <c:pt idx="153">
                  <c:v>79</c:v>
                </c:pt>
                <c:pt idx="154">
                  <c:v>77.599999999999994</c:v>
                </c:pt>
                <c:pt idx="155">
                  <c:v>77.599999999999994</c:v>
                </c:pt>
                <c:pt idx="156">
                  <c:v>76.5</c:v>
                </c:pt>
                <c:pt idx="157">
                  <c:v>75.8</c:v>
                </c:pt>
                <c:pt idx="158">
                  <c:v>75.2</c:v>
                </c:pt>
                <c:pt idx="159">
                  <c:v>73.599999999999994</c:v>
                </c:pt>
                <c:pt idx="160">
                  <c:v>74.099999999999994</c:v>
                </c:pt>
                <c:pt idx="161">
                  <c:v>72.3</c:v>
                </c:pt>
                <c:pt idx="162">
                  <c:v>71.599999999999994</c:v>
                </c:pt>
                <c:pt idx="163">
                  <c:v>71</c:v>
                </c:pt>
                <c:pt idx="164">
                  <c:v>69.900000000000006</c:v>
                </c:pt>
                <c:pt idx="165">
                  <c:v>69.8</c:v>
                </c:pt>
                <c:pt idx="166">
                  <c:v>68.3</c:v>
                </c:pt>
                <c:pt idx="167">
                  <c:v>67.8</c:v>
                </c:pt>
                <c:pt idx="168">
                  <c:v>67.2</c:v>
                </c:pt>
                <c:pt idx="169">
                  <c:v>66.3</c:v>
                </c:pt>
                <c:pt idx="170">
                  <c:v>65.400000000000006</c:v>
                </c:pt>
                <c:pt idx="171">
                  <c:v>64.3</c:v>
                </c:pt>
                <c:pt idx="172">
                  <c:v>64.099999999999994</c:v>
                </c:pt>
                <c:pt idx="173">
                  <c:v>62.5</c:v>
                </c:pt>
                <c:pt idx="174">
                  <c:v>62.7</c:v>
                </c:pt>
                <c:pt idx="175">
                  <c:v>61</c:v>
                </c:pt>
                <c:pt idx="176">
                  <c:v>60.8</c:v>
                </c:pt>
                <c:pt idx="177">
                  <c:v>59.6</c:v>
                </c:pt>
                <c:pt idx="178">
                  <c:v>59</c:v>
                </c:pt>
                <c:pt idx="179">
                  <c:v>58.5</c:v>
                </c:pt>
                <c:pt idx="180">
                  <c:v>57.6</c:v>
                </c:pt>
                <c:pt idx="181">
                  <c:v>56.5</c:v>
                </c:pt>
                <c:pt idx="182">
                  <c:v>55.9</c:v>
                </c:pt>
                <c:pt idx="183">
                  <c:v>54.8</c:v>
                </c:pt>
                <c:pt idx="184">
                  <c:v>54.5</c:v>
                </c:pt>
                <c:pt idx="185">
                  <c:v>53.4</c:v>
                </c:pt>
                <c:pt idx="186">
                  <c:v>52.8</c:v>
                </c:pt>
                <c:pt idx="187">
                  <c:v>51.4</c:v>
                </c:pt>
                <c:pt idx="188">
                  <c:v>51.2</c:v>
                </c:pt>
                <c:pt idx="189">
                  <c:v>50.1</c:v>
                </c:pt>
                <c:pt idx="190">
                  <c:v>49.2</c:v>
                </c:pt>
                <c:pt idx="191">
                  <c:v>48.8</c:v>
                </c:pt>
                <c:pt idx="192">
                  <c:v>47.5</c:v>
                </c:pt>
                <c:pt idx="193">
                  <c:v>47</c:v>
                </c:pt>
                <c:pt idx="194">
                  <c:v>46.3</c:v>
                </c:pt>
                <c:pt idx="195">
                  <c:v>45.3</c:v>
                </c:pt>
                <c:pt idx="196">
                  <c:v>45</c:v>
                </c:pt>
                <c:pt idx="197">
                  <c:v>43.5</c:v>
                </c:pt>
                <c:pt idx="198">
                  <c:v>43</c:v>
                </c:pt>
                <c:pt idx="199">
                  <c:v>42.4</c:v>
                </c:pt>
                <c:pt idx="200">
                  <c:v>41.2</c:v>
                </c:pt>
                <c:pt idx="201">
                  <c:v>40.6</c:v>
                </c:pt>
                <c:pt idx="202">
                  <c:v>39.9</c:v>
                </c:pt>
                <c:pt idx="203">
                  <c:v>39.200000000000003</c:v>
                </c:pt>
                <c:pt idx="204">
                  <c:v>38.200000000000003</c:v>
                </c:pt>
                <c:pt idx="205">
                  <c:v>37.299999999999997</c:v>
                </c:pt>
                <c:pt idx="206">
                  <c:v>37</c:v>
                </c:pt>
                <c:pt idx="207">
                  <c:v>35.299999999999997</c:v>
                </c:pt>
                <c:pt idx="208">
                  <c:v>35.200000000000003</c:v>
                </c:pt>
                <c:pt idx="209">
                  <c:v>34.6</c:v>
                </c:pt>
                <c:pt idx="210">
                  <c:v>33.1</c:v>
                </c:pt>
                <c:pt idx="211">
                  <c:v>32.799999999999997</c:v>
                </c:pt>
                <c:pt idx="212">
                  <c:v>32.1</c:v>
                </c:pt>
                <c:pt idx="213">
                  <c:v>30.6</c:v>
                </c:pt>
                <c:pt idx="214">
                  <c:v>30.8</c:v>
                </c:pt>
                <c:pt idx="215">
                  <c:v>29</c:v>
                </c:pt>
                <c:pt idx="216">
                  <c:v>28.8</c:v>
                </c:pt>
                <c:pt idx="217">
                  <c:v>27.7</c:v>
                </c:pt>
                <c:pt idx="218">
                  <c:v>27.3</c:v>
                </c:pt>
                <c:pt idx="219">
                  <c:v>25.7</c:v>
                </c:pt>
                <c:pt idx="220">
                  <c:v>26</c:v>
                </c:pt>
                <c:pt idx="221">
                  <c:v>24.6</c:v>
                </c:pt>
                <c:pt idx="222">
                  <c:v>23.5</c:v>
                </c:pt>
                <c:pt idx="223">
                  <c:v>23.7</c:v>
                </c:pt>
                <c:pt idx="224">
                  <c:v>22.4</c:v>
                </c:pt>
                <c:pt idx="225">
                  <c:v>21.7</c:v>
                </c:pt>
                <c:pt idx="226">
                  <c:v>21.1</c:v>
                </c:pt>
                <c:pt idx="227">
                  <c:v>20</c:v>
                </c:pt>
                <c:pt idx="228">
                  <c:v>19.5</c:v>
                </c:pt>
                <c:pt idx="229">
                  <c:v>18.8</c:v>
                </c:pt>
                <c:pt idx="230">
                  <c:v>17.3</c:v>
                </c:pt>
                <c:pt idx="231">
                  <c:v>17.100000000000001</c:v>
                </c:pt>
                <c:pt idx="232">
                  <c:v>16.2</c:v>
                </c:pt>
                <c:pt idx="233">
                  <c:v>15.1</c:v>
                </c:pt>
                <c:pt idx="234">
                  <c:v>14.6</c:v>
                </c:pt>
                <c:pt idx="235">
                  <c:v>13.8</c:v>
                </c:pt>
                <c:pt idx="236">
                  <c:v>13.1</c:v>
                </c:pt>
                <c:pt idx="237">
                  <c:v>11.8</c:v>
                </c:pt>
                <c:pt idx="238">
                  <c:v>11.3</c:v>
                </c:pt>
                <c:pt idx="239">
                  <c:v>10.6</c:v>
                </c:pt>
                <c:pt idx="240">
                  <c:v>9.6999999999999993</c:v>
                </c:pt>
                <c:pt idx="241">
                  <c:v>8.6999999999999993</c:v>
                </c:pt>
                <c:pt idx="242">
                  <c:v>7.5</c:v>
                </c:pt>
                <c:pt idx="243">
                  <c:v>7.5</c:v>
                </c:pt>
                <c:pt idx="244">
                  <c:v>6.6</c:v>
                </c:pt>
                <c:pt idx="245">
                  <c:v>5.3</c:v>
                </c:pt>
                <c:pt idx="246">
                  <c:v>4.7</c:v>
                </c:pt>
                <c:pt idx="247">
                  <c:v>3.6</c:v>
                </c:pt>
                <c:pt idx="248">
                  <c:v>2.7</c:v>
                </c:pt>
                <c:pt idx="249">
                  <c:v>1.3</c:v>
                </c:pt>
                <c:pt idx="250">
                  <c:v>0.7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6A-204E-ACD3-9C6375E37A6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0.23271803661334969</c:v>
                </c:pt>
                <c:pt idx="25">
                  <c:v>0.24223340601066523</c:v>
                </c:pt>
                <c:pt idx="26">
                  <c:v>0.237187746278261</c:v>
                </c:pt>
                <c:pt idx="27">
                  <c:v>0.23238046562450443</c:v>
                </c:pt>
                <c:pt idx="28">
                  <c:v>0.24237887029677474</c:v>
                </c:pt>
                <c:pt idx="29">
                  <c:v>0.27705515521393775</c:v>
                </c:pt>
                <c:pt idx="30">
                  <c:v>0.30231438381429543</c:v>
                </c:pt>
                <c:pt idx="31">
                  <c:v>0.28830871517330187</c:v>
                </c:pt>
                <c:pt idx="32">
                  <c:v>0.28626596773610191</c:v>
                </c:pt>
                <c:pt idx="33">
                  <c:v>0.2936795332178147</c:v>
                </c:pt>
                <c:pt idx="34">
                  <c:v>0.29228356842898673</c:v>
                </c:pt>
                <c:pt idx="35">
                  <c:v>0.32100497098307995</c:v>
                </c:pt>
                <c:pt idx="36">
                  <c:v>0.33441673922455062</c:v>
                </c:pt>
                <c:pt idx="37">
                  <c:v>0.35537607723232828</c:v>
                </c:pt>
                <c:pt idx="38">
                  <c:v>0.36250989484045221</c:v>
                </c:pt>
                <c:pt idx="39">
                  <c:v>0.36689341478588106</c:v>
                </c:pt>
                <c:pt idx="40">
                  <c:v>0.36597492085896927</c:v>
                </c:pt>
                <c:pt idx="41">
                  <c:v>0.36367493711907467</c:v>
                </c:pt>
                <c:pt idx="42">
                  <c:v>0.35959472972757822</c:v>
                </c:pt>
                <c:pt idx="43">
                  <c:v>0.34807183693912702</c:v>
                </c:pt>
                <c:pt idx="44">
                  <c:v>0.35153304751358905</c:v>
                </c:pt>
                <c:pt idx="45">
                  <c:v>0.36238076526807905</c:v>
                </c:pt>
                <c:pt idx="46">
                  <c:v>0.35621220201329251</c:v>
                </c:pt>
                <c:pt idx="47">
                  <c:v>0.35421649725199933</c:v>
                </c:pt>
                <c:pt idx="48">
                  <c:v>0.36080218738479364</c:v>
                </c:pt>
                <c:pt idx="49">
                  <c:v>0.37702778555440886</c:v>
                </c:pt>
                <c:pt idx="50">
                  <c:v>0.38178942095469992</c:v>
                </c:pt>
                <c:pt idx="51">
                  <c:v>0.3483765722385978</c:v>
                </c:pt>
                <c:pt idx="52">
                  <c:v>0.36919413883491198</c:v>
                </c:pt>
                <c:pt idx="53">
                  <c:v>0.3929818111563993</c:v>
                </c:pt>
                <c:pt idx="54">
                  <c:v>0.39647102826412195</c:v>
                </c:pt>
                <c:pt idx="55">
                  <c:v>0.38872099390462261</c:v>
                </c:pt>
                <c:pt idx="56">
                  <c:v>0.40536533970418492</c:v>
                </c:pt>
                <c:pt idx="57">
                  <c:v>0.39468500622916591</c:v>
                </c:pt>
                <c:pt idx="58">
                  <c:v>0.39744538001857044</c:v>
                </c:pt>
                <c:pt idx="59">
                  <c:v>0.40399619361188027</c:v>
                </c:pt>
                <c:pt idx="60">
                  <c:v>0.40354023532899952</c:v>
                </c:pt>
                <c:pt idx="61">
                  <c:v>0.40780654019260359</c:v>
                </c:pt>
                <c:pt idx="62">
                  <c:v>0.40336331983872153</c:v>
                </c:pt>
                <c:pt idx="63">
                  <c:v>0.41341420065181694</c:v>
                </c:pt>
                <c:pt idx="64">
                  <c:v>0.40864562810206706</c:v>
                </c:pt>
                <c:pt idx="65">
                  <c:v>0.42261545230158903</c:v>
                </c:pt>
                <c:pt idx="66">
                  <c:v>0.40628680944664619</c:v>
                </c:pt>
                <c:pt idx="67">
                  <c:v>0.4176751468866674</c:v>
                </c:pt>
                <c:pt idx="68">
                  <c:v>0.40462930621153181</c:v>
                </c:pt>
                <c:pt idx="69">
                  <c:v>0.40615617966970774</c:v>
                </c:pt>
                <c:pt idx="70">
                  <c:v>0.40637523508649509</c:v>
                </c:pt>
                <c:pt idx="71">
                  <c:v>0.41621821853822405</c:v>
                </c:pt>
                <c:pt idx="72">
                  <c:v>0.3961879113802303</c:v>
                </c:pt>
                <c:pt idx="73">
                  <c:v>0.36853609641813395</c:v>
                </c:pt>
                <c:pt idx="74">
                  <c:v>0.36241841523275253</c:v>
                </c:pt>
                <c:pt idx="75">
                  <c:v>0.43049672243651937</c:v>
                </c:pt>
                <c:pt idx="76">
                  <c:v>0.35983344822394958</c:v>
                </c:pt>
                <c:pt idx="77">
                  <c:v>0.36770121636141434</c:v>
                </c:pt>
                <c:pt idx="78">
                  <c:v>0.38662257711438197</c:v>
                </c:pt>
                <c:pt idx="79">
                  <c:v>0.39655743290257256</c:v>
                </c:pt>
                <c:pt idx="80">
                  <c:v>0</c:v>
                </c:pt>
                <c:pt idx="81">
                  <c:v>0.35919121274240046</c:v>
                </c:pt>
                <c:pt idx="82">
                  <c:v>0.36406085952771799</c:v>
                </c:pt>
                <c:pt idx="83">
                  <c:v>0.39610718054714283</c:v>
                </c:pt>
                <c:pt idx="84">
                  <c:v>0.39009923995524109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0.28726240286909743</c:v>
                </c:pt>
                <c:pt idx="173">
                  <c:v>0.3302111446261311</c:v>
                </c:pt>
                <c:pt idx="174">
                  <c:v>0.34366133305310198</c:v>
                </c:pt>
                <c:pt idx="175">
                  <c:v>0.37293083448325154</c:v>
                </c:pt>
                <c:pt idx="176">
                  <c:v>0.37767726299177096</c:v>
                </c:pt>
                <c:pt idx="177">
                  <c:v>0.40400914413763189</c:v>
                </c:pt>
                <c:pt idx="178">
                  <c:v>0.40634917832345319</c:v>
                </c:pt>
                <c:pt idx="179">
                  <c:v>0.37282197700439851</c:v>
                </c:pt>
                <c:pt idx="180">
                  <c:v>0.40204971230408593</c:v>
                </c:pt>
                <c:pt idx="181">
                  <c:v>0.41410090648177089</c:v>
                </c:pt>
                <c:pt idx="182">
                  <c:v>0.38435166939148491</c:v>
                </c:pt>
                <c:pt idx="183">
                  <c:v>0.41312389622110668</c:v>
                </c:pt>
                <c:pt idx="184">
                  <c:v>0.41478845694721711</c:v>
                </c:pt>
                <c:pt idx="185">
                  <c:v>0.40855954889207813</c:v>
                </c:pt>
                <c:pt idx="186">
                  <c:v>0.40521683864036823</c:v>
                </c:pt>
                <c:pt idx="187">
                  <c:v>0.41119020265068518</c:v>
                </c:pt>
                <c:pt idx="188">
                  <c:v>0.38092600306658753</c:v>
                </c:pt>
                <c:pt idx="189">
                  <c:v>0.39141831104213465</c:v>
                </c:pt>
                <c:pt idx="190">
                  <c:v>0.38896765414189582</c:v>
                </c:pt>
                <c:pt idx="191">
                  <c:v>0.38439892628689032</c:v>
                </c:pt>
                <c:pt idx="192">
                  <c:v>0.39275157781802073</c:v>
                </c:pt>
                <c:pt idx="193">
                  <c:v>0.41113719798514464</c:v>
                </c:pt>
                <c:pt idx="194">
                  <c:v>0.40312472909599861</c:v>
                </c:pt>
                <c:pt idx="195">
                  <c:v>0.42569978832501665</c:v>
                </c:pt>
                <c:pt idx="196">
                  <c:v>0.41443889680508883</c:v>
                </c:pt>
                <c:pt idx="197">
                  <c:v>0.39930297676435456</c:v>
                </c:pt>
                <c:pt idx="198">
                  <c:v>0.40919817044519236</c:v>
                </c:pt>
                <c:pt idx="199">
                  <c:v>0.4028908199771532</c:v>
                </c:pt>
                <c:pt idx="200">
                  <c:v>0.39205304715656819</c:v>
                </c:pt>
                <c:pt idx="201">
                  <c:v>0.38925620115067305</c:v>
                </c:pt>
                <c:pt idx="202">
                  <c:v>0.38950961981538285</c:v>
                </c:pt>
                <c:pt idx="203">
                  <c:v>0.39220951127346942</c:v>
                </c:pt>
                <c:pt idx="204">
                  <c:v>0.39760152954247679</c:v>
                </c:pt>
                <c:pt idx="205">
                  <c:v>0.40813203524273617</c:v>
                </c:pt>
                <c:pt idx="206">
                  <c:v>0.3924581896176923</c:v>
                </c:pt>
                <c:pt idx="207">
                  <c:v>0.38990070687032735</c:v>
                </c:pt>
                <c:pt idx="208">
                  <c:v>0.38864980528505166</c:v>
                </c:pt>
                <c:pt idx="209">
                  <c:v>0.37596919679464796</c:v>
                </c:pt>
                <c:pt idx="210">
                  <c:v>0.38146492329362774</c:v>
                </c:pt>
                <c:pt idx="211">
                  <c:v>0.37284356152247244</c:v>
                </c:pt>
                <c:pt idx="212">
                  <c:v>0.37435341591784599</c:v>
                </c:pt>
                <c:pt idx="213">
                  <c:v>0.36647191808730167</c:v>
                </c:pt>
                <c:pt idx="214">
                  <c:v>0.36776867553022757</c:v>
                </c:pt>
                <c:pt idx="215">
                  <c:v>0.38089108151229806</c:v>
                </c:pt>
                <c:pt idx="216">
                  <c:v>0.3812215227758069</c:v>
                </c:pt>
                <c:pt idx="217">
                  <c:v>0.38272037436818901</c:v>
                </c:pt>
                <c:pt idx="218">
                  <c:v>0.37701082379036682</c:v>
                </c:pt>
                <c:pt idx="219">
                  <c:v>0.37358481914768182</c:v>
                </c:pt>
                <c:pt idx="220">
                  <c:v>0.36810642337835869</c:v>
                </c:pt>
                <c:pt idx="221">
                  <c:v>0.36282184256490063</c:v>
                </c:pt>
                <c:pt idx="222">
                  <c:v>0.35937746619666433</c:v>
                </c:pt>
                <c:pt idx="223">
                  <c:v>0.3671306612803219</c:v>
                </c:pt>
                <c:pt idx="224">
                  <c:v>0.36518210601763013</c:v>
                </c:pt>
                <c:pt idx="225">
                  <c:v>0.37766533987922285</c:v>
                </c:pt>
                <c:pt idx="226">
                  <c:v>0.36675738508042582</c:v>
                </c:pt>
                <c:pt idx="227">
                  <c:v>0.36853282420125472</c:v>
                </c:pt>
                <c:pt idx="228">
                  <c:v>0.37074572581059106</c:v>
                </c:pt>
                <c:pt idx="229">
                  <c:v>0.35857396898437233</c:v>
                </c:pt>
                <c:pt idx="230">
                  <c:v>0.36243440541751942</c:v>
                </c:pt>
                <c:pt idx="231">
                  <c:v>0.3546205744591594</c:v>
                </c:pt>
                <c:pt idx="232">
                  <c:v>0.36670695325271774</c:v>
                </c:pt>
                <c:pt idx="233">
                  <c:v>0.35873704862754902</c:v>
                </c:pt>
                <c:pt idx="234">
                  <c:v>0.35969076963552105</c:v>
                </c:pt>
                <c:pt idx="235">
                  <c:v>0.34402205954097126</c:v>
                </c:pt>
                <c:pt idx="236">
                  <c:v>0.32790175787635018</c:v>
                </c:pt>
                <c:pt idx="237">
                  <c:v>0.32863519164518018</c:v>
                </c:pt>
                <c:pt idx="238">
                  <c:v>0.3309238467837321</c:v>
                </c:pt>
                <c:pt idx="239">
                  <c:v>0.31491956230493323</c:v>
                </c:pt>
                <c:pt idx="240">
                  <c:v>0.28298753926890341</c:v>
                </c:pt>
                <c:pt idx="241">
                  <c:v>0.28507426478643993</c:v>
                </c:pt>
                <c:pt idx="242">
                  <c:v>0.28951756405310897</c:v>
                </c:pt>
                <c:pt idx="243">
                  <c:v>0.25770608923826638</c:v>
                </c:pt>
                <c:pt idx="244">
                  <c:v>0.24915125052295467</c:v>
                </c:pt>
                <c:pt idx="245">
                  <c:v>0.25605590783153354</c:v>
                </c:pt>
                <c:pt idx="246">
                  <c:v>0.24452255195657732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2.7</c:v>
                </c:pt>
                <c:pt idx="25">
                  <c:v>2.4</c:v>
                </c:pt>
                <c:pt idx="26">
                  <c:v>2</c:v>
                </c:pt>
                <c:pt idx="27">
                  <c:v>2.5</c:v>
                </c:pt>
                <c:pt idx="28">
                  <c:v>3.3</c:v>
                </c:pt>
                <c:pt idx="29">
                  <c:v>4.2</c:v>
                </c:pt>
                <c:pt idx="30">
                  <c:v>5.3</c:v>
                </c:pt>
                <c:pt idx="31">
                  <c:v>6.2</c:v>
                </c:pt>
                <c:pt idx="32">
                  <c:v>6.7</c:v>
                </c:pt>
                <c:pt idx="33">
                  <c:v>8.1999999999999993</c:v>
                </c:pt>
                <c:pt idx="34">
                  <c:v>8.1999999999999993</c:v>
                </c:pt>
                <c:pt idx="35">
                  <c:v>9.8000000000000007</c:v>
                </c:pt>
                <c:pt idx="36">
                  <c:v>10.9</c:v>
                </c:pt>
                <c:pt idx="37">
                  <c:v>11.3</c:v>
                </c:pt>
                <c:pt idx="38">
                  <c:v>12.6</c:v>
                </c:pt>
                <c:pt idx="39">
                  <c:v>14</c:v>
                </c:pt>
                <c:pt idx="40">
                  <c:v>14.8</c:v>
                </c:pt>
                <c:pt idx="41">
                  <c:v>16.2</c:v>
                </c:pt>
                <c:pt idx="42">
                  <c:v>16.399999999999999</c:v>
                </c:pt>
                <c:pt idx="43">
                  <c:v>17.8</c:v>
                </c:pt>
                <c:pt idx="44">
                  <c:v>18.899999999999999</c:v>
                </c:pt>
                <c:pt idx="45">
                  <c:v>20</c:v>
                </c:pt>
                <c:pt idx="46">
                  <c:v>20.6</c:v>
                </c:pt>
                <c:pt idx="47">
                  <c:v>21.7</c:v>
                </c:pt>
                <c:pt idx="48">
                  <c:v>22.6</c:v>
                </c:pt>
                <c:pt idx="49">
                  <c:v>23.7</c:v>
                </c:pt>
                <c:pt idx="50">
                  <c:v>24.6</c:v>
                </c:pt>
                <c:pt idx="51">
                  <c:v>25.3</c:v>
                </c:pt>
                <c:pt idx="52">
                  <c:v>27.1</c:v>
                </c:pt>
                <c:pt idx="53">
                  <c:v>27.7</c:v>
                </c:pt>
                <c:pt idx="54">
                  <c:v>28.6</c:v>
                </c:pt>
                <c:pt idx="55">
                  <c:v>30.1</c:v>
                </c:pt>
                <c:pt idx="56">
                  <c:v>30.4</c:v>
                </c:pt>
                <c:pt idx="57">
                  <c:v>32.1</c:v>
                </c:pt>
                <c:pt idx="58">
                  <c:v>33</c:v>
                </c:pt>
                <c:pt idx="59">
                  <c:v>34.1</c:v>
                </c:pt>
                <c:pt idx="60">
                  <c:v>34.6</c:v>
                </c:pt>
                <c:pt idx="61">
                  <c:v>35.5</c:v>
                </c:pt>
                <c:pt idx="62">
                  <c:v>37.299999999999997</c:v>
                </c:pt>
                <c:pt idx="63">
                  <c:v>37.200000000000003</c:v>
                </c:pt>
                <c:pt idx="64">
                  <c:v>40.1</c:v>
                </c:pt>
                <c:pt idx="65">
                  <c:v>39.200000000000003</c:v>
                </c:pt>
                <c:pt idx="66">
                  <c:v>41</c:v>
                </c:pt>
                <c:pt idx="67">
                  <c:v>42.4</c:v>
                </c:pt>
                <c:pt idx="68">
                  <c:v>43.3</c:v>
                </c:pt>
                <c:pt idx="69">
                  <c:v>44.6</c:v>
                </c:pt>
                <c:pt idx="70">
                  <c:v>45.3</c:v>
                </c:pt>
                <c:pt idx="71">
                  <c:v>46.8</c:v>
                </c:pt>
                <c:pt idx="72">
                  <c:v>47.5</c:v>
                </c:pt>
                <c:pt idx="73">
                  <c:v>48.4</c:v>
                </c:pt>
                <c:pt idx="74">
                  <c:v>49.7</c:v>
                </c:pt>
                <c:pt idx="75">
                  <c:v>50.1</c:v>
                </c:pt>
                <c:pt idx="76">
                  <c:v>52.3</c:v>
                </c:pt>
                <c:pt idx="77">
                  <c:v>52.5</c:v>
                </c:pt>
                <c:pt idx="78">
                  <c:v>53.9</c:v>
                </c:pt>
                <c:pt idx="79">
                  <c:v>55</c:v>
                </c:pt>
                <c:pt idx="80">
                  <c:v>55.9</c:v>
                </c:pt>
                <c:pt idx="81">
                  <c:v>56.8</c:v>
                </c:pt>
                <c:pt idx="82">
                  <c:v>58.3</c:v>
                </c:pt>
                <c:pt idx="83">
                  <c:v>58.8</c:v>
                </c:pt>
                <c:pt idx="84">
                  <c:v>60.5</c:v>
                </c:pt>
                <c:pt idx="85">
                  <c:v>60.8</c:v>
                </c:pt>
                <c:pt idx="86">
                  <c:v>62.7</c:v>
                </c:pt>
                <c:pt idx="87">
                  <c:v>63.4</c:v>
                </c:pt>
                <c:pt idx="88">
                  <c:v>64.3</c:v>
                </c:pt>
                <c:pt idx="89">
                  <c:v>65.400000000000006</c:v>
                </c:pt>
                <c:pt idx="90">
                  <c:v>66.3</c:v>
                </c:pt>
                <c:pt idx="91">
                  <c:v>67.8</c:v>
                </c:pt>
                <c:pt idx="92">
                  <c:v>68.5</c:v>
                </c:pt>
                <c:pt idx="93">
                  <c:v>69.8</c:v>
                </c:pt>
                <c:pt idx="94">
                  <c:v>70.7</c:v>
                </c:pt>
                <c:pt idx="95">
                  <c:v>71.900000000000006</c:v>
                </c:pt>
                <c:pt idx="96">
                  <c:v>73</c:v>
                </c:pt>
                <c:pt idx="97">
                  <c:v>73.599999999999994</c:v>
                </c:pt>
                <c:pt idx="98">
                  <c:v>75.599999999999994</c:v>
                </c:pt>
                <c:pt idx="99">
                  <c:v>75.2</c:v>
                </c:pt>
                <c:pt idx="100">
                  <c:v>77.400000000000006</c:v>
                </c:pt>
                <c:pt idx="101">
                  <c:v>77.8</c:v>
                </c:pt>
                <c:pt idx="102">
                  <c:v>79.2</c:v>
                </c:pt>
                <c:pt idx="103">
                  <c:v>80</c:v>
                </c:pt>
                <c:pt idx="104">
                  <c:v>81.400000000000006</c:v>
                </c:pt>
                <c:pt idx="105">
                  <c:v>82.5</c:v>
                </c:pt>
                <c:pt idx="106">
                  <c:v>83.2</c:v>
                </c:pt>
                <c:pt idx="107">
                  <c:v>84.3</c:v>
                </c:pt>
                <c:pt idx="108">
                  <c:v>85.8</c:v>
                </c:pt>
                <c:pt idx="109">
                  <c:v>86.5</c:v>
                </c:pt>
                <c:pt idx="110">
                  <c:v>88</c:v>
                </c:pt>
                <c:pt idx="111">
                  <c:v>88.3</c:v>
                </c:pt>
                <c:pt idx="112">
                  <c:v>90.3</c:v>
                </c:pt>
                <c:pt idx="113">
                  <c:v>90.5</c:v>
                </c:pt>
                <c:pt idx="114">
                  <c:v>92</c:v>
                </c:pt>
                <c:pt idx="115">
                  <c:v>92.9</c:v>
                </c:pt>
                <c:pt idx="116">
                  <c:v>94</c:v>
                </c:pt>
                <c:pt idx="117">
                  <c:v>94.9</c:v>
                </c:pt>
                <c:pt idx="118">
                  <c:v>96</c:v>
                </c:pt>
                <c:pt idx="119">
                  <c:v>97.3</c:v>
                </c:pt>
                <c:pt idx="120">
                  <c:v>98</c:v>
                </c:pt>
                <c:pt idx="121">
                  <c:v>99.4</c:v>
                </c:pt>
                <c:pt idx="122">
                  <c:v>100.2</c:v>
                </c:pt>
                <c:pt idx="123">
                  <c:v>101.4</c:v>
                </c:pt>
                <c:pt idx="124">
                  <c:v>101.8</c:v>
                </c:pt>
                <c:pt idx="125">
                  <c:v>102.7</c:v>
                </c:pt>
                <c:pt idx="126">
                  <c:v>100.5</c:v>
                </c:pt>
                <c:pt idx="127">
                  <c:v>100.9</c:v>
                </c:pt>
                <c:pt idx="128">
                  <c:v>98.9</c:v>
                </c:pt>
                <c:pt idx="129">
                  <c:v>98.5</c:v>
                </c:pt>
                <c:pt idx="130">
                  <c:v>97.8</c:v>
                </c:pt>
                <c:pt idx="131">
                  <c:v>96.3</c:v>
                </c:pt>
                <c:pt idx="132">
                  <c:v>96</c:v>
                </c:pt>
                <c:pt idx="133">
                  <c:v>94.9</c:v>
                </c:pt>
                <c:pt idx="134">
                  <c:v>94</c:v>
                </c:pt>
                <c:pt idx="135">
                  <c:v>93.8</c:v>
                </c:pt>
                <c:pt idx="136">
                  <c:v>92.2</c:v>
                </c:pt>
                <c:pt idx="137">
                  <c:v>91.8</c:v>
                </c:pt>
                <c:pt idx="138">
                  <c:v>91.1</c:v>
                </c:pt>
                <c:pt idx="139">
                  <c:v>90.2</c:v>
                </c:pt>
                <c:pt idx="140">
                  <c:v>89.6</c:v>
                </c:pt>
                <c:pt idx="141">
                  <c:v>88</c:v>
                </c:pt>
                <c:pt idx="142">
                  <c:v>88.3</c:v>
                </c:pt>
                <c:pt idx="143">
                  <c:v>86.1</c:v>
                </c:pt>
                <c:pt idx="144">
                  <c:v>86.7</c:v>
                </c:pt>
                <c:pt idx="145">
                  <c:v>86</c:v>
                </c:pt>
                <c:pt idx="146">
                  <c:v>84.1</c:v>
                </c:pt>
                <c:pt idx="147">
                  <c:v>84.1</c:v>
                </c:pt>
                <c:pt idx="148">
                  <c:v>83.4</c:v>
                </c:pt>
                <c:pt idx="149">
                  <c:v>81.2</c:v>
                </c:pt>
                <c:pt idx="150">
                  <c:v>82.1</c:v>
                </c:pt>
                <c:pt idx="151">
                  <c:v>80</c:v>
                </c:pt>
                <c:pt idx="152">
                  <c:v>80</c:v>
                </c:pt>
                <c:pt idx="153">
                  <c:v>79</c:v>
                </c:pt>
                <c:pt idx="154">
                  <c:v>77.599999999999994</c:v>
                </c:pt>
                <c:pt idx="155">
                  <c:v>77.599999999999994</c:v>
                </c:pt>
                <c:pt idx="156">
                  <c:v>76.5</c:v>
                </c:pt>
                <c:pt idx="157">
                  <c:v>75.8</c:v>
                </c:pt>
                <c:pt idx="158">
                  <c:v>75.2</c:v>
                </c:pt>
                <c:pt idx="159">
                  <c:v>73.599999999999994</c:v>
                </c:pt>
                <c:pt idx="160">
                  <c:v>74.099999999999994</c:v>
                </c:pt>
                <c:pt idx="161">
                  <c:v>72.3</c:v>
                </c:pt>
                <c:pt idx="162">
                  <c:v>71.599999999999994</c:v>
                </c:pt>
                <c:pt idx="163">
                  <c:v>71</c:v>
                </c:pt>
                <c:pt idx="164">
                  <c:v>69.900000000000006</c:v>
                </c:pt>
                <c:pt idx="165">
                  <c:v>69.8</c:v>
                </c:pt>
                <c:pt idx="166">
                  <c:v>68.3</c:v>
                </c:pt>
                <c:pt idx="167">
                  <c:v>67.8</c:v>
                </c:pt>
                <c:pt idx="168">
                  <c:v>67.2</c:v>
                </c:pt>
                <c:pt idx="169">
                  <c:v>66.3</c:v>
                </c:pt>
                <c:pt idx="170">
                  <c:v>65.400000000000006</c:v>
                </c:pt>
                <c:pt idx="171">
                  <c:v>64.3</c:v>
                </c:pt>
                <c:pt idx="172">
                  <c:v>64.099999999999994</c:v>
                </c:pt>
                <c:pt idx="173">
                  <c:v>62.5</c:v>
                </c:pt>
                <c:pt idx="174">
                  <c:v>62.7</c:v>
                </c:pt>
                <c:pt idx="175">
                  <c:v>61</c:v>
                </c:pt>
                <c:pt idx="176">
                  <c:v>60.8</c:v>
                </c:pt>
                <c:pt idx="177">
                  <c:v>59.6</c:v>
                </c:pt>
                <c:pt idx="178">
                  <c:v>59</c:v>
                </c:pt>
                <c:pt idx="179">
                  <c:v>58.5</c:v>
                </c:pt>
                <c:pt idx="180">
                  <c:v>57.6</c:v>
                </c:pt>
                <c:pt idx="181">
                  <c:v>56.5</c:v>
                </c:pt>
                <c:pt idx="182">
                  <c:v>55.9</c:v>
                </c:pt>
                <c:pt idx="183">
                  <c:v>54.8</c:v>
                </c:pt>
                <c:pt idx="184">
                  <c:v>54.5</c:v>
                </c:pt>
                <c:pt idx="185">
                  <c:v>53.4</c:v>
                </c:pt>
                <c:pt idx="186">
                  <c:v>52.8</c:v>
                </c:pt>
                <c:pt idx="187">
                  <c:v>51.4</c:v>
                </c:pt>
                <c:pt idx="188">
                  <c:v>51.2</c:v>
                </c:pt>
                <c:pt idx="189">
                  <c:v>50.1</c:v>
                </c:pt>
                <c:pt idx="190">
                  <c:v>49.2</c:v>
                </c:pt>
                <c:pt idx="191">
                  <c:v>48.8</c:v>
                </c:pt>
                <c:pt idx="192">
                  <c:v>47.5</c:v>
                </c:pt>
                <c:pt idx="193">
                  <c:v>47</c:v>
                </c:pt>
                <c:pt idx="194">
                  <c:v>46.3</c:v>
                </c:pt>
                <c:pt idx="195">
                  <c:v>45.3</c:v>
                </c:pt>
                <c:pt idx="196">
                  <c:v>45</c:v>
                </c:pt>
                <c:pt idx="197">
                  <c:v>43.5</c:v>
                </c:pt>
                <c:pt idx="198">
                  <c:v>43</c:v>
                </c:pt>
                <c:pt idx="199">
                  <c:v>42.4</c:v>
                </c:pt>
                <c:pt idx="200">
                  <c:v>41.2</c:v>
                </c:pt>
                <c:pt idx="201">
                  <c:v>40.6</c:v>
                </c:pt>
                <c:pt idx="202">
                  <c:v>39.9</c:v>
                </c:pt>
                <c:pt idx="203">
                  <c:v>39.200000000000003</c:v>
                </c:pt>
                <c:pt idx="204">
                  <c:v>38.200000000000003</c:v>
                </c:pt>
                <c:pt idx="205">
                  <c:v>37.299999999999997</c:v>
                </c:pt>
                <c:pt idx="206">
                  <c:v>37</c:v>
                </c:pt>
                <c:pt idx="207">
                  <c:v>35.299999999999997</c:v>
                </c:pt>
                <c:pt idx="208">
                  <c:v>35.200000000000003</c:v>
                </c:pt>
                <c:pt idx="209">
                  <c:v>34.6</c:v>
                </c:pt>
                <c:pt idx="210">
                  <c:v>33.1</c:v>
                </c:pt>
                <c:pt idx="211">
                  <c:v>32.799999999999997</c:v>
                </c:pt>
                <c:pt idx="212">
                  <c:v>32.1</c:v>
                </c:pt>
                <c:pt idx="213">
                  <c:v>30.6</c:v>
                </c:pt>
                <c:pt idx="214">
                  <c:v>30.8</c:v>
                </c:pt>
                <c:pt idx="215">
                  <c:v>29</c:v>
                </c:pt>
                <c:pt idx="216">
                  <c:v>28.8</c:v>
                </c:pt>
                <c:pt idx="217">
                  <c:v>27.7</c:v>
                </c:pt>
                <c:pt idx="218">
                  <c:v>27.3</c:v>
                </c:pt>
                <c:pt idx="219">
                  <c:v>25.7</c:v>
                </c:pt>
                <c:pt idx="220">
                  <c:v>26</c:v>
                </c:pt>
                <c:pt idx="221">
                  <c:v>24.6</c:v>
                </c:pt>
                <c:pt idx="222">
                  <c:v>23.5</c:v>
                </c:pt>
                <c:pt idx="223">
                  <c:v>23.7</c:v>
                </c:pt>
                <c:pt idx="224">
                  <c:v>22.4</c:v>
                </c:pt>
                <c:pt idx="225">
                  <c:v>21.7</c:v>
                </c:pt>
                <c:pt idx="226">
                  <c:v>21.1</c:v>
                </c:pt>
                <c:pt idx="227">
                  <c:v>20</c:v>
                </c:pt>
                <c:pt idx="228">
                  <c:v>19.5</c:v>
                </c:pt>
                <c:pt idx="229">
                  <c:v>18.8</c:v>
                </c:pt>
                <c:pt idx="230">
                  <c:v>17.3</c:v>
                </c:pt>
                <c:pt idx="231">
                  <c:v>17.100000000000001</c:v>
                </c:pt>
                <c:pt idx="232">
                  <c:v>16.2</c:v>
                </c:pt>
                <c:pt idx="233">
                  <c:v>15.1</c:v>
                </c:pt>
                <c:pt idx="234">
                  <c:v>14.6</c:v>
                </c:pt>
                <c:pt idx="235">
                  <c:v>13.8</c:v>
                </c:pt>
                <c:pt idx="236">
                  <c:v>13.1</c:v>
                </c:pt>
                <c:pt idx="237">
                  <c:v>11.8</c:v>
                </c:pt>
                <c:pt idx="238">
                  <c:v>11.3</c:v>
                </c:pt>
                <c:pt idx="239">
                  <c:v>10.6</c:v>
                </c:pt>
                <c:pt idx="240">
                  <c:v>9.6999999999999993</c:v>
                </c:pt>
                <c:pt idx="241">
                  <c:v>8.6999999999999993</c:v>
                </c:pt>
                <c:pt idx="242">
                  <c:v>7.5</c:v>
                </c:pt>
                <c:pt idx="243">
                  <c:v>7.5</c:v>
                </c:pt>
                <c:pt idx="244">
                  <c:v>6.6</c:v>
                </c:pt>
                <c:pt idx="245">
                  <c:v>5.3</c:v>
                </c:pt>
                <c:pt idx="246">
                  <c:v>4.7</c:v>
                </c:pt>
                <c:pt idx="247">
                  <c:v>3.6</c:v>
                </c:pt>
                <c:pt idx="248">
                  <c:v>2.7</c:v>
                </c:pt>
                <c:pt idx="249">
                  <c:v>1.3</c:v>
                </c:pt>
                <c:pt idx="250">
                  <c:v>0.7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6A-204E-ACD3-9C6375E37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477471"/>
        <c:axId val="1"/>
      </c:scatterChart>
      <c:valAx>
        <c:axId val="1996477471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4774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432.5</c:v>
                </c:pt>
                <c:pt idx="25">
                  <c:v>349.4</c:v>
                </c:pt>
                <c:pt idx="26">
                  <c:v>319.60000000000002</c:v>
                </c:pt>
                <c:pt idx="27">
                  <c:v>374.1</c:v>
                </c:pt>
                <c:pt idx="28">
                  <c:v>416.9</c:v>
                </c:pt>
                <c:pt idx="29">
                  <c:v>369.1</c:v>
                </c:pt>
                <c:pt idx="30">
                  <c:v>412</c:v>
                </c:pt>
                <c:pt idx="31">
                  <c:v>450</c:v>
                </c:pt>
                <c:pt idx="32">
                  <c:v>405.2</c:v>
                </c:pt>
                <c:pt idx="33">
                  <c:v>424.8</c:v>
                </c:pt>
                <c:pt idx="34">
                  <c:v>461.2</c:v>
                </c:pt>
                <c:pt idx="35">
                  <c:v>441.5</c:v>
                </c:pt>
                <c:pt idx="36">
                  <c:v>448.8</c:v>
                </c:pt>
                <c:pt idx="37">
                  <c:v>443.5</c:v>
                </c:pt>
                <c:pt idx="38">
                  <c:v>446.9</c:v>
                </c:pt>
                <c:pt idx="39">
                  <c:v>450.3</c:v>
                </c:pt>
                <c:pt idx="40">
                  <c:v>463.8</c:v>
                </c:pt>
                <c:pt idx="41">
                  <c:v>517.79999999999995</c:v>
                </c:pt>
                <c:pt idx="42">
                  <c:v>477.6</c:v>
                </c:pt>
                <c:pt idx="43">
                  <c:v>464</c:v>
                </c:pt>
                <c:pt idx="44">
                  <c:v>437.7</c:v>
                </c:pt>
                <c:pt idx="45">
                  <c:v>456.5</c:v>
                </c:pt>
                <c:pt idx="46">
                  <c:v>473.2</c:v>
                </c:pt>
                <c:pt idx="47">
                  <c:v>499.4</c:v>
                </c:pt>
                <c:pt idx="48">
                  <c:v>511.1</c:v>
                </c:pt>
                <c:pt idx="49">
                  <c:v>516.70000000000005</c:v>
                </c:pt>
                <c:pt idx="50">
                  <c:v>518</c:v>
                </c:pt>
                <c:pt idx="51">
                  <c:v>480.6</c:v>
                </c:pt>
                <c:pt idx="52">
                  <c:v>503.1</c:v>
                </c:pt>
                <c:pt idx="53">
                  <c:v>538.6</c:v>
                </c:pt>
                <c:pt idx="54">
                  <c:v>583.4</c:v>
                </c:pt>
                <c:pt idx="55">
                  <c:v>549.70000000000005</c:v>
                </c:pt>
                <c:pt idx="56">
                  <c:v>566.9</c:v>
                </c:pt>
                <c:pt idx="57">
                  <c:v>572.6</c:v>
                </c:pt>
                <c:pt idx="58">
                  <c:v>585.70000000000005</c:v>
                </c:pt>
                <c:pt idx="59">
                  <c:v>597.5</c:v>
                </c:pt>
                <c:pt idx="60">
                  <c:v>629.6</c:v>
                </c:pt>
                <c:pt idx="61">
                  <c:v>659.6</c:v>
                </c:pt>
                <c:pt idx="62">
                  <c:v>582.9</c:v>
                </c:pt>
                <c:pt idx="63">
                  <c:v>658.8</c:v>
                </c:pt>
                <c:pt idx="64">
                  <c:v>616.29999999999995</c:v>
                </c:pt>
                <c:pt idx="65">
                  <c:v>635</c:v>
                </c:pt>
                <c:pt idx="66">
                  <c:v>605.79999999999995</c:v>
                </c:pt>
                <c:pt idx="67">
                  <c:v>622.79999999999995</c:v>
                </c:pt>
                <c:pt idx="68">
                  <c:v>670.8</c:v>
                </c:pt>
                <c:pt idx="69">
                  <c:v>658.2</c:v>
                </c:pt>
                <c:pt idx="70">
                  <c:v>637</c:v>
                </c:pt>
                <c:pt idx="71">
                  <c:v>676.5</c:v>
                </c:pt>
                <c:pt idx="72">
                  <c:v>622.29999999999995</c:v>
                </c:pt>
                <c:pt idx="73">
                  <c:v>671.2</c:v>
                </c:pt>
                <c:pt idx="74">
                  <c:v>700.3</c:v>
                </c:pt>
                <c:pt idx="75">
                  <c:v>605.29999999999995</c:v>
                </c:pt>
                <c:pt idx="76">
                  <c:v>640</c:v>
                </c:pt>
                <c:pt idx="77">
                  <c:v>613.79999999999995</c:v>
                </c:pt>
                <c:pt idx="78">
                  <c:v>563.9</c:v>
                </c:pt>
                <c:pt idx="79">
                  <c:v>572.4</c:v>
                </c:pt>
                <c:pt idx="80">
                  <c:v>-999</c:v>
                </c:pt>
                <c:pt idx="81">
                  <c:v>522.1</c:v>
                </c:pt>
                <c:pt idx="82">
                  <c:v>609.4</c:v>
                </c:pt>
                <c:pt idx="83">
                  <c:v>643.70000000000005</c:v>
                </c:pt>
                <c:pt idx="84">
                  <c:v>536.1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670.9</c:v>
                </c:pt>
                <c:pt idx="173">
                  <c:v>764.5</c:v>
                </c:pt>
                <c:pt idx="174">
                  <c:v>579.79999999999995</c:v>
                </c:pt>
                <c:pt idx="175">
                  <c:v>613.29999999999995</c:v>
                </c:pt>
                <c:pt idx="176">
                  <c:v>610.70000000000005</c:v>
                </c:pt>
                <c:pt idx="177">
                  <c:v>595.6</c:v>
                </c:pt>
                <c:pt idx="178">
                  <c:v>553</c:v>
                </c:pt>
                <c:pt idx="179">
                  <c:v>645.9</c:v>
                </c:pt>
                <c:pt idx="180">
                  <c:v>632.29999999999995</c:v>
                </c:pt>
                <c:pt idx="181">
                  <c:v>595.79999999999995</c:v>
                </c:pt>
                <c:pt idx="182">
                  <c:v>612.29999999999995</c:v>
                </c:pt>
                <c:pt idx="183">
                  <c:v>648.20000000000005</c:v>
                </c:pt>
                <c:pt idx="184">
                  <c:v>629.79999999999995</c:v>
                </c:pt>
                <c:pt idx="185">
                  <c:v>605.29999999999995</c:v>
                </c:pt>
                <c:pt idx="186">
                  <c:v>627.6</c:v>
                </c:pt>
                <c:pt idx="187">
                  <c:v>627.70000000000005</c:v>
                </c:pt>
                <c:pt idx="188">
                  <c:v>625</c:v>
                </c:pt>
                <c:pt idx="189">
                  <c:v>639.70000000000005</c:v>
                </c:pt>
                <c:pt idx="190">
                  <c:v>648.5</c:v>
                </c:pt>
                <c:pt idx="191">
                  <c:v>582.1</c:v>
                </c:pt>
                <c:pt idx="192">
                  <c:v>589.9</c:v>
                </c:pt>
                <c:pt idx="193">
                  <c:v>642.79999999999995</c:v>
                </c:pt>
                <c:pt idx="194">
                  <c:v>611.9</c:v>
                </c:pt>
                <c:pt idx="195">
                  <c:v>607.20000000000005</c:v>
                </c:pt>
                <c:pt idx="196">
                  <c:v>578.1</c:v>
                </c:pt>
                <c:pt idx="197">
                  <c:v>600.79999999999995</c:v>
                </c:pt>
                <c:pt idx="198">
                  <c:v>608</c:v>
                </c:pt>
                <c:pt idx="199">
                  <c:v>615.9</c:v>
                </c:pt>
                <c:pt idx="200">
                  <c:v>595.9</c:v>
                </c:pt>
                <c:pt idx="201">
                  <c:v>595.4</c:v>
                </c:pt>
                <c:pt idx="202">
                  <c:v>597.79999999999995</c:v>
                </c:pt>
                <c:pt idx="203">
                  <c:v>601.6</c:v>
                </c:pt>
                <c:pt idx="204">
                  <c:v>581.29999999999995</c:v>
                </c:pt>
                <c:pt idx="205">
                  <c:v>570.70000000000005</c:v>
                </c:pt>
                <c:pt idx="206">
                  <c:v>573.1</c:v>
                </c:pt>
                <c:pt idx="207">
                  <c:v>562.9</c:v>
                </c:pt>
                <c:pt idx="208">
                  <c:v>561</c:v>
                </c:pt>
                <c:pt idx="209">
                  <c:v>557.6</c:v>
                </c:pt>
                <c:pt idx="210">
                  <c:v>531.4</c:v>
                </c:pt>
                <c:pt idx="211">
                  <c:v>551.5</c:v>
                </c:pt>
                <c:pt idx="212">
                  <c:v>566.1</c:v>
                </c:pt>
                <c:pt idx="213">
                  <c:v>537.20000000000005</c:v>
                </c:pt>
                <c:pt idx="214">
                  <c:v>564.79999999999995</c:v>
                </c:pt>
                <c:pt idx="215">
                  <c:v>518.79999999999995</c:v>
                </c:pt>
                <c:pt idx="216">
                  <c:v>549.4</c:v>
                </c:pt>
                <c:pt idx="217">
                  <c:v>528.4</c:v>
                </c:pt>
                <c:pt idx="218">
                  <c:v>514.4</c:v>
                </c:pt>
                <c:pt idx="219">
                  <c:v>493.6</c:v>
                </c:pt>
                <c:pt idx="220">
                  <c:v>509.6</c:v>
                </c:pt>
                <c:pt idx="221">
                  <c:v>516.1</c:v>
                </c:pt>
                <c:pt idx="222">
                  <c:v>503.5</c:v>
                </c:pt>
                <c:pt idx="223">
                  <c:v>517.29999999999995</c:v>
                </c:pt>
                <c:pt idx="224">
                  <c:v>490.1</c:v>
                </c:pt>
                <c:pt idx="225">
                  <c:v>466.1</c:v>
                </c:pt>
                <c:pt idx="226">
                  <c:v>497.7</c:v>
                </c:pt>
                <c:pt idx="227">
                  <c:v>483.6</c:v>
                </c:pt>
                <c:pt idx="228">
                  <c:v>473.8</c:v>
                </c:pt>
                <c:pt idx="229">
                  <c:v>461.3</c:v>
                </c:pt>
                <c:pt idx="230">
                  <c:v>469.2</c:v>
                </c:pt>
                <c:pt idx="231">
                  <c:v>449.8</c:v>
                </c:pt>
                <c:pt idx="232">
                  <c:v>475.2</c:v>
                </c:pt>
                <c:pt idx="233">
                  <c:v>469.5</c:v>
                </c:pt>
                <c:pt idx="234">
                  <c:v>442.7</c:v>
                </c:pt>
                <c:pt idx="235">
                  <c:v>417.7</c:v>
                </c:pt>
                <c:pt idx="236">
                  <c:v>416.6</c:v>
                </c:pt>
                <c:pt idx="237">
                  <c:v>448.8</c:v>
                </c:pt>
                <c:pt idx="238">
                  <c:v>435.9</c:v>
                </c:pt>
                <c:pt idx="239">
                  <c:v>386.1</c:v>
                </c:pt>
                <c:pt idx="240">
                  <c:v>388.2</c:v>
                </c:pt>
                <c:pt idx="241">
                  <c:v>383.6</c:v>
                </c:pt>
                <c:pt idx="242">
                  <c:v>447.9</c:v>
                </c:pt>
                <c:pt idx="243">
                  <c:v>405.3</c:v>
                </c:pt>
                <c:pt idx="244">
                  <c:v>384.3</c:v>
                </c:pt>
                <c:pt idx="245">
                  <c:v>460.9</c:v>
                </c:pt>
                <c:pt idx="246">
                  <c:v>323.39999999999998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2.7</c:v>
                </c:pt>
                <c:pt idx="25">
                  <c:v>2.4</c:v>
                </c:pt>
                <c:pt idx="26">
                  <c:v>2</c:v>
                </c:pt>
                <c:pt idx="27">
                  <c:v>2.5</c:v>
                </c:pt>
                <c:pt idx="28">
                  <c:v>3.3</c:v>
                </c:pt>
                <c:pt idx="29">
                  <c:v>4.2</c:v>
                </c:pt>
                <c:pt idx="30">
                  <c:v>5.3</c:v>
                </c:pt>
                <c:pt idx="31">
                  <c:v>6.2</c:v>
                </c:pt>
                <c:pt idx="32">
                  <c:v>6.7</c:v>
                </c:pt>
                <c:pt idx="33">
                  <c:v>8.1999999999999993</c:v>
                </c:pt>
                <c:pt idx="34">
                  <c:v>8.1999999999999993</c:v>
                </c:pt>
                <c:pt idx="35">
                  <c:v>9.8000000000000007</c:v>
                </c:pt>
                <c:pt idx="36">
                  <c:v>10.9</c:v>
                </c:pt>
                <c:pt idx="37">
                  <c:v>11.3</c:v>
                </c:pt>
                <c:pt idx="38">
                  <c:v>12.6</c:v>
                </c:pt>
                <c:pt idx="39">
                  <c:v>14</c:v>
                </c:pt>
                <c:pt idx="40">
                  <c:v>14.8</c:v>
                </c:pt>
                <c:pt idx="41">
                  <c:v>16.2</c:v>
                </c:pt>
                <c:pt idx="42">
                  <c:v>16.399999999999999</c:v>
                </c:pt>
                <c:pt idx="43">
                  <c:v>17.8</c:v>
                </c:pt>
                <c:pt idx="44">
                  <c:v>18.899999999999999</c:v>
                </c:pt>
                <c:pt idx="45">
                  <c:v>20</c:v>
                </c:pt>
                <c:pt idx="46">
                  <c:v>20.6</c:v>
                </c:pt>
                <c:pt idx="47">
                  <c:v>21.7</c:v>
                </c:pt>
                <c:pt idx="48">
                  <c:v>22.6</c:v>
                </c:pt>
                <c:pt idx="49">
                  <c:v>23.7</c:v>
                </c:pt>
                <c:pt idx="50">
                  <c:v>24.6</c:v>
                </c:pt>
                <c:pt idx="51">
                  <c:v>25.3</c:v>
                </c:pt>
                <c:pt idx="52">
                  <c:v>27.1</c:v>
                </c:pt>
                <c:pt idx="53">
                  <c:v>27.7</c:v>
                </c:pt>
                <c:pt idx="54">
                  <c:v>28.6</c:v>
                </c:pt>
                <c:pt idx="55">
                  <c:v>30.1</c:v>
                </c:pt>
                <c:pt idx="56">
                  <c:v>30.4</c:v>
                </c:pt>
                <c:pt idx="57">
                  <c:v>32.1</c:v>
                </c:pt>
                <c:pt idx="58">
                  <c:v>33</c:v>
                </c:pt>
                <c:pt idx="59">
                  <c:v>34.1</c:v>
                </c:pt>
                <c:pt idx="60">
                  <c:v>34.6</c:v>
                </c:pt>
                <c:pt idx="61">
                  <c:v>35.5</c:v>
                </c:pt>
                <c:pt idx="62">
                  <c:v>37.299999999999997</c:v>
                </c:pt>
                <c:pt idx="63">
                  <c:v>37.200000000000003</c:v>
                </c:pt>
                <c:pt idx="64">
                  <c:v>40.1</c:v>
                </c:pt>
                <c:pt idx="65">
                  <c:v>39.200000000000003</c:v>
                </c:pt>
                <c:pt idx="66">
                  <c:v>41</c:v>
                </c:pt>
                <c:pt idx="67">
                  <c:v>42.4</c:v>
                </c:pt>
                <c:pt idx="68">
                  <c:v>43.3</c:v>
                </c:pt>
                <c:pt idx="69">
                  <c:v>44.6</c:v>
                </c:pt>
                <c:pt idx="70">
                  <c:v>45.3</c:v>
                </c:pt>
                <c:pt idx="71">
                  <c:v>46.8</c:v>
                </c:pt>
                <c:pt idx="72">
                  <c:v>47.5</c:v>
                </c:pt>
                <c:pt idx="73">
                  <c:v>48.4</c:v>
                </c:pt>
                <c:pt idx="74">
                  <c:v>49.7</c:v>
                </c:pt>
                <c:pt idx="75">
                  <c:v>50.1</c:v>
                </c:pt>
                <c:pt idx="76">
                  <c:v>52.3</c:v>
                </c:pt>
                <c:pt idx="77">
                  <c:v>52.5</c:v>
                </c:pt>
                <c:pt idx="78">
                  <c:v>53.9</c:v>
                </c:pt>
                <c:pt idx="79">
                  <c:v>55</c:v>
                </c:pt>
                <c:pt idx="80">
                  <c:v>55.9</c:v>
                </c:pt>
                <c:pt idx="81">
                  <c:v>56.8</c:v>
                </c:pt>
                <c:pt idx="82">
                  <c:v>58.3</c:v>
                </c:pt>
                <c:pt idx="83">
                  <c:v>58.8</c:v>
                </c:pt>
                <c:pt idx="84">
                  <c:v>60.5</c:v>
                </c:pt>
                <c:pt idx="85">
                  <c:v>60.8</c:v>
                </c:pt>
                <c:pt idx="86">
                  <c:v>62.7</c:v>
                </c:pt>
                <c:pt idx="87">
                  <c:v>63.4</c:v>
                </c:pt>
                <c:pt idx="88">
                  <c:v>64.3</c:v>
                </c:pt>
                <c:pt idx="89">
                  <c:v>65.400000000000006</c:v>
                </c:pt>
                <c:pt idx="90">
                  <c:v>66.3</c:v>
                </c:pt>
                <c:pt idx="91">
                  <c:v>67.8</c:v>
                </c:pt>
                <c:pt idx="92">
                  <c:v>68.5</c:v>
                </c:pt>
                <c:pt idx="93">
                  <c:v>69.8</c:v>
                </c:pt>
                <c:pt idx="94">
                  <c:v>70.7</c:v>
                </c:pt>
                <c:pt idx="95">
                  <c:v>71.900000000000006</c:v>
                </c:pt>
                <c:pt idx="96">
                  <c:v>73</c:v>
                </c:pt>
                <c:pt idx="97">
                  <c:v>73.599999999999994</c:v>
                </c:pt>
                <c:pt idx="98">
                  <c:v>75.599999999999994</c:v>
                </c:pt>
                <c:pt idx="99">
                  <c:v>75.2</c:v>
                </c:pt>
                <c:pt idx="100">
                  <c:v>77.400000000000006</c:v>
                </c:pt>
                <c:pt idx="101">
                  <c:v>77.8</c:v>
                </c:pt>
                <c:pt idx="102">
                  <c:v>79.2</c:v>
                </c:pt>
                <c:pt idx="103">
                  <c:v>80</c:v>
                </c:pt>
                <c:pt idx="104">
                  <c:v>81.400000000000006</c:v>
                </c:pt>
                <c:pt idx="105">
                  <c:v>82.5</c:v>
                </c:pt>
                <c:pt idx="106">
                  <c:v>83.2</c:v>
                </c:pt>
                <c:pt idx="107">
                  <c:v>84.3</c:v>
                </c:pt>
                <c:pt idx="108">
                  <c:v>85.8</c:v>
                </c:pt>
                <c:pt idx="109">
                  <c:v>86.5</c:v>
                </c:pt>
                <c:pt idx="110">
                  <c:v>88</c:v>
                </c:pt>
                <c:pt idx="111">
                  <c:v>88.3</c:v>
                </c:pt>
                <c:pt idx="112">
                  <c:v>90.3</c:v>
                </c:pt>
                <c:pt idx="113">
                  <c:v>90.5</c:v>
                </c:pt>
                <c:pt idx="114">
                  <c:v>92</c:v>
                </c:pt>
                <c:pt idx="115">
                  <c:v>92.9</c:v>
                </c:pt>
                <c:pt idx="116">
                  <c:v>94</c:v>
                </c:pt>
                <c:pt idx="117">
                  <c:v>94.9</c:v>
                </c:pt>
                <c:pt idx="118">
                  <c:v>96</c:v>
                </c:pt>
                <c:pt idx="119">
                  <c:v>97.3</c:v>
                </c:pt>
                <c:pt idx="120">
                  <c:v>98</c:v>
                </c:pt>
                <c:pt idx="121">
                  <c:v>99.4</c:v>
                </c:pt>
                <c:pt idx="122">
                  <c:v>100.2</c:v>
                </c:pt>
                <c:pt idx="123">
                  <c:v>101.4</c:v>
                </c:pt>
                <c:pt idx="124">
                  <c:v>101.8</c:v>
                </c:pt>
                <c:pt idx="125">
                  <c:v>102.7</c:v>
                </c:pt>
                <c:pt idx="126">
                  <c:v>100.5</c:v>
                </c:pt>
                <c:pt idx="127">
                  <c:v>100.9</c:v>
                </c:pt>
                <c:pt idx="128">
                  <c:v>98.9</c:v>
                </c:pt>
                <c:pt idx="129">
                  <c:v>98.5</c:v>
                </c:pt>
                <c:pt idx="130">
                  <c:v>97.8</c:v>
                </c:pt>
                <c:pt idx="131">
                  <c:v>96.3</c:v>
                </c:pt>
                <c:pt idx="132">
                  <c:v>96</c:v>
                </c:pt>
                <c:pt idx="133">
                  <c:v>94.9</c:v>
                </c:pt>
                <c:pt idx="134">
                  <c:v>94</c:v>
                </c:pt>
                <c:pt idx="135">
                  <c:v>93.8</c:v>
                </c:pt>
                <c:pt idx="136">
                  <c:v>92.2</c:v>
                </c:pt>
                <c:pt idx="137">
                  <c:v>91.8</c:v>
                </c:pt>
                <c:pt idx="138">
                  <c:v>91.1</c:v>
                </c:pt>
                <c:pt idx="139">
                  <c:v>90.2</c:v>
                </c:pt>
                <c:pt idx="140">
                  <c:v>89.6</c:v>
                </c:pt>
                <c:pt idx="141">
                  <c:v>88</c:v>
                </c:pt>
                <c:pt idx="142">
                  <c:v>88.3</c:v>
                </c:pt>
                <c:pt idx="143">
                  <c:v>86.1</c:v>
                </c:pt>
                <c:pt idx="144">
                  <c:v>86.7</c:v>
                </c:pt>
                <c:pt idx="145">
                  <c:v>86</c:v>
                </c:pt>
                <c:pt idx="146">
                  <c:v>84.1</c:v>
                </c:pt>
                <c:pt idx="147">
                  <c:v>84.1</c:v>
                </c:pt>
                <c:pt idx="148">
                  <c:v>83.4</c:v>
                </c:pt>
                <c:pt idx="149">
                  <c:v>81.2</c:v>
                </c:pt>
                <c:pt idx="150">
                  <c:v>82.1</c:v>
                </c:pt>
                <c:pt idx="151">
                  <c:v>80</c:v>
                </c:pt>
                <c:pt idx="152">
                  <c:v>80</c:v>
                </c:pt>
                <c:pt idx="153">
                  <c:v>79</c:v>
                </c:pt>
                <c:pt idx="154">
                  <c:v>77.599999999999994</c:v>
                </c:pt>
                <c:pt idx="155">
                  <c:v>77.599999999999994</c:v>
                </c:pt>
                <c:pt idx="156">
                  <c:v>76.5</c:v>
                </c:pt>
                <c:pt idx="157">
                  <c:v>75.8</c:v>
                </c:pt>
                <c:pt idx="158">
                  <c:v>75.2</c:v>
                </c:pt>
                <c:pt idx="159">
                  <c:v>73.599999999999994</c:v>
                </c:pt>
                <c:pt idx="160">
                  <c:v>74.099999999999994</c:v>
                </c:pt>
                <c:pt idx="161">
                  <c:v>72.3</c:v>
                </c:pt>
                <c:pt idx="162">
                  <c:v>71.599999999999994</c:v>
                </c:pt>
                <c:pt idx="163">
                  <c:v>71</c:v>
                </c:pt>
                <c:pt idx="164">
                  <c:v>69.900000000000006</c:v>
                </c:pt>
                <c:pt idx="165">
                  <c:v>69.8</c:v>
                </c:pt>
                <c:pt idx="166">
                  <c:v>68.3</c:v>
                </c:pt>
                <c:pt idx="167">
                  <c:v>67.8</c:v>
                </c:pt>
                <c:pt idx="168">
                  <c:v>67.2</c:v>
                </c:pt>
                <c:pt idx="169">
                  <c:v>66.3</c:v>
                </c:pt>
                <c:pt idx="170">
                  <c:v>65.400000000000006</c:v>
                </c:pt>
                <c:pt idx="171">
                  <c:v>64.3</c:v>
                </c:pt>
                <c:pt idx="172">
                  <c:v>64.099999999999994</c:v>
                </c:pt>
                <c:pt idx="173">
                  <c:v>62.5</c:v>
                </c:pt>
                <c:pt idx="174">
                  <c:v>62.7</c:v>
                </c:pt>
                <c:pt idx="175">
                  <c:v>61</c:v>
                </c:pt>
                <c:pt idx="176">
                  <c:v>60.8</c:v>
                </c:pt>
                <c:pt idx="177">
                  <c:v>59.6</c:v>
                </c:pt>
                <c:pt idx="178">
                  <c:v>59</c:v>
                </c:pt>
                <c:pt idx="179">
                  <c:v>58.5</c:v>
                </c:pt>
                <c:pt idx="180">
                  <c:v>57.6</c:v>
                </c:pt>
                <c:pt idx="181">
                  <c:v>56.5</c:v>
                </c:pt>
                <c:pt idx="182">
                  <c:v>55.9</c:v>
                </c:pt>
                <c:pt idx="183">
                  <c:v>54.8</c:v>
                </c:pt>
                <c:pt idx="184">
                  <c:v>54.5</c:v>
                </c:pt>
                <c:pt idx="185">
                  <c:v>53.4</c:v>
                </c:pt>
                <c:pt idx="186">
                  <c:v>52.8</c:v>
                </c:pt>
                <c:pt idx="187">
                  <c:v>51.4</c:v>
                </c:pt>
                <c:pt idx="188">
                  <c:v>51.2</c:v>
                </c:pt>
                <c:pt idx="189">
                  <c:v>50.1</c:v>
                </c:pt>
                <c:pt idx="190">
                  <c:v>49.2</c:v>
                </c:pt>
                <c:pt idx="191">
                  <c:v>48.8</c:v>
                </c:pt>
                <c:pt idx="192">
                  <c:v>47.5</c:v>
                </c:pt>
                <c:pt idx="193">
                  <c:v>47</c:v>
                </c:pt>
                <c:pt idx="194">
                  <c:v>46.3</c:v>
                </c:pt>
                <c:pt idx="195">
                  <c:v>45.3</c:v>
                </c:pt>
                <c:pt idx="196">
                  <c:v>45</c:v>
                </c:pt>
                <c:pt idx="197">
                  <c:v>43.5</c:v>
                </c:pt>
                <c:pt idx="198">
                  <c:v>43</c:v>
                </c:pt>
                <c:pt idx="199">
                  <c:v>42.4</c:v>
                </c:pt>
                <c:pt idx="200">
                  <c:v>41.2</c:v>
                </c:pt>
                <c:pt idx="201">
                  <c:v>40.6</c:v>
                </c:pt>
                <c:pt idx="202">
                  <c:v>39.9</c:v>
                </c:pt>
                <c:pt idx="203">
                  <c:v>39.200000000000003</c:v>
                </c:pt>
                <c:pt idx="204">
                  <c:v>38.200000000000003</c:v>
                </c:pt>
                <c:pt idx="205">
                  <c:v>37.299999999999997</c:v>
                </c:pt>
                <c:pt idx="206">
                  <c:v>37</c:v>
                </c:pt>
                <c:pt idx="207">
                  <c:v>35.299999999999997</c:v>
                </c:pt>
                <c:pt idx="208">
                  <c:v>35.200000000000003</c:v>
                </c:pt>
                <c:pt idx="209">
                  <c:v>34.6</c:v>
                </c:pt>
                <c:pt idx="210">
                  <c:v>33.1</c:v>
                </c:pt>
                <c:pt idx="211">
                  <c:v>32.799999999999997</c:v>
                </c:pt>
                <c:pt idx="212">
                  <c:v>32.1</c:v>
                </c:pt>
                <c:pt idx="213">
                  <c:v>30.6</c:v>
                </c:pt>
                <c:pt idx="214">
                  <c:v>30.8</c:v>
                </c:pt>
                <c:pt idx="215">
                  <c:v>29</c:v>
                </c:pt>
                <c:pt idx="216">
                  <c:v>28.8</c:v>
                </c:pt>
                <c:pt idx="217">
                  <c:v>27.7</c:v>
                </c:pt>
                <c:pt idx="218">
                  <c:v>27.3</c:v>
                </c:pt>
                <c:pt idx="219">
                  <c:v>25.7</c:v>
                </c:pt>
                <c:pt idx="220">
                  <c:v>26</c:v>
                </c:pt>
                <c:pt idx="221">
                  <c:v>24.6</c:v>
                </c:pt>
                <c:pt idx="222">
                  <c:v>23.5</c:v>
                </c:pt>
                <c:pt idx="223">
                  <c:v>23.7</c:v>
                </c:pt>
                <c:pt idx="224">
                  <c:v>22.4</c:v>
                </c:pt>
                <c:pt idx="225">
                  <c:v>21.7</c:v>
                </c:pt>
                <c:pt idx="226">
                  <c:v>21.1</c:v>
                </c:pt>
                <c:pt idx="227">
                  <c:v>20</c:v>
                </c:pt>
                <c:pt idx="228">
                  <c:v>19.5</c:v>
                </c:pt>
                <c:pt idx="229">
                  <c:v>18.8</c:v>
                </c:pt>
                <c:pt idx="230">
                  <c:v>17.3</c:v>
                </c:pt>
                <c:pt idx="231">
                  <c:v>17.100000000000001</c:v>
                </c:pt>
                <c:pt idx="232">
                  <c:v>16.2</c:v>
                </c:pt>
                <c:pt idx="233">
                  <c:v>15.1</c:v>
                </c:pt>
                <c:pt idx="234">
                  <c:v>14.6</c:v>
                </c:pt>
                <c:pt idx="235">
                  <c:v>13.8</c:v>
                </c:pt>
                <c:pt idx="236">
                  <c:v>13.1</c:v>
                </c:pt>
                <c:pt idx="237">
                  <c:v>11.8</c:v>
                </c:pt>
                <c:pt idx="238">
                  <c:v>11.3</c:v>
                </c:pt>
                <c:pt idx="239">
                  <c:v>10.6</c:v>
                </c:pt>
                <c:pt idx="240">
                  <c:v>9.6999999999999993</c:v>
                </c:pt>
                <c:pt idx="241">
                  <c:v>8.6999999999999993</c:v>
                </c:pt>
                <c:pt idx="242">
                  <c:v>7.5</c:v>
                </c:pt>
                <c:pt idx="243">
                  <c:v>7.5</c:v>
                </c:pt>
                <c:pt idx="244">
                  <c:v>6.6</c:v>
                </c:pt>
                <c:pt idx="245">
                  <c:v>5.3</c:v>
                </c:pt>
                <c:pt idx="246">
                  <c:v>4.7</c:v>
                </c:pt>
                <c:pt idx="247">
                  <c:v>3.6</c:v>
                </c:pt>
                <c:pt idx="248">
                  <c:v>2.7</c:v>
                </c:pt>
                <c:pt idx="249">
                  <c:v>1.3</c:v>
                </c:pt>
                <c:pt idx="250">
                  <c:v>0.7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FE-BD41-83FD-59B4C1F365D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402.1</c:v>
                </c:pt>
                <c:pt idx="25">
                  <c:v>412.4</c:v>
                </c:pt>
                <c:pt idx="26">
                  <c:v>441.6</c:v>
                </c:pt>
                <c:pt idx="27">
                  <c:v>428</c:v>
                </c:pt>
                <c:pt idx="28">
                  <c:v>415.2</c:v>
                </c:pt>
                <c:pt idx="29">
                  <c:v>482.2</c:v>
                </c:pt>
                <c:pt idx="30">
                  <c:v>485.7</c:v>
                </c:pt>
                <c:pt idx="31">
                  <c:v>454.2</c:v>
                </c:pt>
                <c:pt idx="32">
                  <c:v>522.9</c:v>
                </c:pt>
                <c:pt idx="33">
                  <c:v>506.6</c:v>
                </c:pt>
                <c:pt idx="34">
                  <c:v>465.8</c:v>
                </c:pt>
                <c:pt idx="35">
                  <c:v>489.6</c:v>
                </c:pt>
                <c:pt idx="36">
                  <c:v>498.4</c:v>
                </c:pt>
                <c:pt idx="37">
                  <c:v>523.5</c:v>
                </c:pt>
                <c:pt idx="38">
                  <c:v>535.70000000000005</c:v>
                </c:pt>
                <c:pt idx="39">
                  <c:v>521.9</c:v>
                </c:pt>
                <c:pt idx="40">
                  <c:v>526.4</c:v>
                </c:pt>
                <c:pt idx="41">
                  <c:v>528.5</c:v>
                </c:pt>
                <c:pt idx="42">
                  <c:v>506.7</c:v>
                </c:pt>
                <c:pt idx="43">
                  <c:v>492.3</c:v>
                </c:pt>
                <c:pt idx="44">
                  <c:v>521.5</c:v>
                </c:pt>
                <c:pt idx="45">
                  <c:v>525.5</c:v>
                </c:pt>
                <c:pt idx="46">
                  <c:v>531.29999999999995</c:v>
                </c:pt>
                <c:pt idx="47">
                  <c:v>500.7</c:v>
                </c:pt>
                <c:pt idx="48">
                  <c:v>527.20000000000005</c:v>
                </c:pt>
                <c:pt idx="49">
                  <c:v>531.20000000000005</c:v>
                </c:pt>
                <c:pt idx="50">
                  <c:v>528.4</c:v>
                </c:pt>
                <c:pt idx="51">
                  <c:v>499.4</c:v>
                </c:pt>
                <c:pt idx="52">
                  <c:v>553.20000000000005</c:v>
                </c:pt>
                <c:pt idx="53">
                  <c:v>570.70000000000005</c:v>
                </c:pt>
                <c:pt idx="54">
                  <c:v>593.29999999999995</c:v>
                </c:pt>
                <c:pt idx="55">
                  <c:v>569.6</c:v>
                </c:pt>
                <c:pt idx="56">
                  <c:v>606</c:v>
                </c:pt>
                <c:pt idx="57">
                  <c:v>601.29999999999995</c:v>
                </c:pt>
                <c:pt idx="58">
                  <c:v>605.1</c:v>
                </c:pt>
                <c:pt idx="59">
                  <c:v>630.4</c:v>
                </c:pt>
                <c:pt idx="60">
                  <c:v>652.79999999999995</c:v>
                </c:pt>
                <c:pt idx="61">
                  <c:v>689.6</c:v>
                </c:pt>
                <c:pt idx="62">
                  <c:v>649</c:v>
                </c:pt>
                <c:pt idx="63">
                  <c:v>661.2</c:v>
                </c:pt>
                <c:pt idx="64">
                  <c:v>631.29999999999995</c:v>
                </c:pt>
                <c:pt idx="65">
                  <c:v>692.1</c:v>
                </c:pt>
                <c:pt idx="66">
                  <c:v>624.5</c:v>
                </c:pt>
                <c:pt idx="67">
                  <c:v>693.2</c:v>
                </c:pt>
                <c:pt idx="68">
                  <c:v>649.6</c:v>
                </c:pt>
                <c:pt idx="69">
                  <c:v>660.9</c:v>
                </c:pt>
                <c:pt idx="70">
                  <c:v>642.29999999999995</c:v>
                </c:pt>
                <c:pt idx="71">
                  <c:v>638.79999999999995</c:v>
                </c:pt>
                <c:pt idx="72">
                  <c:v>698.3</c:v>
                </c:pt>
                <c:pt idx="73">
                  <c:v>606.6</c:v>
                </c:pt>
                <c:pt idx="74">
                  <c:v>605.20000000000005</c:v>
                </c:pt>
                <c:pt idx="75">
                  <c:v>738.8</c:v>
                </c:pt>
                <c:pt idx="76">
                  <c:v>605</c:v>
                </c:pt>
                <c:pt idx="77">
                  <c:v>648.4</c:v>
                </c:pt>
                <c:pt idx="78">
                  <c:v>664.6</c:v>
                </c:pt>
                <c:pt idx="79">
                  <c:v>668.9</c:v>
                </c:pt>
                <c:pt idx="80">
                  <c:v>-999</c:v>
                </c:pt>
                <c:pt idx="81">
                  <c:v>642.5</c:v>
                </c:pt>
                <c:pt idx="82">
                  <c:v>693.6</c:v>
                </c:pt>
                <c:pt idx="83">
                  <c:v>697.9</c:v>
                </c:pt>
                <c:pt idx="84">
                  <c:v>689.8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564.20000000000005</c:v>
                </c:pt>
                <c:pt idx="173">
                  <c:v>541</c:v>
                </c:pt>
                <c:pt idx="174">
                  <c:v>594</c:v>
                </c:pt>
                <c:pt idx="175">
                  <c:v>683</c:v>
                </c:pt>
                <c:pt idx="176">
                  <c:v>662</c:v>
                </c:pt>
                <c:pt idx="177">
                  <c:v>678.6</c:v>
                </c:pt>
                <c:pt idx="178">
                  <c:v>656.3</c:v>
                </c:pt>
                <c:pt idx="179">
                  <c:v>571</c:v>
                </c:pt>
                <c:pt idx="180">
                  <c:v>662.3</c:v>
                </c:pt>
                <c:pt idx="181">
                  <c:v>649.9</c:v>
                </c:pt>
                <c:pt idx="182">
                  <c:v>613.29999999999995</c:v>
                </c:pt>
                <c:pt idx="183">
                  <c:v>677.6</c:v>
                </c:pt>
                <c:pt idx="184">
                  <c:v>636.29999999999995</c:v>
                </c:pt>
                <c:pt idx="185">
                  <c:v>665.1</c:v>
                </c:pt>
                <c:pt idx="186">
                  <c:v>647.1</c:v>
                </c:pt>
                <c:pt idx="187">
                  <c:v>654.20000000000005</c:v>
                </c:pt>
                <c:pt idx="188">
                  <c:v>582.5</c:v>
                </c:pt>
                <c:pt idx="189">
                  <c:v>655.5</c:v>
                </c:pt>
                <c:pt idx="190">
                  <c:v>626.6</c:v>
                </c:pt>
                <c:pt idx="191">
                  <c:v>584.1</c:v>
                </c:pt>
                <c:pt idx="192">
                  <c:v>615.20000000000005</c:v>
                </c:pt>
                <c:pt idx="193">
                  <c:v>575</c:v>
                </c:pt>
                <c:pt idx="194">
                  <c:v>616.1</c:v>
                </c:pt>
                <c:pt idx="195">
                  <c:v>636.70000000000005</c:v>
                </c:pt>
                <c:pt idx="196">
                  <c:v>616.20000000000005</c:v>
                </c:pt>
                <c:pt idx="197">
                  <c:v>598.79999999999995</c:v>
                </c:pt>
                <c:pt idx="198">
                  <c:v>651.4</c:v>
                </c:pt>
                <c:pt idx="199">
                  <c:v>626.4</c:v>
                </c:pt>
                <c:pt idx="200">
                  <c:v>590</c:v>
                </c:pt>
                <c:pt idx="201">
                  <c:v>619.4</c:v>
                </c:pt>
                <c:pt idx="202">
                  <c:v>577.5</c:v>
                </c:pt>
                <c:pt idx="203">
                  <c:v>598.29999999999995</c:v>
                </c:pt>
                <c:pt idx="204">
                  <c:v>585.4</c:v>
                </c:pt>
                <c:pt idx="205">
                  <c:v>632.20000000000005</c:v>
                </c:pt>
                <c:pt idx="206">
                  <c:v>574.29999999999995</c:v>
                </c:pt>
                <c:pt idx="207">
                  <c:v>577.9</c:v>
                </c:pt>
                <c:pt idx="208">
                  <c:v>579.5</c:v>
                </c:pt>
                <c:pt idx="209">
                  <c:v>566.29999999999995</c:v>
                </c:pt>
                <c:pt idx="210">
                  <c:v>567.29999999999995</c:v>
                </c:pt>
                <c:pt idx="211">
                  <c:v>579.9</c:v>
                </c:pt>
                <c:pt idx="212">
                  <c:v>551.6</c:v>
                </c:pt>
                <c:pt idx="213">
                  <c:v>573.1</c:v>
                </c:pt>
                <c:pt idx="214">
                  <c:v>560.5</c:v>
                </c:pt>
                <c:pt idx="215">
                  <c:v>570.79999999999995</c:v>
                </c:pt>
                <c:pt idx="216">
                  <c:v>571.79999999999995</c:v>
                </c:pt>
                <c:pt idx="217">
                  <c:v>580</c:v>
                </c:pt>
                <c:pt idx="218">
                  <c:v>556.9</c:v>
                </c:pt>
                <c:pt idx="219">
                  <c:v>515.4</c:v>
                </c:pt>
                <c:pt idx="220">
                  <c:v>542.29999999999995</c:v>
                </c:pt>
                <c:pt idx="221">
                  <c:v>503.3</c:v>
                </c:pt>
                <c:pt idx="222">
                  <c:v>521.6</c:v>
                </c:pt>
                <c:pt idx="223">
                  <c:v>521.5</c:v>
                </c:pt>
                <c:pt idx="224">
                  <c:v>519.4</c:v>
                </c:pt>
                <c:pt idx="225">
                  <c:v>530.29999999999995</c:v>
                </c:pt>
                <c:pt idx="226">
                  <c:v>497.8</c:v>
                </c:pt>
                <c:pt idx="227">
                  <c:v>527.79999999999995</c:v>
                </c:pt>
                <c:pt idx="228">
                  <c:v>491.1</c:v>
                </c:pt>
                <c:pt idx="229">
                  <c:v>473.5</c:v>
                </c:pt>
                <c:pt idx="230">
                  <c:v>499</c:v>
                </c:pt>
                <c:pt idx="231">
                  <c:v>480.8</c:v>
                </c:pt>
                <c:pt idx="232">
                  <c:v>461.2</c:v>
                </c:pt>
                <c:pt idx="233">
                  <c:v>515.1</c:v>
                </c:pt>
                <c:pt idx="234">
                  <c:v>454.4</c:v>
                </c:pt>
                <c:pt idx="235">
                  <c:v>462.4</c:v>
                </c:pt>
                <c:pt idx="236">
                  <c:v>432.6</c:v>
                </c:pt>
                <c:pt idx="237">
                  <c:v>469.9</c:v>
                </c:pt>
                <c:pt idx="238">
                  <c:v>492.8</c:v>
                </c:pt>
                <c:pt idx="239">
                  <c:v>422.9</c:v>
                </c:pt>
                <c:pt idx="240">
                  <c:v>445.5</c:v>
                </c:pt>
                <c:pt idx="241">
                  <c:v>445.7</c:v>
                </c:pt>
                <c:pt idx="242">
                  <c:v>481.2</c:v>
                </c:pt>
                <c:pt idx="243">
                  <c:v>417.1</c:v>
                </c:pt>
                <c:pt idx="244">
                  <c:v>398.8</c:v>
                </c:pt>
                <c:pt idx="245">
                  <c:v>436</c:v>
                </c:pt>
                <c:pt idx="246">
                  <c:v>493.2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2.7</c:v>
                </c:pt>
                <c:pt idx="25">
                  <c:v>2.4</c:v>
                </c:pt>
                <c:pt idx="26">
                  <c:v>2</c:v>
                </c:pt>
                <c:pt idx="27">
                  <c:v>2.5</c:v>
                </c:pt>
                <c:pt idx="28">
                  <c:v>3.3</c:v>
                </c:pt>
                <c:pt idx="29">
                  <c:v>4.2</c:v>
                </c:pt>
                <c:pt idx="30">
                  <c:v>5.3</c:v>
                </c:pt>
                <c:pt idx="31">
                  <c:v>6.2</c:v>
                </c:pt>
                <c:pt idx="32">
                  <c:v>6.7</c:v>
                </c:pt>
                <c:pt idx="33">
                  <c:v>8.1999999999999993</c:v>
                </c:pt>
                <c:pt idx="34">
                  <c:v>8.1999999999999993</c:v>
                </c:pt>
                <c:pt idx="35">
                  <c:v>9.8000000000000007</c:v>
                </c:pt>
                <c:pt idx="36">
                  <c:v>10.9</c:v>
                </c:pt>
                <c:pt idx="37">
                  <c:v>11.3</c:v>
                </c:pt>
                <c:pt idx="38">
                  <c:v>12.6</c:v>
                </c:pt>
                <c:pt idx="39">
                  <c:v>14</c:v>
                </c:pt>
                <c:pt idx="40">
                  <c:v>14.8</c:v>
                </c:pt>
                <c:pt idx="41">
                  <c:v>16.2</c:v>
                </c:pt>
                <c:pt idx="42">
                  <c:v>16.399999999999999</c:v>
                </c:pt>
                <c:pt idx="43">
                  <c:v>17.8</c:v>
                </c:pt>
                <c:pt idx="44">
                  <c:v>18.899999999999999</c:v>
                </c:pt>
                <c:pt idx="45">
                  <c:v>20</c:v>
                </c:pt>
                <c:pt idx="46">
                  <c:v>20.6</c:v>
                </c:pt>
                <c:pt idx="47">
                  <c:v>21.7</c:v>
                </c:pt>
                <c:pt idx="48">
                  <c:v>22.6</c:v>
                </c:pt>
                <c:pt idx="49">
                  <c:v>23.7</c:v>
                </c:pt>
                <c:pt idx="50">
                  <c:v>24.6</c:v>
                </c:pt>
                <c:pt idx="51">
                  <c:v>25.3</c:v>
                </c:pt>
                <c:pt idx="52">
                  <c:v>27.1</c:v>
                </c:pt>
                <c:pt idx="53">
                  <c:v>27.7</c:v>
                </c:pt>
                <c:pt idx="54">
                  <c:v>28.6</c:v>
                </c:pt>
                <c:pt idx="55">
                  <c:v>30.1</c:v>
                </c:pt>
                <c:pt idx="56">
                  <c:v>30.4</c:v>
                </c:pt>
                <c:pt idx="57">
                  <c:v>32.1</c:v>
                </c:pt>
                <c:pt idx="58">
                  <c:v>33</c:v>
                </c:pt>
                <c:pt idx="59">
                  <c:v>34.1</c:v>
                </c:pt>
                <c:pt idx="60">
                  <c:v>34.6</c:v>
                </c:pt>
                <c:pt idx="61">
                  <c:v>35.5</c:v>
                </c:pt>
                <c:pt idx="62">
                  <c:v>37.299999999999997</c:v>
                </c:pt>
                <c:pt idx="63">
                  <c:v>37.200000000000003</c:v>
                </c:pt>
                <c:pt idx="64">
                  <c:v>40.1</c:v>
                </c:pt>
                <c:pt idx="65">
                  <c:v>39.200000000000003</c:v>
                </c:pt>
                <c:pt idx="66">
                  <c:v>41</c:v>
                </c:pt>
                <c:pt idx="67">
                  <c:v>42.4</c:v>
                </c:pt>
                <c:pt idx="68">
                  <c:v>43.3</c:v>
                </c:pt>
                <c:pt idx="69">
                  <c:v>44.6</c:v>
                </c:pt>
                <c:pt idx="70">
                  <c:v>45.3</c:v>
                </c:pt>
                <c:pt idx="71">
                  <c:v>46.8</c:v>
                </c:pt>
                <c:pt idx="72">
                  <c:v>47.5</c:v>
                </c:pt>
                <c:pt idx="73">
                  <c:v>48.4</c:v>
                </c:pt>
                <c:pt idx="74">
                  <c:v>49.7</c:v>
                </c:pt>
                <c:pt idx="75">
                  <c:v>50.1</c:v>
                </c:pt>
                <c:pt idx="76">
                  <c:v>52.3</c:v>
                </c:pt>
                <c:pt idx="77">
                  <c:v>52.5</c:v>
                </c:pt>
                <c:pt idx="78">
                  <c:v>53.9</c:v>
                </c:pt>
                <c:pt idx="79">
                  <c:v>55</c:v>
                </c:pt>
                <c:pt idx="80">
                  <c:v>55.9</c:v>
                </c:pt>
                <c:pt idx="81">
                  <c:v>56.8</c:v>
                </c:pt>
                <c:pt idx="82">
                  <c:v>58.3</c:v>
                </c:pt>
                <c:pt idx="83">
                  <c:v>58.8</c:v>
                </c:pt>
                <c:pt idx="84">
                  <c:v>60.5</c:v>
                </c:pt>
                <c:pt idx="85">
                  <c:v>60.8</c:v>
                </c:pt>
                <c:pt idx="86">
                  <c:v>62.7</c:v>
                </c:pt>
                <c:pt idx="87">
                  <c:v>63.4</c:v>
                </c:pt>
                <c:pt idx="88">
                  <c:v>64.3</c:v>
                </c:pt>
                <c:pt idx="89">
                  <c:v>65.400000000000006</c:v>
                </c:pt>
                <c:pt idx="90">
                  <c:v>66.3</c:v>
                </c:pt>
                <c:pt idx="91">
                  <c:v>67.8</c:v>
                </c:pt>
                <c:pt idx="92">
                  <c:v>68.5</c:v>
                </c:pt>
                <c:pt idx="93">
                  <c:v>69.8</c:v>
                </c:pt>
                <c:pt idx="94">
                  <c:v>70.7</c:v>
                </c:pt>
                <c:pt idx="95">
                  <c:v>71.900000000000006</c:v>
                </c:pt>
                <c:pt idx="96">
                  <c:v>73</c:v>
                </c:pt>
                <c:pt idx="97">
                  <c:v>73.599999999999994</c:v>
                </c:pt>
                <c:pt idx="98">
                  <c:v>75.599999999999994</c:v>
                </c:pt>
                <c:pt idx="99">
                  <c:v>75.2</c:v>
                </c:pt>
                <c:pt idx="100">
                  <c:v>77.400000000000006</c:v>
                </c:pt>
                <c:pt idx="101">
                  <c:v>77.8</c:v>
                </c:pt>
                <c:pt idx="102">
                  <c:v>79.2</c:v>
                </c:pt>
                <c:pt idx="103">
                  <c:v>80</c:v>
                </c:pt>
                <c:pt idx="104">
                  <c:v>81.400000000000006</c:v>
                </c:pt>
                <c:pt idx="105">
                  <c:v>82.5</c:v>
                </c:pt>
                <c:pt idx="106">
                  <c:v>83.2</c:v>
                </c:pt>
                <c:pt idx="107">
                  <c:v>84.3</c:v>
                </c:pt>
                <c:pt idx="108">
                  <c:v>85.8</c:v>
                </c:pt>
                <c:pt idx="109">
                  <c:v>86.5</c:v>
                </c:pt>
                <c:pt idx="110">
                  <c:v>88</c:v>
                </c:pt>
                <c:pt idx="111">
                  <c:v>88.3</c:v>
                </c:pt>
                <c:pt idx="112">
                  <c:v>90.3</c:v>
                </c:pt>
                <c:pt idx="113">
                  <c:v>90.5</c:v>
                </c:pt>
                <c:pt idx="114">
                  <c:v>92</c:v>
                </c:pt>
                <c:pt idx="115">
                  <c:v>92.9</c:v>
                </c:pt>
                <c:pt idx="116">
                  <c:v>94</c:v>
                </c:pt>
                <c:pt idx="117">
                  <c:v>94.9</c:v>
                </c:pt>
                <c:pt idx="118">
                  <c:v>96</c:v>
                </c:pt>
                <c:pt idx="119">
                  <c:v>97.3</c:v>
                </c:pt>
                <c:pt idx="120">
                  <c:v>98</c:v>
                </c:pt>
                <c:pt idx="121">
                  <c:v>99.4</c:v>
                </c:pt>
                <c:pt idx="122">
                  <c:v>100.2</c:v>
                </c:pt>
                <c:pt idx="123">
                  <c:v>101.4</c:v>
                </c:pt>
                <c:pt idx="124">
                  <c:v>101.8</c:v>
                </c:pt>
                <c:pt idx="125">
                  <c:v>102.7</c:v>
                </c:pt>
                <c:pt idx="126">
                  <c:v>100.5</c:v>
                </c:pt>
                <c:pt idx="127">
                  <c:v>100.9</c:v>
                </c:pt>
                <c:pt idx="128">
                  <c:v>98.9</c:v>
                </c:pt>
                <c:pt idx="129">
                  <c:v>98.5</c:v>
                </c:pt>
                <c:pt idx="130">
                  <c:v>97.8</c:v>
                </c:pt>
                <c:pt idx="131">
                  <c:v>96.3</c:v>
                </c:pt>
                <c:pt idx="132">
                  <c:v>96</c:v>
                </c:pt>
                <c:pt idx="133">
                  <c:v>94.9</c:v>
                </c:pt>
                <c:pt idx="134">
                  <c:v>94</c:v>
                </c:pt>
                <c:pt idx="135">
                  <c:v>93.8</c:v>
                </c:pt>
                <c:pt idx="136">
                  <c:v>92.2</c:v>
                </c:pt>
                <c:pt idx="137">
                  <c:v>91.8</c:v>
                </c:pt>
                <c:pt idx="138">
                  <c:v>91.1</c:v>
                </c:pt>
                <c:pt idx="139">
                  <c:v>90.2</c:v>
                </c:pt>
                <c:pt idx="140">
                  <c:v>89.6</c:v>
                </c:pt>
                <c:pt idx="141">
                  <c:v>88</c:v>
                </c:pt>
                <c:pt idx="142">
                  <c:v>88.3</c:v>
                </c:pt>
                <c:pt idx="143">
                  <c:v>86.1</c:v>
                </c:pt>
                <c:pt idx="144">
                  <c:v>86.7</c:v>
                </c:pt>
                <c:pt idx="145">
                  <c:v>86</c:v>
                </c:pt>
                <c:pt idx="146">
                  <c:v>84.1</c:v>
                </c:pt>
                <c:pt idx="147">
                  <c:v>84.1</c:v>
                </c:pt>
                <c:pt idx="148">
                  <c:v>83.4</c:v>
                </c:pt>
                <c:pt idx="149">
                  <c:v>81.2</c:v>
                </c:pt>
                <c:pt idx="150">
                  <c:v>82.1</c:v>
                </c:pt>
                <c:pt idx="151">
                  <c:v>80</c:v>
                </c:pt>
                <c:pt idx="152">
                  <c:v>80</c:v>
                </c:pt>
                <c:pt idx="153">
                  <c:v>79</c:v>
                </c:pt>
                <c:pt idx="154">
                  <c:v>77.599999999999994</c:v>
                </c:pt>
                <c:pt idx="155">
                  <c:v>77.599999999999994</c:v>
                </c:pt>
                <c:pt idx="156">
                  <c:v>76.5</c:v>
                </c:pt>
                <c:pt idx="157">
                  <c:v>75.8</c:v>
                </c:pt>
                <c:pt idx="158">
                  <c:v>75.2</c:v>
                </c:pt>
                <c:pt idx="159">
                  <c:v>73.599999999999994</c:v>
                </c:pt>
                <c:pt idx="160">
                  <c:v>74.099999999999994</c:v>
                </c:pt>
                <c:pt idx="161">
                  <c:v>72.3</c:v>
                </c:pt>
                <c:pt idx="162">
                  <c:v>71.599999999999994</c:v>
                </c:pt>
                <c:pt idx="163">
                  <c:v>71</c:v>
                </c:pt>
                <c:pt idx="164">
                  <c:v>69.900000000000006</c:v>
                </c:pt>
                <c:pt idx="165">
                  <c:v>69.8</c:v>
                </c:pt>
                <c:pt idx="166">
                  <c:v>68.3</c:v>
                </c:pt>
                <c:pt idx="167">
                  <c:v>67.8</c:v>
                </c:pt>
                <c:pt idx="168">
                  <c:v>67.2</c:v>
                </c:pt>
                <c:pt idx="169">
                  <c:v>66.3</c:v>
                </c:pt>
                <c:pt idx="170">
                  <c:v>65.400000000000006</c:v>
                </c:pt>
                <c:pt idx="171">
                  <c:v>64.3</c:v>
                </c:pt>
                <c:pt idx="172">
                  <c:v>64.099999999999994</c:v>
                </c:pt>
                <c:pt idx="173">
                  <c:v>62.5</c:v>
                </c:pt>
                <c:pt idx="174">
                  <c:v>62.7</c:v>
                </c:pt>
                <c:pt idx="175">
                  <c:v>61</c:v>
                </c:pt>
                <c:pt idx="176">
                  <c:v>60.8</c:v>
                </c:pt>
                <c:pt idx="177">
                  <c:v>59.6</c:v>
                </c:pt>
                <c:pt idx="178">
                  <c:v>59</c:v>
                </c:pt>
                <c:pt idx="179">
                  <c:v>58.5</c:v>
                </c:pt>
                <c:pt idx="180">
                  <c:v>57.6</c:v>
                </c:pt>
                <c:pt idx="181">
                  <c:v>56.5</c:v>
                </c:pt>
                <c:pt idx="182">
                  <c:v>55.9</c:v>
                </c:pt>
                <c:pt idx="183">
                  <c:v>54.8</c:v>
                </c:pt>
                <c:pt idx="184">
                  <c:v>54.5</c:v>
                </c:pt>
                <c:pt idx="185">
                  <c:v>53.4</c:v>
                </c:pt>
                <c:pt idx="186">
                  <c:v>52.8</c:v>
                </c:pt>
                <c:pt idx="187">
                  <c:v>51.4</c:v>
                </c:pt>
                <c:pt idx="188">
                  <c:v>51.2</c:v>
                </c:pt>
                <c:pt idx="189">
                  <c:v>50.1</c:v>
                </c:pt>
                <c:pt idx="190">
                  <c:v>49.2</c:v>
                </c:pt>
                <c:pt idx="191">
                  <c:v>48.8</c:v>
                </c:pt>
                <c:pt idx="192">
                  <c:v>47.5</c:v>
                </c:pt>
                <c:pt idx="193">
                  <c:v>47</c:v>
                </c:pt>
                <c:pt idx="194">
                  <c:v>46.3</c:v>
                </c:pt>
                <c:pt idx="195">
                  <c:v>45.3</c:v>
                </c:pt>
                <c:pt idx="196">
                  <c:v>45</c:v>
                </c:pt>
                <c:pt idx="197">
                  <c:v>43.5</c:v>
                </c:pt>
                <c:pt idx="198">
                  <c:v>43</c:v>
                </c:pt>
                <c:pt idx="199">
                  <c:v>42.4</c:v>
                </c:pt>
                <c:pt idx="200">
                  <c:v>41.2</c:v>
                </c:pt>
                <c:pt idx="201">
                  <c:v>40.6</c:v>
                </c:pt>
                <c:pt idx="202">
                  <c:v>39.9</c:v>
                </c:pt>
                <c:pt idx="203">
                  <c:v>39.200000000000003</c:v>
                </c:pt>
                <c:pt idx="204">
                  <c:v>38.200000000000003</c:v>
                </c:pt>
                <c:pt idx="205">
                  <c:v>37.299999999999997</c:v>
                </c:pt>
                <c:pt idx="206">
                  <c:v>37</c:v>
                </c:pt>
                <c:pt idx="207">
                  <c:v>35.299999999999997</c:v>
                </c:pt>
                <c:pt idx="208">
                  <c:v>35.200000000000003</c:v>
                </c:pt>
                <c:pt idx="209">
                  <c:v>34.6</c:v>
                </c:pt>
                <c:pt idx="210">
                  <c:v>33.1</c:v>
                </c:pt>
                <c:pt idx="211">
                  <c:v>32.799999999999997</c:v>
                </c:pt>
                <c:pt idx="212">
                  <c:v>32.1</c:v>
                </c:pt>
                <c:pt idx="213">
                  <c:v>30.6</c:v>
                </c:pt>
                <c:pt idx="214">
                  <c:v>30.8</c:v>
                </c:pt>
                <c:pt idx="215">
                  <c:v>29</c:v>
                </c:pt>
                <c:pt idx="216">
                  <c:v>28.8</c:v>
                </c:pt>
                <c:pt idx="217">
                  <c:v>27.7</c:v>
                </c:pt>
                <c:pt idx="218">
                  <c:v>27.3</c:v>
                </c:pt>
                <c:pt idx="219">
                  <c:v>25.7</c:v>
                </c:pt>
                <c:pt idx="220">
                  <c:v>26</c:v>
                </c:pt>
                <c:pt idx="221">
                  <c:v>24.6</c:v>
                </c:pt>
                <c:pt idx="222">
                  <c:v>23.5</c:v>
                </c:pt>
                <c:pt idx="223">
                  <c:v>23.7</c:v>
                </c:pt>
                <c:pt idx="224">
                  <c:v>22.4</c:v>
                </c:pt>
                <c:pt idx="225">
                  <c:v>21.7</c:v>
                </c:pt>
                <c:pt idx="226">
                  <c:v>21.1</c:v>
                </c:pt>
                <c:pt idx="227">
                  <c:v>20</c:v>
                </c:pt>
                <c:pt idx="228">
                  <c:v>19.5</c:v>
                </c:pt>
                <c:pt idx="229">
                  <c:v>18.8</c:v>
                </c:pt>
                <c:pt idx="230">
                  <c:v>17.3</c:v>
                </c:pt>
                <c:pt idx="231">
                  <c:v>17.100000000000001</c:v>
                </c:pt>
                <c:pt idx="232">
                  <c:v>16.2</c:v>
                </c:pt>
                <c:pt idx="233">
                  <c:v>15.1</c:v>
                </c:pt>
                <c:pt idx="234">
                  <c:v>14.6</c:v>
                </c:pt>
                <c:pt idx="235">
                  <c:v>13.8</c:v>
                </c:pt>
                <c:pt idx="236">
                  <c:v>13.1</c:v>
                </c:pt>
                <c:pt idx="237">
                  <c:v>11.8</c:v>
                </c:pt>
                <c:pt idx="238">
                  <c:v>11.3</c:v>
                </c:pt>
                <c:pt idx="239">
                  <c:v>10.6</c:v>
                </c:pt>
                <c:pt idx="240">
                  <c:v>9.6999999999999993</c:v>
                </c:pt>
                <c:pt idx="241">
                  <c:v>8.6999999999999993</c:v>
                </c:pt>
                <c:pt idx="242">
                  <c:v>7.5</c:v>
                </c:pt>
                <c:pt idx="243">
                  <c:v>7.5</c:v>
                </c:pt>
                <c:pt idx="244">
                  <c:v>6.6</c:v>
                </c:pt>
                <c:pt idx="245">
                  <c:v>5.3</c:v>
                </c:pt>
                <c:pt idx="246">
                  <c:v>4.7</c:v>
                </c:pt>
                <c:pt idx="247">
                  <c:v>3.6</c:v>
                </c:pt>
                <c:pt idx="248">
                  <c:v>2.7</c:v>
                </c:pt>
                <c:pt idx="249">
                  <c:v>1.3</c:v>
                </c:pt>
                <c:pt idx="250">
                  <c:v>0.7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FE-BD41-83FD-59B4C1F36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448655"/>
        <c:axId val="1"/>
      </c:scatterChart>
      <c:valAx>
        <c:axId val="199644865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4486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1094</c:v>
                </c:pt>
                <c:pt idx="25">
                  <c:v>830</c:v>
                </c:pt>
                <c:pt idx="26">
                  <c:v>655</c:v>
                </c:pt>
                <c:pt idx="27">
                  <c:v>662</c:v>
                </c:pt>
                <c:pt idx="28">
                  <c:v>606</c:v>
                </c:pt>
                <c:pt idx="29">
                  <c:v>729</c:v>
                </c:pt>
                <c:pt idx="30">
                  <c:v>699</c:v>
                </c:pt>
                <c:pt idx="31">
                  <c:v>768</c:v>
                </c:pt>
                <c:pt idx="32">
                  <c:v>609</c:v>
                </c:pt>
                <c:pt idx="33">
                  <c:v>783</c:v>
                </c:pt>
                <c:pt idx="34">
                  <c:v>773</c:v>
                </c:pt>
                <c:pt idx="35">
                  <c:v>731</c:v>
                </c:pt>
                <c:pt idx="36">
                  <c:v>705</c:v>
                </c:pt>
                <c:pt idx="37">
                  <c:v>534</c:v>
                </c:pt>
                <c:pt idx="38">
                  <c:v>861</c:v>
                </c:pt>
                <c:pt idx="39">
                  <c:v>1307</c:v>
                </c:pt>
                <c:pt idx="40">
                  <c:v>601</c:v>
                </c:pt>
                <c:pt idx="41">
                  <c:v>483</c:v>
                </c:pt>
                <c:pt idx="42">
                  <c:v>756</c:v>
                </c:pt>
                <c:pt idx="43">
                  <c:v>1262</c:v>
                </c:pt>
                <c:pt idx="44">
                  <c:v>1421</c:v>
                </c:pt>
                <c:pt idx="45">
                  <c:v>860</c:v>
                </c:pt>
                <c:pt idx="46">
                  <c:v>862</c:v>
                </c:pt>
                <c:pt idx="47">
                  <c:v>702</c:v>
                </c:pt>
                <c:pt idx="48">
                  <c:v>942</c:v>
                </c:pt>
                <c:pt idx="49">
                  <c:v>543</c:v>
                </c:pt>
                <c:pt idx="50">
                  <c:v>415</c:v>
                </c:pt>
                <c:pt idx="51">
                  <c:v>655</c:v>
                </c:pt>
                <c:pt idx="52">
                  <c:v>466</c:v>
                </c:pt>
                <c:pt idx="53">
                  <c:v>578</c:v>
                </c:pt>
                <c:pt idx="54">
                  <c:v>564</c:v>
                </c:pt>
                <c:pt idx="55">
                  <c:v>614</c:v>
                </c:pt>
                <c:pt idx="56">
                  <c:v>571</c:v>
                </c:pt>
                <c:pt idx="57">
                  <c:v>501</c:v>
                </c:pt>
                <c:pt idx="58">
                  <c:v>583</c:v>
                </c:pt>
                <c:pt idx="59">
                  <c:v>681</c:v>
                </c:pt>
                <c:pt idx="60">
                  <c:v>602</c:v>
                </c:pt>
                <c:pt idx="61">
                  <c:v>476</c:v>
                </c:pt>
                <c:pt idx="62">
                  <c:v>533</c:v>
                </c:pt>
                <c:pt idx="63">
                  <c:v>573</c:v>
                </c:pt>
                <c:pt idx="64">
                  <c:v>553</c:v>
                </c:pt>
                <c:pt idx="65">
                  <c:v>626</c:v>
                </c:pt>
                <c:pt idx="66">
                  <c:v>811</c:v>
                </c:pt>
                <c:pt idx="67">
                  <c:v>863</c:v>
                </c:pt>
                <c:pt idx="68">
                  <c:v>499</c:v>
                </c:pt>
                <c:pt idx="69">
                  <c:v>611</c:v>
                </c:pt>
                <c:pt idx="70">
                  <c:v>492</c:v>
                </c:pt>
                <c:pt idx="71">
                  <c:v>746</c:v>
                </c:pt>
                <c:pt idx="72">
                  <c:v>765</c:v>
                </c:pt>
                <c:pt idx="73">
                  <c:v>989</c:v>
                </c:pt>
                <c:pt idx="74">
                  <c:v>711</c:v>
                </c:pt>
                <c:pt idx="75">
                  <c:v>747</c:v>
                </c:pt>
                <c:pt idx="76">
                  <c:v>1004</c:v>
                </c:pt>
                <c:pt idx="77">
                  <c:v>777</c:v>
                </c:pt>
                <c:pt idx="78">
                  <c:v>484</c:v>
                </c:pt>
                <c:pt idx="79">
                  <c:v>884</c:v>
                </c:pt>
                <c:pt idx="80">
                  <c:v>-999</c:v>
                </c:pt>
                <c:pt idx="81">
                  <c:v>593</c:v>
                </c:pt>
                <c:pt idx="82">
                  <c:v>762</c:v>
                </c:pt>
                <c:pt idx="83">
                  <c:v>1104</c:v>
                </c:pt>
                <c:pt idx="84">
                  <c:v>818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1421</c:v>
                </c:pt>
                <c:pt idx="173">
                  <c:v>1097</c:v>
                </c:pt>
                <c:pt idx="174">
                  <c:v>1098</c:v>
                </c:pt>
                <c:pt idx="175">
                  <c:v>1035</c:v>
                </c:pt>
                <c:pt idx="176">
                  <c:v>728</c:v>
                </c:pt>
                <c:pt idx="177">
                  <c:v>1002</c:v>
                </c:pt>
                <c:pt idx="178">
                  <c:v>543</c:v>
                </c:pt>
                <c:pt idx="179">
                  <c:v>566</c:v>
                </c:pt>
                <c:pt idx="180">
                  <c:v>841</c:v>
                </c:pt>
                <c:pt idx="181">
                  <c:v>707</c:v>
                </c:pt>
                <c:pt idx="182">
                  <c:v>853</c:v>
                </c:pt>
                <c:pt idx="183">
                  <c:v>633</c:v>
                </c:pt>
                <c:pt idx="184">
                  <c:v>927</c:v>
                </c:pt>
                <c:pt idx="185">
                  <c:v>729</c:v>
                </c:pt>
                <c:pt idx="186">
                  <c:v>761</c:v>
                </c:pt>
                <c:pt idx="187">
                  <c:v>620</c:v>
                </c:pt>
                <c:pt idx="188">
                  <c:v>534</c:v>
                </c:pt>
                <c:pt idx="189">
                  <c:v>711</c:v>
                </c:pt>
                <c:pt idx="190">
                  <c:v>605</c:v>
                </c:pt>
                <c:pt idx="191">
                  <c:v>758</c:v>
                </c:pt>
                <c:pt idx="192">
                  <c:v>511</c:v>
                </c:pt>
                <c:pt idx="193">
                  <c:v>560</c:v>
                </c:pt>
                <c:pt idx="194">
                  <c:v>583</c:v>
                </c:pt>
                <c:pt idx="195">
                  <c:v>725</c:v>
                </c:pt>
                <c:pt idx="196">
                  <c:v>876</c:v>
                </c:pt>
                <c:pt idx="197">
                  <c:v>564</c:v>
                </c:pt>
                <c:pt idx="198">
                  <c:v>470</c:v>
                </c:pt>
                <c:pt idx="199">
                  <c:v>496</c:v>
                </c:pt>
                <c:pt idx="200">
                  <c:v>485</c:v>
                </c:pt>
                <c:pt idx="201">
                  <c:v>580</c:v>
                </c:pt>
                <c:pt idx="202">
                  <c:v>484</c:v>
                </c:pt>
                <c:pt idx="203">
                  <c:v>505</c:v>
                </c:pt>
                <c:pt idx="204">
                  <c:v>490</c:v>
                </c:pt>
                <c:pt idx="205">
                  <c:v>436</c:v>
                </c:pt>
                <c:pt idx="206">
                  <c:v>444</c:v>
                </c:pt>
                <c:pt idx="207">
                  <c:v>487</c:v>
                </c:pt>
                <c:pt idx="208">
                  <c:v>561</c:v>
                </c:pt>
                <c:pt idx="209">
                  <c:v>421</c:v>
                </c:pt>
                <c:pt idx="210">
                  <c:v>587</c:v>
                </c:pt>
                <c:pt idx="211">
                  <c:v>477</c:v>
                </c:pt>
                <c:pt idx="212">
                  <c:v>579</c:v>
                </c:pt>
                <c:pt idx="213">
                  <c:v>645</c:v>
                </c:pt>
                <c:pt idx="214">
                  <c:v>522</c:v>
                </c:pt>
                <c:pt idx="215">
                  <c:v>750</c:v>
                </c:pt>
                <c:pt idx="216">
                  <c:v>544</c:v>
                </c:pt>
                <c:pt idx="217">
                  <c:v>549</c:v>
                </c:pt>
                <c:pt idx="218">
                  <c:v>475</c:v>
                </c:pt>
                <c:pt idx="219">
                  <c:v>689</c:v>
                </c:pt>
                <c:pt idx="220">
                  <c:v>502</c:v>
                </c:pt>
                <c:pt idx="221">
                  <c:v>460</c:v>
                </c:pt>
                <c:pt idx="222">
                  <c:v>659</c:v>
                </c:pt>
                <c:pt idx="223">
                  <c:v>610</c:v>
                </c:pt>
                <c:pt idx="224">
                  <c:v>573</c:v>
                </c:pt>
                <c:pt idx="225">
                  <c:v>715</c:v>
                </c:pt>
                <c:pt idx="226">
                  <c:v>456</c:v>
                </c:pt>
                <c:pt idx="227">
                  <c:v>566</c:v>
                </c:pt>
                <c:pt idx="228">
                  <c:v>940</c:v>
                </c:pt>
                <c:pt idx="229">
                  <c:v>484</c:v>
                </c:pt>
                <c:pt idx="230">
                  <c:v>596</c:v>
                </c:pt>
                <c:pt idx="231">
                  <c:v>695</c:v>
                </c:pt>
                <c:pt idx="232">
                  <c:v>721</c:v>
                </c:pt>
                <c:pt idx="233">
                  <c:v>1069</c:v>
                </c:pt>
                <c:pt idx="234">
                  <c:v>782</c:v>
                </c:pt>
                <c:pt idx="235">
                  <c:v>843</c:v>
                </c:pt>
                <c:pt idx="236">
                  <c:v>836</c:v>
                </c:pt>
                <c:pt idx="237">
                  <c:v>1003</c:v>
                </c:pt>
                <c:pt idx="238">
                  <c:v>684</c:v>
                </c:pt>
                <c:pt idx="239">
                  <c:v>628</c:v>
                </c:pt>
                <c:pt idx="240">
                  <c:v>581</c:v>
                </c:pt>
                <c:pt idx="241">
                  <c:v>660</c:v>
                </c:pt>
                <c:pt idx="242">
                  <c:v>1103</c:v>
                </c:pt>
                <c:pt idx="243">
                  <c:v>689</c:v>
                </c:pt>
                <c:pt idx="244">
                  <c:v>435</c:v>
                </c:pt>
                <c:pt idx="245">
                  <c:v>828</c:v>
                </c:pt>
                <c:pt idx="246">
                  <c:v>817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2.7</c:v>
                </c:pt>
                <c:pt idx="25">
                  <c:v>2.4</c:v>
                </c:pt>
                <c:pt idx="26">
                  <c:v>2</c:v>
                </c:pt>
                <c:pt idx="27">
                  <c:v>2.5</c:v>
                </c:pt>
                <c:pt idx="28">
                  <c:v>3.3</c:v>
                </c:pt>
                <c:pt idx="29">
                  <c:v>4.2</c:v>
                </c:pt>
                <c:pt idx="30">
                  <c:v>5.3</c:v>
                </c:pt>
                <c:pt idx="31">
                  <c:v>6.2</c:v>
                </c:pt>
                <c:pt idx="32">
                  <c:v>6.7</c:v>
                </c:pt>
                <c:pt idx="33">
                  <c:v>8.1999999999999993</c:v>
                </c:pt>
                <c:pt idx="34">
                  <c:v>8.1999999999999993</c:v>
                </c:pt>
                <c:pt idx="35">
                  <c:v>9.8000000000000007</c:v>
                </c:pt>
                <c:pt idx="36">
                  <c:v>10.9</c:v>
                </c:pt>
                <c:pt idx="37">
                  <c:v>11.3</c:v>
                </c:pt>
                <c:pt idx="38">
                  <c:v>12.6</c:v>
                </c:pt>
                <c:pt idx="39">
                  <c:v>14</c:v>
                </c:pt>
                <c:pt idx="40">
                  <c:v>14.8</c:v>
                </c:pt>
                <c:pt idx="41">
                  <c:v>16.2</c:v>
                </c:pt>
                <c:pt idx="42">
                  <c:v>16.399999999999999</c:v>
                </c:pt>
                <c:pt idx="43">
                  <c:v>17.8</c:v>
                </c:pt>
                <c:pt idx="44">
                  <c:v>18.899999999999999</c:v>
                </c:pt>
                <c:pt idx="45">
                  <c:v>20</c:v>
                </c:pt>
                <c:pt idx="46">
                  <c:v>20.6</c:v>
                </c:pt>
                <c:pt idx="47">
                  <c:v>21.7</c:v>
                </c:pt>
                <c:pt idx="48">
                  <c:v>22.6</c:v>
                </c:pt>
                <c:pt idx="49">
                  <c:v>23.7</c:v>
                </c:pt>
                <c:pt idx="50">
                  <c:v>24.6</c:v>
                </c:pt>
                <c:pt idx="51">
                  <c:v>25.3</c:v>
                </c:pt>
                <c:pt idx="52">
                  <c:v>27.1</c:v>
                </c:pt>
                <c:pt idx="53">
                  <c:v>27.7</c:v>
                </c:pt>
                <c:pt idx="54">
                  <c:v>28.6</c:v>
                </c:pt>
                <c:pt idx="55">
                  <c:v>30.1</c:v>
                </c:pt>
                <c:pt idx="56">
                  <c:v>30.4</c:v>
                </c:pt>
                <c:pt idx="57">
                  <c:v>32.1</c:v>
                </c:pt>
                <c:pt idx="58">
                  <c:v>33</c:v>
                </c:pt>
                <c:pt idx="59">
                  <c:v>34.1</c:v>
                </c:pt>
                <c:pt idx="60">
                  <c:v>34.6</c:v>
                </c:pt>
                <c:pt idx="61">
                  <c:v>35.5</c:v>
                </c:pt>
                <c:pt idx="62">
                  <c:v>37.299999999999997</c:v>
                </c:pt>
                <c:pt idx="63">
                  <c:v>37.200000000000003</c:v>
                </c:pt>
                <c:pt idx="64">
                  <c:v>40.1</c:v>
                </c:pt>
                <c:pt idx="65">
                  <c:v>39.200000000000003</c:v>
                </c:pt>
                <c:pt idx="66">
                  <c:v>41</c:v>
                </c:pt>
                <c:pt idx="67">
                  <c:v>42.4</c:v>
                </c:pt>
                <c:pt idx="68">
                  <c:v>43.3</c:v>
                </c:pt>
                <c:pt idx="69">
                  <c:v>44.6</c:v>
                </c:pt>
                <c:pt idx="70">
                  <c:v>45.3</c:v>
                </c:pt>
                <c:pt idx="71">
                  <c:v>46.8</c:v>
                </c:pt>
                <c:pt idx="72">
                  <c:v>47.5</c:v>
                </c:pt>
                <c:pt idx="73">
                  <c:v>48.4</c:v>
                </c:pt>
                <c:pt idx="74">
                  <c:v>49.7</c:v>
                </c:pt>
                <c:pt idx="75">
                  <c:v>50.1</c:v>
                </c:pt>
                <c:pt idx="76">
                  <c:v>52.3</c:v>
                </c:pt>
                <c:pt idx="77">
                  <c:v>52.5</c:v>
                </c:pt>
                <c:pt idx="78">
                  <c:v>53.9</c:v>
                </c:pt>
                <c:pt idx="79">
                  <c:v>55</c:v>
                </c:pt>
                <c:pt idx="80">
                  <c:v>55.9</c:v>
                </c:pt>
                <c:pt idx="81">
                  <c:v>56.8</c:v>
                </c:pt>
                <c:pt idx="82">
                  <c:v>58.3</c:v>
                </c:pt>
                <c:pt idx="83">
                  <c:v>58.8</c:v>
                </c:pt>
                <c:pt idx="84">
                  <c:v>60.5</c:v>
                </c:pt>
                <c:pt idx="85">
                  <c:v>60.8</c:v>
                </c:pt>
                <c:pt idx="86">
                  <c:v>62.7</c:v>
                </c:pt>
                <c:pt idx="87">
                  <c:v>63.4</c:v>
                </c:pt>
                <c:pt idx="88">
                  <c:v>64.3</c:v>
                </c:pt>
                <c:pt idx="89">
                  <c:v>65.400000000000006</c:v>
                </c:pt>
                <c:pt idx="90">
                  <c:v>66.3</c:v>
                </c:pt>
                <c:pt idx="91">
                  <c:v>67.8</c:v>
                </c:pt>
                <c:pt idx="92">
                  <c:v>68.5</c:v>
                </c:pt>
                <c:pt idx="93">
                  <c:v>69.8</c:v>
                </c:pt>
                <c:pt idx="94">
                  <c:v>70.7</c:v>
                </c:pt>
                <c:pt idx="95">
                  <c:v>71.900000000000006</c:v>
                </c:pt>
                <c:pt idx="96">
                  <c:v>73</c:v>
                </c:pt>
                <c:pt idx="97">
                  <c:v>73.599999999999994</c:v>
                </c:pt>
                <c:pt idx="98">
                  <c:v>75.599999999999994</c:v>
                </c:pt>
                <c:pt idx="99">
                  <c:v>75.2</c:v>
                </c:pt>
                <c:pt idx="100">
                  <c:v>77.400000000000006</c:v>
                </c:pt>
                <c:pt idx="101">
                  <c:v>77.8</c:v>
                </c:pt>
                <c:pt idx="102">
                  <c:v>79.2</c:v>
                </c:pt>
                <c:pt idx="103">
                  <c:v>80</c:v>
                </c:pt>
                <c:pt idx="104">
                  <c:v>81.400000000000006</c:v>
                </c:pt>
                <c:pt idx="105">
                  <c:v>82.5</c:v>
                </c:pt>
                <c:pt idx="106">
                  <c:v>83.2</c:v>
                </c:pt>
                <c:pt idx="107">
                  <c:v>84.3</c:v>
                </c:pt>
                <c:pt idx="108">
                  <c:v>85.8</c:v>
                </c:pt>
                <c:pt idx="109">
                  <c:v>86.5</c:v>
                </c:pt>
                <c:pt idx="110">
                  <c:v>88</c:v>
                </c:pt>
                <c:pt idx="111">
                  <c:v>88.3</c:v>
                </c:pt>
                <c:pt idx="112">
                  <c:v>90.3</c:v>
                </c:pt>
                <c:pt idx="113">
                  <c:v>90.5</c:v>
                </c:pt>
                <c:pt idx="114">
                  <c:v>92</c:v>
                </c:pt>
                <c:pt idx="115">
                  <c:v>92.9</c:v>
                </c:pt>
                <c:pt idx="116">
                  <c:v>94</c:v>
                </c:pt>
                <c:pt idx="117">
                  <c:v>94.9</c:v>
                </c:pt>
                <c:pt idx="118">
                  <c:v>96</c:v>
                </c:pt>
                <c:pt idx="119">
                  <c:v>97.3</c:v>
                </c:pt>
                <c:pt idx="120">
                  <c:v>98</c:v>
                </c:pt>
                <c:pt idx="121">
                  <c:v>99.4</c:v>
                </c:pt>
                <c:pt idx="122">
                  <c:v>100.2</c:v>
                </c:pt>
                <c:pt idx="123">
                  <c:v>101.4</c:v>
                </c:pt>
                <c:pt idx="124">
                  <c:v>101.8</c:v>
                </c:pt>
                <c:pt idx="125">
                  <c:v>102.7</c:v>
                </c:pt>
                <c:pt idx="126">
                  <c:v>100.5</c:v>
                </c:pt>
                <c:pt idx="127">
                  <c:v>100.9</c:v>
                </c:pt>
                <c:pt idx="128">
                  <c:v>98.9</c:v>
                </c:pt>
                <c:pt idx="129">
                  <c:v>98.5</c:v>
                </c:pt>
                <c:pt idx="130">
                  <c:v>97.8</c:v>
                </c:pt>
                <c:pt idx="131">
                  <c:v>96.3</c:v>
                </c:pt>
                <c:pt idx="132">
                  <c:v>96</c:v>
                </c:pt>
                <c:pt idx="133">
                  <c:v>94.9</c:v>
                </c:pt>
                <c:pt idx="134">
                  <c:v>94</c:v>
                </c:pt>
                <c:pt idx="135">
                  <c:v>93.8</c:v>
                </c:pt>
                <c:pt idx="136">
                  <c:v>92.2</c:v>
                </c:pt>
                <c:pt idx="137">
                  <c:v>91.8</c:v>
                </c:pt>
                <c:pt idx="138">
                  <c:v>91.1</c:v>
                </c:pt>
                <c:pt idx="139">
                  <c:v>90.2</c:v>
                </c:pt>
                <c:pt idx="140">
                  <c:v>89.6</c:v>
                </c:pt>
                <c:pt idx="141">
                  <c:v>88</c:v>
                </c:pt>
                <c:pt idx="142">
                  <c:v>88.3</c:v>
                </c:pt>
                <c:pt idx="143">
                  <c:v>86.1</c:v>
                </c:pt>
                <c:pt idx="144">
                  <c:v>86.7</c:v>
                </c:pt>
                <c:pt idx="145">
                  <c:v>86</c:v>
                </c:pt>
                <c:pt idx="146">
                  <c:v>84.1</c:v>
                </c:pt>
                <c:pt idx="147">
                  <c:v>84.1</c:v>
                </c:pt>
                <c:pt idx="148">
                  <c:v>83.4</c:v>
                </c:pt>
                <c:pt idx="149">
                  <c:v>81.2</c:v>
                </c:pt>
                <c:pt idx="150">
                  <c:v>82.1</c:v>
                </c:pt>
                <c:pt idx="151">
                  <c:v>80</c:v>
                </c:pt>
                <c:pt idx="152">
                  <c:v>80</c:v>
                </c:pt>
                <c:pt idx="153">
                  <c:v>79</c:v>
                </c:pt>
                <c:pt idx="154">
                  <c:v>77.599999999999994</c:v>
                </c:pt>
                <c:pt idx="155">
                  <c:v>77.599999999999994</c:v>
                </c:pt>
                <c:pt idx="156">
                  <c:v>76.5</c:v>
                </c:pt>
                <c:pt idx="157">
                  <c:v>75.8</c:v>
                </c:pt>
                <c:pt idx="158">
                  <c:v>75.2</c:v>
                </c:pt>
                <c:pt idx="159">
                  <c:v>73.599999999999994</c:v>
                </c:pt>
                <c:pt idx="160">
                  <c:v>74.099999999999994</c:v>
                </c:pt>
                <c:pt idx="161">
                  <c:v>72.3</c:v>
                </c:pt>
                <c:pt idx="162">
                  <c:v>71.599999999999994</c:v>
                </c:pt>
                <c:pt idx="163">
                  <c:v>71</c:v>
                </c:pt>
                <c:pt idx="164">
                  <c:v>69.900000000000006</c:v>
                </c:pt>
                <c:pt idx="165">
                  <c:v>69.8</c:v>
                </c:pt>
                <c:pt idx="166">
                  <c:v>68.3</c:v>
                </c:pt>
                <c:pt idx="167">
                  <c:v>67.8</c:v>
                </c:pt>
                <c:pt idx="168">
                  <c:v>67.2</c:v>
                </c:pt>
                <c:pt idx="169">
                  <c:v>66.3</c:v>
                </c:pt>
                <c:pt idx="170">
                  <c:v>65.400000000000006</c:v>
                </c:pt>
                <c:pt idx="171">
                  <c:v>64.3</c:v>
                </c:pt>
                <c:pt idx="172">
                  <c:v>64.099999999999994</c:v>
                </c:pt>
                <c:pt idx="173">
                  <c:v>62.5</c:v>
                </c:pt>
                <c:pt idx="174">
                  <c:v>62.7</c:v>
                </c:pt>
                <c:pt idx="175">
                  <c:v>61</c:v>
                </c:pt>
                <c:pt idx="176">
                  <c:v>60.8</c:v>
                </c:pt>
                <c:pt idx="177">
                  <c:v>59.6</c:v>
                </c:pt>
                <c:pt idx="178">
                  <c:v>59</c:v>
                </c:pt>
                <c:pt idx="179">
                  <c:v>58.5</c:v>
                </c:pt>
                <c:pt idx="180">
                  <c:v>57.6</c:v>
                </c:pt>
                <c:pt idx="181">
                  <c:v>56.5</c:v>
                </c:pt>
                <c:pt idx="182">
                  <c:v>55.9</c:v>
                </c:pt>
                <c:pt idx="183">
                  <c:v>54.8</c:v>
                </c:pt>
                <c:pt idx="184">
                  <c:v>54.5</c:v>
                </c:pt>
                <c:pt idx="185">
                  <c:v>53.4</c:v>
                </c:pt>
                <c:pt idx="186">
                  <c:v>52.8</c:v>
                </c:pt>
                <c:pt idx="187">
                  <c:v>51.4</c:v>
                </c:pt>
                <c:pt idx="188">
                  <c:v>51.2</c:v>
                </c:pt>
                <c:pt idx="189">
                  <c:v>50.1</c:v>
                </c:pt>
                <c:pt idx="190">
                  <c:v>49.2</c:v>
                </c:pt>
                <c:pt idx="191">
                  <c:v>48.8</c:v>
                </c:pt>
                <c:pt idx="192">
                  <c:v>47.5</c:v>
                </c:pt>
                <c:pt idx="193">
                  <c:v>47</c:v>
                </c:pt>
                <c:pt idx="194">
                  <c:v>46.3</c:v>
                </c:pt>
                <c:pt idx="195">
                  <c:v>45.3</c:v>
                </c:pt>
                <c:pt idx="196">
                  <c:v>45</c:v>
                </c:pt>
                <c:pt idx="197">
                  <c:v>43.5</c:v>
                </c:pt>
                <c:pt idx="198">
                  <c:v>43</c:v>
                </c:pt>
                <c:pt idx="199">
                  <c:v>42.4</c:v>
                </c:pt>
                <c:pt idx="200">
                  <c:v>41.2</c:v>
                </c:pt>
                <c:pt idx="201">
                  <c:v>40.6</c:v>
                </c:pt>
                <c:pt idx="202">
                  <c:v>39.9</c:v>
                </c:pt>
                <c:pt idx="203">
                  <c:v>39.200000000000003</c:v>
                </c:pt>
                <c:pt idx="204">
                  <c:v>38.200000000000003</c:v>
                </c:pt>
                <c:pt idx="205">
                  <c:v>37.299999999999997</c:v>
                </c:pt>
                <c:pt idx="206">
                  <c:v>37</c:v>
                </c:pt>
                <c:pt idx="207">
                  <c:v>35.299999999999997</c:v>
                </c:pt>
                <c:pt idx="208">
                  <c:v>35.200000000000003</c:v>
                </c:pt>
                <c:pt idx="209">
                  <c:v>34.6</c:v>
                </c:pt>
                <c:pt idx="210">
                  <c:v>33.1</c:v>
                </c:pt>
                <c:pt idx="211">
                  <c:v>32.799999999999997</c:v>
                </c:pt>
                <c:pt idx="212">
                  <c:v>32.1</c:v>
                </c:pt>
                <c:pt idx="213">
                  <c:v>30.6</c:v>
                </c:pt>
                <c:pt idx="214">
                  <c:v>30.8</c:v>
                </c:pt>
                <c:pt idx="215">
                  <c:v>29</c:v>
                </c:pt>
                <c:pt idx="216">
                  <c:v>28.8</c:v>
                </c:pt>
                <c:pt idx="217">
                  <c:v>27.7</c:v>
                </c:pt>
                <c:pt idx="218">
                  <c:v>27.3</c:v>
                </c:pt>
                <c:pt idx="219">
                  <c:v>25.7</c:v>
                </c:pt>
                <c:pt idx="220">
                  <c:v>26</c:v>
                </c:pt>
                <c:pt idx="221">
                  <c:v>24.6</c:v>
                </c:pt>
                <c:pt idx="222">
                  <c:v>23.5</c:v>
                </c:pt>
                <c:pt idx="223">
                  <c:v>23.7</c:v>
                </c:pt>
                <c:pt idx="224">
                  <c:v>22.4</c:v>
                </c:pt>
                <c:pt idx="225">
                  <c:v>21.7</c:v>
                </c:pt>
                <c:pt idx="226">
                  <c:v>21.1</c:v>
                </c:pt>
                <c:pt idx="227">
                  <c:v>20</c:v>
                </c:pt>
                <c:pt idx="228">
                  <c:v>19.5</c:v>
                </c:pt>
                <c:pt idx="229">
                  <c:v>18.8</c:v>
                </c:pt>
                <c:pt idx="230">
                  <c:v>17.3</c:v>
                </c:pt>
                <c:pt idx="231">
                  <c:v>17.100000000000001</c:v>
                </c:pt>
                <c:pt idx="232">
                  <c:v>16.2</c:v>
                </c:pt>
                <c:pt idx="233">
                  <c:v>15.1</c:v>
                </c:pt>
                <c:pt idx="234">
                  <c:v>14.6</c:v>
                </c:pt>
                <c:pt idx="235">
                  <c:v>13.8</c:v>
                </c:pt>
                <c:pt idx="236">
                  <c:v>13.1</c:v>
                </c:pt>
                <c:pt idx="237">
                  <c:v>11.8</c:v>
                </c:pt>
                <c:pt idx="238">
                  <c:v>11.3</c:v>
                </c:pt>
                <c:pt idx="239">
                  <c:v>10.6</c:v>
                </c:pt>
                <c:pt idx="240">
                  <c:v>9.6999999999999993</c:v>
                </c:pt>
                <c:pt idx="241">
                  <c:v>8.6999999999999993</c:v>
                </c:pt>
                <c:pt idx="242">
                  <c:v>7.5</c:v>
                </c:pt>
                <c:pt idx="243">
                  <c:v>7.5</c:v>
                </c:pt>
                <c:pt idx="244">
                  <c:v>6.6</c:v>
                </c:pt>
                <c:pt idx="245">
                  <c:v>5.3</c:v>
                </c:pt>
                <c:pt idx="246">
                  <c:v>4.7</c:v>
                </c:pt>
                <c:pt idx="247">
                  <c:v>3.6</c:v>
                </c:pt>
                <c:pt idx="248">
                  <c:v>2.7</c:v>
                </c:pt>
                <c:pt idx="249">
                  <c:v>1.3</c:v>
                </c:pt>
                <c:pt idx="250">
                  <c:v>0.7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FD-E347-9216-8EC625377256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628</c:v>
                </c:pt>
                <c:pt idx="25">
                  <c:v>670</c:v>
                </c:pt>
                <c:pt idx="26">
                  <c:v>1039</c:v>
                </c:pt>
                <c:pt idx="27">
                  <c:v>541</c:v>
                </c:pt>
                <c:pt idx="28">
                  <c:v>654</c:v>
                </c:pt>
                <c:pt idx="29">
                  <c:v>635</c:v>
                </c:pt>
                <c:pt idx="30">
                  <c:v>480</c:v>
                </c:pt>
                <c:pt idx="31">
                  <c:v>738</c:v>
                </c:pt>
                <c:pt idx="32">
                  <c:v>569</c:v>
                </c:pt>
                <c:pt idx="33">
                  <c:v>717</c:v>
                </c:pt>
                <c:pt idx="34">
                  <c:v>868</c:v>
                </c:pt>
                <c:pt idx="35">
                  <c:v>427</c:v>
                </c:pt>
                <c:pt idx="36">
                  <c:v>493</c:v>
                </c:pt>
                <c:pt idx="37">
                  <c:v>518</c:v>
                </c:pt>
                <c:pt idx="38">
                  <c:v>453</c:v>
                </c:pt>
                <c:pt idx="39">
                  <c:v>352</c:v>
                </c:pt>
                <c:pt idx="40">
                  <c:v>521</c:v>
                </c:pt>
                <c:pt idx="41">
                  <c:v>482</c:v>
                </c:pt>
                <c:pt idx="42">
                  <c:v>670</c:v>
                </c:pt>
                <c:pt idx="43">
                  <c:v>471</c:v>
                </c:pt>
                <c:pt idx="44">
                  <c:v>588</c:v>
                </c:pt>
                <c:pt idx="45">
                  <c:v>709</c:v>
                </c:pt>
                <c:pt idx="46">
                  <c:v>668</c:v>
                </c:pt>
                <c:pt idx="47">
                  <c:v>593</c:v>
                </c:pt>
                <c:pt idx="48">
                  <c:v>429</c:v>
                </c:pt>
                <c:pt idx="49">
                  <c:v>442</c:v>
                </c:pt>
                <c:pt idx="50">
                  <c:v>427</c:v>
                </c:pt>
                <c:pt idx="51">
                  <c:v>727</c:v>
                </c:pt>
                <c:pt idx="52">
                  <c:v>575</c:v>
                </c:pt>
                <c:pt idx="53">
                  <c:v>401</c:v>
                </c:pt>
                <c:pt idx="54">
                  <c:v>506</c:v>
                </c:pt>
                <c:pt idx="55">
                  <c:v>592</c:v>
                </c:pt>
                <c:pt idx="56">
                  <c:v>519</c:v>
                </c:pt>
                <c:pt idx="57">
                  <c:v>485</c:v>
                </c:pt>
                <c:pt idx="58">
                  <c:v>464</c:v>
                </c:pt>
                <c:pt idx="59">
                  <c:v>607</c:v>
                </c:pt>
                <c:pt idx="60">
                  <c:v>474</c:v>
                </c:pt>
                <c:pt idx="61">
                  <c:v>614</c:v>
                </c:pt>
                <c:pt idx="62">
                  <c:v>529</c:v>
                </c:pt>
                <c:pt idx="63">
                  <c:v>569</c:v>
                </c:pt>
                <c:pt idx="64">
                  <c:v>525</c:v>
                </c:pt>
                <c:pt idx="65">
                  <c:v>434</c:v>
                </c:pt>
                <c:pt idx="66">
                  <c:v>572</c:v>
                </c:pt>
                <c:pt idx="67">
                  <c:v>548</c:v>
                </c:pt>
                <c:pt idx="68">
                  <c:v>777</c:v>
                </c:pt>
                <c:pt idx="69">
                  <c:v>641</c:v>
                </c:pt>
                <c:pt idx="70">
                  <c:v>420</c:v>
                </c:pt>
                <c:pt idx="71">
                  <c:v>935</c:v>
                </c:pt>
                <c:pt idx="72">
                  <c:v>500</c:v>
                </c:pt>
                <c:pt idx="73">
                  <c:v>777</c:v>
                </c:pt>
                <c:pt idx="74">
                  <c:v>758</c:v>
                </c:pt>
                <c:pt idx="75">
                  <c:v>1144</c:v>
                </c:pt>
                <c:pt idx="76">
                  <c:v>699</c:v>
                </c:pt>
                <c:pt idx="77">
                  <c:v>912</c:v>
                </c:pt>
                <c:pt idx="78">
                  <c:v>1002</c:v>
                </c:pt>
                <c:pt idx="79">
                  <c:v>788</c:v>
                </c:pt>
                <c:pt idx="80">
                  <c:v>-999</c:v>
                </c:pt>
                <c:pt idx="81">
                  <c:v>791</c:v>
                </c:pt>
                <c:pt idx="82">
                  <c:v>989</c:v>
                </c:pt>
                <c:pt idx="83">
                  <c:v>586</c:v>
                </c:pt>
                <c:pt idx="84">
                  <c:v>790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975</c:v>
                </c:pt>
                <c:pt idx="173">
                  <c:v>626</c:v>
                </c:pt>
                <c:pt idx="174">
                  <c:v>1383</c:v>
                </c:pt>
                <c:pt idx="175">
                  <c:v>676</c:v>
                </c:pt>
                <c:pt idx="176">
                  <c:v>1154</c:v>
                </c:pt>
                <c:pt idx="177">
                  <c:v>782</c:v>
                </c:pt>
                <c:pt idx="178">
                  <c:v>658</c:v>
                </c:pt>
                <c:pt idx="179">
                  <c:v>725</c:v>
                </c:pt>
                <c:pt idx="180">
                  <c:v>826</c:v>
                </c:pt>
                <c:pt idx="181">
                  <c:v>711</c:v>
                </c:pt>
                <c:pt idx="182">
                  <c:v>842</c:v>
                </c:pt>
                <c:pt idx="183">
                  <c:v>1201</c:v>
                </c:pt>
                <c:pt idx="184">
                  <c:v>564</c:v>
                </c:pt>
                <c:pt idx="185">
                  <c:v>654</c:v>
                </c:pt>
                <c:pt idx="186">
                  <c:v>800</c:v>
                </c:pt>
                <c:pt idx="187">
                  <c:v>721</c:v>
                </c:pt>
                <c:pt idx="188">
                  <c:v>876</c:v>
                </c:pt>
                <c:pt idx="189">
                  <c:v>631</c:v>
                </c:pt>
                <c:pt idx="190">
                  <c:v>771</c:v>
                </c:pt>
                <c:pt idx="191">
                  <c:v>883</c:v>
                </c:pt>
                <c:pt idx="192">
                  <c:v>962</c:v>
                </c:pt>
                <c:pt idx="193">
                  <c:v>406</c:v>
                </c:pt>
                <c:pt idx="194">
                  <c:v>403</c:v>
                </c:pt>
                <c:pt idx="195">
                  <c:v>477</c:v>
                </c:pt>
                <c:pt idx="196">
                  <c:v>633</c:v>
                </c:pt>
                <c:pt idx="197">
                  <c:v>716</c:v>
                </c:pt>
                <c:pt idx="198">
                  <c:v>860</c:v>
                </c:pt>
                <c:pt idx="199">
                  <c:v>612</c:v>
                </c:pt>
                <c:pt idx="200">
                  <c:v>477</c:v>
                </c:pt>
                <c:pt idx="201">
                  <c:v>541</c:v>
                </c:pt>
                <c:pt idx="202">
                  <c:v>470</c:v>
                </c:pt>
                <c:pt idx="203">
                  <c:v>462</c:v>
                </c:pt>
                <c:pt idx="204">
                  <c:v>472</c:v>
                </c:pt>
                <c:pt idx="205">
                  <c:v>610</c:v>
                </c:pt>
                <c:pt idx="206">
                  <c:v>471</c:v>
                </c:pt>
                <c:pt idx="207">
                  <c:v>432</c:v>
                </c:pt>
                <c:pt idx="208">
                  <c:v>347</c:v>
                </c:pt>
                <c:pt idx="209">
                  <c:v>519</c:v>
                </c:pt>
                <c:pt idx="210">
                  <c:v>471</c:v>
                </c:pt>
                <c:pt idx="211">
                  <c:v>518</c:v>
                </c:pt>
                <c:pt idx="212">
                  <c:v>481</c:v>
                </c:pt>
                <c:pt idx="213">
                  <c:v>346</c:v>
                </c:pt>
                <c:pt idx="214">
                  <c:v>432</c:v>
                </c:pt>
                <c:pt idx="215">
                  <c:v>347</c:v>
                </c:pt>
                <c:pt idx="216">
                  <c:v>507</c:v>
                </c:pt>
                <c:pt idx="217">
                  <c:v>480</c:v>
                </c:pt>
                <c:pt idx="218">
                  <c:v>394</c:v>
                </c:pt>
                <c:pt idx="219">
                  <c:v>469</c:v>
                </c:pt>
                <c:pt idx="220">
                  <c:v>644</c:v>
                </c:pt>
                <c:pt idx="221">
                  <c:v>578</c:v>
                </c:pt>
                <c:pt idx="222">
                  <c:v>588</c:v>
                </c:pt>
                <c:pt idx="223">
                  <c:v>504</c:v>
                </c:pt>
                <c:pt idx="224">
                  <c:v>507</c:v>
                </c:pt>
                <c:pt idx="225">
                  <c:v>441</c:v>
                </c:pt>
                <c:pt idx="226">
                  <c:v>623</c:v>
                </c:pt>
                <c:pt idx="227">
                  <c:v>417</c:v>
                </c:pt>
                <c:pt idx="228">
                  <c:v>669</c:v>
                </c:pt>
                <c:pt idx="229">
                  <c:v>604</c:v>
                </c:pt>
                <c:pt idx="230">
                  <c:v>755</c:v>
                </c:pt>
                <c:pt idx="231">
                  <c:v>810</c:v>
                </c:pt>
                <c:pt idx="232">
                  <c:v>769</c:v>
                </c:pt>
                <c:pt idx="233">
                  <c:v>1014</c:v>
                </c:pt>
                <c:pt idx="234">
                  <c:v>1210</c:v>
                </c:pt>
                <c:pt idx="235">
                  <c:v>1138</c:v>
                </c:pt>
                <c:pt idx="236">
                  <c:v>1050</c:v>
                </c:pt>
                <c:pt idx="237">
                  <c:v>1012</c:v>
                </c:pt>
                <c:pt idx="238">
                  <c:v>860</c:v>
                </c:pt>
                <c:pt idx="239">
                  <c:v>1766</c:v>
                </c:pt>
                <c:pt idx="240">
                  <c:v>650</c:v>
                </c:pt>
                <c:pt idx="241">
                  <c:v>676</c:v>
                </c:pt>
                <c:pt idx="242">
                  <c:v>521</c:v>
                </c:pt>
                <c:pt idx="243">
                  <c:v>797</c:v>
                </c:pt>
                <c:pt idx="244">
                  <c:v>398</c:v>
                </c:pt>
                <c:pt idx="245">
                  <c:v>569</c:v>
                </c:pt>
                <c:pt idx="246">
                  <c:v>833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2.7</c:v>
                </c:pt>
                <c:pt idx="25">
                  <c:v>2.4</c:v>
                </c:pt>
                <c:pt idx="26">
                  <c:v>2</c:v>
                </c:pt>
                <c:pt idx="27">
                  <c:v>2.5</c:v>
                </c:pt>
                <c:pt idx="28">
                  <c:v>3.3</c:v>
                </c:pt>
                <c:pt idx="29">
                  <c:v>4.2</c:v>
                </c:pt>
                <c:pt idx="30">
                  <c:v>5.3</c:v>
                </c:pt>
                <c:pt idx="31">
                  <c:v>6.2</c:v>
                </c:pt>
                <c:pt idx="32">
                  <c:v>6.7</c:v>
                </c:pt>
                <c:pt idx="33">
                  <c:v>8.1999999999999993</c:v>
                </c:pt>
                <c:pt idx="34">
                  <c:v>8.1999999999999993</c:v>
                </c:pt>
                <c:pt idx="35">
                  <c:v>9.8000000000000007</c:v>
                </c:pt>
                <c:pt idx="36">
                  <c:v>10.9</c:v>
                </c:pt>
                <c:pt idx="37">
                  <c:v>11.3</c:v>
                </c:pt>
                <c:pt idx="38">
                  <c:v>12.6</c:v>
                </c:pt>
                <c:pt idx="39">
                  <c:v>14</c:v>
                </c:pt>
                <c:pt idx="40">
                  <c:v>14.8</c:v>
                </c:pt>
                <c:pt idx="41">
                  <c:v>16.2</c:v>
                </c:pt>
                <c:pt idx="42">
                  <c:v>16.399999999999999</c:v>
                </c:pt>
                <c:pt idx="43">
                  <c:v>17.8</c:v>
                </c:pt>
                <c:pt idx="44">
                  <c:v>18.899999999999999</c:v>
                </c:pt>
                <c:pt idx="45">
                  <c:v>20</c:v>
                </c:pt>
                <c:pt idx="46">
                  <c:v>20.6</c:v>
                </c:pt>
                <c:pt idx="47">
                  <c:v>21.7</c:v>
                </c:pt>
                <c:pt idx="48">
                  <c:v>22.6</c:v>
                </c:pt>
                <c:pt idx="49">
                  <c:v>23.7</c:v>
                </c:pt>
                <c:pt idx="50">
                  <c:v>24.6</c:v>
                </c:pt>
                <c:pt idx="51">
                  <c:v>25.3</c:v>
                </c:pt>
                <c:pt idx="52">
                  <c:v>27.1</c:v>
                </c:pt>
                <c:pt idx="53">
                  <c:v>27.7</c:v>
                </c:pt>
                <c:pt idx="54">
                  <c:v>28.6</c:v>
                </c:pt>
                <c:pt idx="55">
                  <c:v>30.1</c:v>
                </c:pt>
                <c:pt idx="56">
                  <c:v>30.4</c:v>
                </c:pt>
                <c:pt idx="57">
                  <c:v>32.1</c:v>
                </c:pt>
                <c:pt idx="58">
                  <c:v>33</c:v>
                </c:pt>
                <c:pt idx="59">
                  <c:v>34.1</c:v>
                </c:pt>
                <c:pt idx="60">
                  <c:v>34.6</c:v>
                </c:pt>
                <c:pt idx="61">
                  <c:v>35.5</c:v>
                </c:pt>
                <c:pt idx="62">
                  <c:v>37.299999999999997</c:v>
                </c:pt>
                <c:pt idx="63">
                  <c:v>37.200000000000003</c:v>
                </c:pt>
                <c:pt idx="64">
                  <c:v>40.1</c:v>
                </c:pt>
                <c:pt idx="65">
                  <c:v>39.200000000000003</c:v>
                </c:pt>
                <c:pt idx="66">
                  <c:v>41</c:v>
                </c:pt>
                <c:pt idx="67">
                  <c:v>42.4</c:v>
                </c:pt>
                <c:pt idx="68">
                  <c:v>43.3</c:v>
                </c:pt>
                <c:pt idx="69">
                  <c:v>44.6</c:v>
                </c:pt>
                <c:pt idx="70">
                  <c:v>45.3</c:v>
                </c:pt>
                <c:pt idx="71">
                  <c:v>46.8</c:v>
                </c:pt>
                <c:pt idx="72">
                  <c:v>47.5</c:v>
                </c:pt>
                <c:pt idx="73">
                  <c:v>48.4</c:v>
                </c:pt>
                <c:pt idx="74">
                  <c:v>49.7</c:v>
                </c:pt>
                <c:pt idx="75">
                  <c:v>50.1</c:v>
                </c:pt>
                <c:pt idx="76">
                  <c:v>52.3</c:v>
                </c:pt>
                <c:pt idx="77">
                  <c:v>52.5</c:v>
                </c:pt>
                <c:pt idx="78">
                  <c:v>53.9</c:v>
                </c:pt>
                <c:pt idx="79">
                  <c:v>55</c:v>
                </c:pt>
                <c:pt idx="80">
                  <c:v>55.9</c:v>
                </c:pt>
                <c:pt idx="81">
                  <c:v>56.8</c:v>
                </c:pt>
                <c:pt idx="82">
                  <c:v>58.3</c:v>
                </c:pt>
                <c:pt idx="83">
                  <c:v>58.8</c:v>
                </c:pt>
                <c:pt idx="84">
                  <c:v>60.5</c:v>
                </c:pt>
                <c:pt idx="85">
                  <c:v>60.8</c:v>
                </c:pt>
                <c:pt idx="86">
                  <c:v>62.7</c:v>
                </c:pt>
                <c:pt idx="87">
                  <c:v>63.4</c:v>
                </c:pt>
                <c:pt idx="88">
                  <c:v>64.3</c:v>
                </c:pt>
                <c:pt idx="89">
                  <c:v>65.400000000000006</c:v>
                </c:pt>
                <c:pt idx="90">
                  <c:v>66.3</c:v>
                </c:pt>
                <c:pt idx="91">
                  <c:v>67.8</c:v>
                </c:pt>
                <c:pt idx="92">
                  <c:v>68.5</c:v>
                </c:pt>
                <c:pt idx="93">
                  <c:v>69.8</c:v>
                </c:pt>
                <c:pt idx="94">
                  <c:v>70.7</c:v>
                </c:pt>
                <c:pt idx="95">
                  <c:v>71.900000000000006</c:v>
                </c:pt>
                <c:pt idx="96">
                  <c:v>73</c:v>
                </c:pt>
                <c:pt idx="97">
                  <c:v>73.599999999999994</c:v>
                </c:pt>
                <c:pt idx="98">
                  <c:v>75.599999999999994</c:v>
                </c:pt>
                <c:pt idx="99">
                  <c:v>75.2</c:v>
                </c:pt>
                <c:pt idx="100">
                  <c:v>77.400000000000006</c:v>
                </c:pt>
                <c:pt idx="101">
                  <c:v>77.8</c:v>
                </c:pt>
                <c:pt idx="102">
                  <c:v>79.2</c:v>
                </c:pt>
                <c:pt idx="103">
                  <c:v>80</c:v>
                </c:pt>
                <c:pt idx="104">
                  <c:v>81.400000000000006</c:v>
                </c:pt>
                <c:pt idx="105">
                  <c:v>82.5</c:v>
                </c:pt>
                <c:pt idx="106">
                  <c:v>83.2</c:v>
                </c:pt>
                <c:pt idx="107">
                  <c:v>84.3</c:v>
                </c:pt>
                <c:pt idx="108">
                  <c:v>85.8</c:v>
                </c:pt>
                <c:pt idx="109">
                  <c:v>86.5</c:v>
                </c:pt>
                <c:pt idx="110">
                  <c:v>88</c:v>
                </c:pt>
                <c:pt idx="111">
                  <c:v>88.3</c:v>
                </c:pt>
                <c:pt idx="112">
                  <c:v>90.3</c:v>
                </c:pt>
                <c:pt idx="113">
                  <c:v>90.5</c:v>
                </c:pt>
                <c:pt idx="114">
                  <c:v>92</c:v>
                </c:pt>
                <c:pt idx="115">
                  <c:v>92.9</c:v>
                </c:pt>
                <c:pt idx="116">
                  <c:v>94</c:v>
                </c:pt>
                <c:pt idx="117">
                  <c:v>94.9</c:v>
                </c:pt>
                <c:pt idx="118">
                  <c:v>96</c:v>
                </c:pt>
                <c:pt idx="119">
                  <c:v>97.3</c:v>
                </c:pt>
                <c:pt idx="120">
                  <c:v>98</c:v>
                </c:pt>
                <c:pt idx="121">
                  <c:v>99.4</c:v>
                </c:pt>
                <c:pt idx="122">
                  <c:v>100.2</c:v>
                </c:pt>
                <c:pt idx="123">
                  <c:v>101.4</c:v>
                </c:pt>
                <c:pt idx="124">
                  <c:v>101.8</c:v>
                </c:pt>
                <c:pt idx="125">
                  <c:v>102.7</c:v>
                </c:pt>
                <c:pt idx="126">
                  <c:v>100.5</c:v>
                </c:pt>
                <c:pt idx="127">
                  <c:v>100.9</c:v>
                </c:pt>
                <c:pt idx="128">
                  <c:v>98.9</c:v>
                </c:pt>
                <c:pt idx="129">
                  <c:v>98.5</c:v>
                </c:pt>
                <c:pt idx="130">
                  <c:v>97.8</c:v>
                </c:pt>
                <c:pt idx="131">
                  <c:v>96.3</c:v>
                </c:pt>
                <c:pt idx="132">
                  <c:v>96</c:v>
                </c:pt>
                <c:pt idx="133">
                  <c:v>94.9</c:v>
                </c:pt>
                <c:pt idx="134">
                  <c:v>94</c:v>
                </c:pt>
                <c:pt idx="135">
                  <c:v>93.8</c:v>
                </c:pt>
                <c:pt idx="136">
                  <c:v>92.2</c:v>
                </c:pt>
                <c:pt idx="137">
                  <c:v>91.8</c:v>
                </c:pt>
                <c:pt idx="138">
                  <c:v>91.1</c:v>
                </c:pt>
                <c:pt idx="139">
                  <c:v>90.2</c:v>
                </c:pt>
                <c:pt idx="140">
                  <c:v>89.6</c:v>
                </c:pt>
                <c:pt idx="141">
                  <c:v>88</c:v>
                </c:pt>
                <c:pt idx="142">
                  <c:v>88.3</c:v>
                </c:pt>
                <c:pt idx="143">
                  <c:v>86.1</c:v>
                </c:pt>
                <c:pt idx="144">
                  <c:v>86.7</c:v>
                </c:pt>
                <c:pt idx="145">
                  <c:v>86</c:v>
                </c:pt>
                <c:pt idx="146">
                  <c:v>84.1</c:v>
                </c:pt>
                <c:pt idx="147">
                  <c:v>84.1</c:v>
                </c:pt>
                <c:pt idx="148">
                  <c:v>83.4</c:v>
                </c:pt>
                <c:pt idx="149">
                  <c:v>81.2</c:v>
                </c:pt>
                <c:pt idx="150">
                  <c:v>82.1</c:v>
                </c:pt>
                <c:pt idx="151">
                  <c:v>80</c:v>
                </c:pt>
                <c:pt idx="152">
                  <c:v>80</c:v>
                </c:pt>
                <c:pt idx="153">
                  <c:v>79</c:v>
                </c:pt>
                <c:pt idx="154">
                  <c:v>77.599999999999994</c:v>
                </c:pt>
                <c:pt idx="155">
                  <c:v>77.599999999999994</c:v>
                </c:pt>
                <c:pt idx="156">
                  <c:v>76.5</c:v>
                </c:pt>
                <c:pt idx="157">
                  <c:v>75.8</c:v>
                </c:pt>
                <c:pt idx="158">
                  <c:v>75.2</c:v>
                </c:pt>
                <c:pt idx="159">
                  <c:v>73.599999999999994</c:v>
                </c:pt>
                <c:pt idx="160">
                  <c:v>74.099999999999994</c:v>
                </c:pt>
                <c:pt idx="161">
                  <c:v>72.3</c:v>
                </c:pt>
                <c:pt idx="162">
                  <c:v>71.599999999999994</c:v>
                </c:pt>
                <c:pt idx="163">
                  <c:v>71</c:v>
                </c:pt>
                <c:pt idx="164">
                  <c:v>69.900000000000006</c:v>
                </c:pt>
                <c:pt idx="165">
                  <c:v>69.8</c:v>
                </c:pt>
                <c:pt idx="166">
                  <c:v>68.3</c:v>
                </c:pt>
                <c:pt idx="167">
                  <c:v>67.8</c:v>
                </c:pt>
                <c:pt idx="168">
                  <c:v>67.2</c:v>
                </c:pt>
                <c:pt idx="169">
                  <c:v>66.3</c:v>
                </c:pt>
                <c:pt idx="170">
                  <c:v>65.400000000000006</c:v>
                </c:pt>
                <c:pt idx="171">
                  <c:v>64.3</c:v>
                </c:pt>
                <c:pt idx="172">
                  <c:v>64.099999999999994</c:v>
                </c:pt>
                <c:pt idx="173">
                  <c:v>62.5</c:v>
                </c:pt>
                <c:pt idx="174">
                  <c:v>62.7</c:v>
                </c:pt>
                <c:pt idx="175">
                  <c:v>61</c:v>
                </c:pt>
                <c:pt idx="176">
                  <c:v>60.8</c:v>
                </c:pt>
                <c:pt idx="177">
                  <c:v>59.6</c:v>
                </c:pt>
                <c:pt idx="178">
                  <c:v>59</c:v>
                </c:pt>
                <c:pt idx="179">
                  <c:v>58.5</c:v>
                </c:pt>
                <c:pt idx="180">
                  <c:v>57.6</c:v>
                </c:pt>
                <c:pt idx="181">
                  <c:v>56.5</c:v>
                </c:pt>
                <c:pt idx="182">
                  <c:v>55.9</c:v>
                </c:pt>
                <c:pt idx="183">
                  <c:v>54.8</c:v>
                </c:pt>
                <c:pt idx="184">
                  <c:v>54.5</c:v>
                </c:pt>
                <c:pt idx="185">
                  <c:v>53.4</c:v>
                </c:pt>
                <c:pt idx="186">
                  <c:v>52.8</c:v>
                </c:pt>
                <c:pt idx="187">
                  <c:v>51.4</c:v>
                </c:pt>
                <c:pt idx="188">
                  <c:v>51.2</c:v>
                </c:pt>
                <c:pt idx="189">
                  <c:v>50.1</c:v>
                </c:pt>
                <c:pt idx="190">
                  <c:v>49.2</c:v>
                </c:pt>
                <c:pt idx="191">
                  <c:v>48.8</c:v>
                </c:pt>
                <c:pt idx="192">
                  <c:v>47.5</c:v>
                </c:pt>
                <c:pt idx="193">
                  <c:v>47</c:v>
                </c:pt>
                <c:pt idx="194">
                  <c:v>46.3</c:v>
                </c:pt>
                <c:pt idx="195">
                  <c:v>45.3</c:v>
                </c:pt>
                <c:pt idx="196">
                  <c:v>45</c:v>
                </c:pt>
                <c:pt idx="197">
                  <c:v>43.5</c:v>
                </c:pt>
                <c:pt idx="198">
                  <c:v>43</c:v>
                </c:pt>
                <c:pt idx="199">
                  <c:v>42.4</c:v>
                </c:pt>
                <c:pt idx="200">
                  <c:v>41.2</c:v>
                </c:pt>
                <c:pt idx="201">
                  <c:v>40.6</c:v>
                </c:pt>
                <c:pt idx="202">
                  <c:v>39.9</c:v>
                </c:pt>
                <c:pt idx="203">
                  <c:v>39.200000000000003</c:v>
                </c:pt>
                <c:pt idx="204">
                  <c:v>38.200000000000003</c:v>
                </c:pt>
                <c:pt idx="205">
                  <c:v>37.299999999999997</c:v>
                </c:pt>
                <c:pt idx="206">
                  <c:v>37</c:v>
                </c:pt>
                <c:pt idx="207">
                  <c:v>35.299999999999997</c:v>
                </c:pt>
                <c:pt idx="208">
                  <c:v>35.200000000000003</c:v>
                </c:pt>
                <c:pt idx="209">
                  <c:v>34.6</c:v>
                </c:pt>
                <c:pt idx="210">
                  <c:v>33.1</c:v>
                </c:pt>
                <c:pt idx="211">
                  <c:v>32.799999999999997</c:v>
                </c:pt>
                <c:pt idx="212">
                  <c:v>32.1</c:v>
                </c:pt>
                <c:pt idx="213">
                  <c:v>30.6</c:v>
                </c:pt>
                <c:pt idx="214">
                  <c:v>30.8</c:v>
                </c:pt>
                <c:pt idx="215">
                  <c:v>29</c:v>
                </c:pt>
                <c:pt idx="216">
                  <c:v>28.8</c:v>
                </c:pt>
                <c:pt idx="217">
                  <c:v>27.7</c:v>
                </c:pt>
                <c:pt idx="218">
                  <c:v>27.3</c:v>
                </c:pt>
                <c:pt idx="219">
                  <c:v>25.7</c:v>
                </c:pt>
                <c:pt idx="220">
                  <c:v>26</c:v>
                </c:pt>
                <c:pt idx="221">
                  <c:v>24.6</c:v>
                </c:pt>
                <c:pt idx="222">
                  <c:v>23.5</c:v>
                </c:pt>
                <c:pt idx="223">
                  <c:v>23.7</c:v>
                </c:pt>
                <c:pt idx="224">
                  <c:v>22.4</c:v>
                </c:pt>
                <c:pt idx="225">
                  <c:v>21.7</c:v>
                </c:pt>
                <c:pt idx="226">
                  <c:v>21.1</c:v>
                </c:pt>
                <c:pt idx="227">
                  <c:v>20</c:v>
                </c:pt>
                <c:pt idx="228">
                  <c:v>19.5</c:v>
                </c:pt>
                <c:pt idx="229">
                  <c:v>18.8</c:v>
                </c:pt>
                <c:pt idx="230">
                  <c:v>17.3</c:v>
                </c:pt>
                <c:pt idx="231">
                  <c:v>17.100000000000001</c:v>
                </c:pt>
                <c:pt idx="232">
                  <c:v>16.2</c:v>
                </c:pt>
                <c:pt idx="233">
                  <c:v>15.1</c:v>
                </c:pt>
                <c:pt idx="234">
                  <c:v>14.6</c:v>
                </c:pt>
                <c:pt idx="235">
                  <c:v>13.8</c:v>
                </c:pt>
                <c:pt idx="236">
                  <c:v>13.1</c:v>
                </c:pt>
                <c:pt idx="237">
                  <c:v>11.8</c:v>
                </c:pt>
                <c:pt idx="238">
                  <c:v>11.3</c:v>
                </c:pt>
                <c:pt idx="239">
                  <c:v>10.6</c:v>
                </c:pt>
                <c:pt idx="240">
                  <c:v>9.6999999999999993</c:v>
                </c:pt>
                <c:pt idx="241">
                  <c:v>8.6999999999999993</c:v>
                </c:pt>
                <c:pt idx="242">
                  <c:v>7.5</c:v>
                </c:pt>
                <c:pt idx="243">
                  <c:v>7.5</c:v>
                </c:pt>
                <c:pt idx="244">
                  <c:v>6.6</c:v>
                </c:pt>
                <c:pt idx="245">
                  <c:v>5.3</c:v>
                </c:pt>
                <c:pt idx="246">
                  <c:v>4.7</c:v>
                </c:pt>
                <c:pt idx="247">
                  <c:v>3.6</c:v>
                </c:pt>
                <c:pt idx="248">
                  <c:v>2.7</c:v>
                </c:pt>
                <c:pt idx="249">
                  <c:v>1.3</c:v>
                </c:pt>
                <c:pt idx="250">
                  <c:v>0.7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FD-E347-9216-8EC625377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431999"/>
        <c:axId val="1"/>
      </c:scatterChart>
      <c:valAx>
        <c:axId val="1996431999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4319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0.54754951820206788</c:v>
                </c:pt>
                <c:pt idx="25">
                  <c:v>0.63651490540463007</c:v>
                </c:pt>
                <c:pt idx="26">
                  <c:v>0.704148192850923</c:v>
                </c:pt>
                <c:pt idx="27">
                  <c:v>0.68391394219264712</c:v>
                </c:pt>
                <c:pt idx="28">
                  <c:v>0.71281592080072775</c:v>
                </c:pt>
                <c:pt idx="29">
                  <c:v>0.73974019363389509</c:v>
                </c:pt>
                <c:pt idx="30">
                  <c:v>0.76014922416201958</c:v>
                </c:pt>
                <c:pt idx="31">
                  <c:v>0.75615546846795401</c:v>
                </c:pt>
                <c:pt idx="32">
                  <c:v>0.83089710795449223</c:v>
                </c:pt>
                <c:pt idx="33">
                  <c:v>0.81243187997565769</c:v>
                </c:pt>
                <c:pt idx="34">
                  <c:v>0.81168725834541733</c:v>
                </c:pt>
                <c:pt idx="35">
                  <c:v>0.84976097667002803</c:v>
                </c:pt>
                <c:pt idx="36">
                  <c:v>0.87398092434678898</c:v>
                </c:pt>
                <c:pt idx="37">
                  <c:v>0.90678788810729982</c:v>
                </c:pt>
                <c:pt idx="38">
                  <c:v>0.87247576449844355</c:v>
                </c:pt>
                <c:pt idx="39">
                  <c:v>0.84366817994077825</c:v>
                </c:pt>
                <c:pt idx="40">
                  <c:v>0.92187913036936564</c:v>
                </c:pt>
                <c:pt idx="41">
                  <c:v>0.94012680019523076</c:v>
                </c:pt>
                <c:pt idx="42">
                  <c:v>0.91579795457431112</c:v>
                </c:pt>
                <c:pt idx="43">
                  <c:v>0.8898921417913469</c:v>
                </c:pt>
                <c:pt idx="44">
                  <c:v>0.89181059027655185</c:v>
                </c:pt>
                <c:pt idx="45">
                  <c:v>0.93441112608165844</c:v>
                </c:pt>
                <c:pt idx="46">
                  <c:v>0.93588285338949484</c:v>
                </c:pt>
                <c:pt idx="47">
                  <c:v>0.94950151553896101</c:v>
                </c:pt>
                <c:pt idx="48">
                  <c:v>0.9364858689332205</c:v>
                </c:pt>
                <c:pt idx="49">
                  <c:v>0.96338839964153966</c:v>
                </c:pt>
                <c:pt idx="50">
                  <c:v>0.97612509619005872</c:v>
                </c:pt>
                <c:pt idx="51">
                  <c:v>0.96542194748472754</c:v>
                </c:pt>
                <c:pt idx="52">
                  <c:v>0.97764710095827645</c:v>
                </c:pt>
                <c:pt idx="53">
                  <c:v>0.9705343119180958</c:v>
                </c:pt>
                <c:pt idx="54">
                  <c:v>0.97226742181633896</c:v>
                </c:pt>
                <c:pt idx="55">
                  <c:v>0.97503781464774741</c:v>
                </c:pt>
                <c:pt idx="56">
                  <c:v>0.9760351314287784</c:v>
                </c:pt>
                <c:pt idx="57">
                  <c:v>0.9801945950784271</c:v>
                </c:pt>
                <c:pt idx="58">
                  <c:v>0.97828159592969566</c:v>
                </c:pt>
                <c:pt idx="59">
                  <c:v>0.97632387538017085</c:v>
                </c:pt>
                <c:pt idx="60">
                  <c:v>0.97791019558923697</c:v>
                </c:pt>
                <c:pt idx="61">
                  <c:v>0.98327365677121492</c:v>
                </c:pt>
                <c:pt idx="62">
                  <c:v>0.98507643083725105</c:v>
                </c:pt>
                <c:pt idx="63">
                  <c:v>0.98192541953439993</c:v>
                </c:pt>
                <c:pt idx="64">
                  <c:v>0.98365290124002291</c:v>
                </c:pt>
                <c:pt idx="65">
                  <c:v>0.98098518874205964</c:v>
                </c:pt>
                <c:pt idx="66">
                  <c:v>0.97914895264555335</c:v>
                </c:pt>
                <c:pt idx="67">
                  <c:v>0.97723398850679</c:v>
                </c:pt>
                <c:pt idx="68">
                  <c:v>0.98569898388250388</c:v>
                </c:pt>
                <c:pt idx="69">
                  <c:v>0.98497681085935129</c:v>
                </c:pt>
                <c:pt idx="70">
                  <c:v>0.98825346113758672</c:v>
                </c:pt>
                <c:pt idx="71">
                  <c:v>0.98121938589654445</c:v>
                </c:pt>
                <c:pt idx="72">
                  <c:v>0.98226517033078009</c:v>
                </c:pt>
                <c:pt idx="73">
                  <c:v>0.97544234548925868</c:v>
                </c:pt>
                <c:pt idx="74">
                  <c:v>0.98146613116512227</c:v>
                </c:pt>
                <c:pt idx="75">
                  <c:v>0.98314053004429824</c:v>
                </c:pt>
                <c:pt idx="76">
                  <c:v>0.97953905471172409</c:v>
                </c:pt>
                <c:pt idx="77">
                  <c:v>0.98473289821011034</c:v>
                </c:pt>
                <c:pt idx="78">
                  <c:v>0.99120569555406524</c:v>
                </c:pt>
                <c:pt idx="79">
                  <c:v>0.98381709422282648</c:v>
                </c:pt>
                <c:pt idx="80">
                  <c:v>-999</c:v>
                </c:pt>
                <c:pt idx="81">
                  <c:v>0.99003563870743949</c:v>
                </c:pt>
                <c:pt idx="82">
                  <c:v>0.98512897967272517</c:v>
                </c:pt>
                <c:pt idx="83">
                  <c:v>0.97741999403671831</c:v>
                </c:pt>
                <c:pt idx="84">
                  <c:v>0.98594464259596259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0.96994013329693107</c:v>
                </c:pt>
                <c:pt idx="173">
                  <c:v>0.97346050203852408</c:v>
                </c:pt>
                <c:pt idx="174">
                  <c:v>0.97972435372625444</c:v>
                </c:pt>
                <c:pt idx="175">
                  <c:v>0.97978223581798463</c:v>
                </c:pt>
                <c:pt idx="176">
                  <c:v>0.9857531864717346</c:v>
                </c:pt>
                <c:pt idx="177">
                  <c:v>0.98096872764757093</c:v>
                </c:pt>
                <c:pt idx="178">
                  <c:v>0.99033289541678526</c:v>
                </c:pt>
                <c:pt idx="179">
                  <c:v>0.98825532161915874</c:v>
                </c:pt>
                <c:pt idx="180">
                  <c:v>0.98300715455343524</c:v>
                </c:pt>
                <c:pt idx="181">
                  <c:v>0.98649161094819771</c:v>
                </c:pt>
                <c:pt idx="182">
                  <c:v>0.9833047971721437</c:v>
                </c:pt>
                <c:pt idx="183">
                  <c:v>0.9868371934906004</c:v>
                </c:pt>
                <c:pt idx="184">
                  <c:v>0.98137452228773958</c:v>
                </c:pt>
                <c:pt idx="185">
                  <c:v>0.98585825728799192</c:v>
                </c:pt>
                <c:pt idx="186">
                  <c:v>0.98471143153468377</c:v>
                </c:pt>
                <c:pt idx="187">
                  <c:v>0.98750678660375446</c:v>
                </c:pt>
                <c:pt idx="188">
                  <c:v>0.98926690420580843</c:v>
                </c:pt>
                <c:pt idx="189">
                  <c:v>0.98542991965210192</c:v>
                </c:pt>
                <c:pt idx="190">
                  <c:v>0.98533818587027922</c:v>
                </c:pt>
                <c:pt idx="191">
                  <c:v>0.98354126579939616</c:v>
                </c:pt>
                <c:pt idx="192">
                  <c:v>0.98869685008999397</c:v>
                </c:pt>
                <c:pt idx="193">
                  <c:v>0.98653172450044446</c:v>
                </c:pt>
                <c:pt idx="194">
                  <c:v>0.98665097343363528</c:v>
                </c:pt>
                <c:pt idx="195">
                  <c:v>0.98357838796290498</c:v>
                </c:pt>
                <c:pt idx="196">
                  <c:v>0.98115561323988898</c:v>
                </c:pt>
                <c:pt idx="197">
                  <c:v>0.98552542409231092</c:v>
                </c:pt>
                <c:pt idx="198">
                  <c:v>0.98776555417886913</c:v>
                </c:pt>
                <c:pt idx="199">
                  <c:v>0.98693203049556033</c:v>
                </c:pt>
                <c:pt idx="200">
                  <c:v>0.98762806768180533</c:v>
                </c:pt>
                <c:pt idx="201">
                  <c:v>0.98525266887959084</c:v>
                </c:pt>
                <c:pt idx="202">
                  <c:v>0.98608771926710537</c:v>
                </c:pt>
                <c:pt idx="203">
                  <c:v>0.98540197363713711</c:v>
                </c:pt>
                <c:pt idx="204">
                  <c:v>0.98630104601622637</c:v>
                </c:pt>
                <c:pt idx="205">
                  <c:v>0.98669797984458962</c:v>
                </c:pt>
                <c:pt idx="206">
                  <c:v>0.98640103368656151</c:v>
                </c:pt>
                <c:pt idx="207">
                  <c:v>0.98248911071113276</c:v>
                </c:pt>
                <c:pt idx="208">
                  <c:v>0.97994839344295726</c:v>
                </c:pt>
                <c:pt idx="209">
                  <c:v>0.98496696145641438</c:v>
                </c:pt>
                <c:pt idx="210">
                  <c:v>0.97850172567921057</c:v>
                </c:pt>
                <c:pt idx="211">
                  <c:v>0.98043633003134256</c:v>
                </c:pt>
                <c:pt idx="212">
                  <c:v>0.97574097740080301</c:v>
                </c:pt>
                <c:pt idx="213">
                  <c:v>0.97083903237618019</c:v>
                </c:pt>
                <c:pt idx="214">
                  <c:v>0.97507908323083226</c:v>
                </c:pt>
                <c:pt idx="215">
                  <c:v>0.96344071185927305</c:v>
                </c:pt>
                <c:pt idx="216">
                  <c:v>0.97015168637181159</c:v>
                </c:pt>
                <c:pt idx="217">
                  <c:v>0.96804854887506109</c:v>
                </c:pt>
                <c:pt idx="218">
                  <c:v>0.97169987220505682</c:v>
                </c:pt>
                <c:pt idx="219">
                  <c:v>0.95596331594585016</c:v>
                </c:pt>
                <c:pt idx="220">
                  <c:v>0.9665097503112271</c:v>
                </c:pt>
                <c:pt idx="221">
                  <c:v>0.9664364599116767</c:v>
                </c:pt>
                <c:pt idx="222">
                  <c:v>0.94721228007346259</c:v>
                </c:pt>
                <c:pt idx="223">
                  <c:v>0.95121233401786909</c:v>
                </c:pt>
                <c:pt idx="224">
                  <c:v>0.94943924517990019</c:v>
                </c:pt>
                <c:pt idx="225">
                  <c:v>0.93896538248735029</c:v>
                </c:pt>
                <c:pt idx="226">
                  <c:v>0.95648381314568709</c:v>
                </c:pt>
                <c:pt idx="227">
                  <c:v>0.94005364031254024</c:v>
                </c:pt>
                <c:pt idx="228">
                  <c:v>0.90204987895392141</c:v>
                </c:pt>
                <c:pt idx="229">
                  <c:v>0.94620394495609683</c:v>
                </c:pt>
                <c:pt idx="230">
                  <c:v>0.9216468142939872</c:v>
                </c:pt>
                <c:pt idx="231">
                  <c:v>0.91180095019142271</c:v>
                </c:pt>
                <c:pt idx="232">
                  <c:v>0.89364694356018004</c:v>
                </c:pt>
                <c:pt idx="233">
                  <c:v>0.83796286992798019</c:v>
                </c:pt>
                <c:pt idx="234">
                  <c:v>0.87651385136422089</c:v>
                </c:pt>
                <c:pt idx="235">
                  <c:v>0.8631414017097423</c:v>
                </c:pt>
                <c:pt idx="236">
                  <c:v>0.85605457815154695</c:v>
                </c:pt>
                <c:pt idx="237">
                  <c:v>0.79905584377278327</c:v>
                </c:pt>
                <c:pt idx="238">
                  <c:v>0.84435505711058856</c:v>
                </c:pt>
                <c:pt idx="239">
                  <c:v>0.8646950473912709</c:v>
                </c:pt>
                <c:pt idx="240">
                  <c:v>0.85381379019629067</c:v>
                </c:pt>
                <c:pt idx="241">
                  <c:v>0.83293482341891545</c:v>
                </c:pt>
                <c:pt idx="242">
                  <c:v>0.67458346935702618</c:v>
                </c:pt>
                <c:pt idx="243">
                  <c:v>0.78295500435900511</c:v>
                </c:pt>
                <c:pt idx="244">
                  <c:v>0.84584267199767327</c:v>
                </c:pt>
                <c:pt idx="245">
                  <c:v>0.65803838235896339</c:v>
                </c:pt>
                <c:pt idx="246">
                  <c:v>0.72774534368092525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2.7</c:v>
                </c:pt>
                <c:pt idx="25">
                  <c:v>2.4</c:v>
                </c:pt>
                <c:pt idx="26">
                  <c:v>2</c:v>
                </c:pt>
                <c:pt idx="27">
                  <c:v>2.5</c:v>
                </c:pt>
                <c:pt idx="28">
                  <c:v>3.3</c:v>
                </c:pt>
                <c:pt idx="29">
                  <c:v>4.2</c:v>
                </c:pt>
                <c:pt idx="30">
                  <c:v>5.3</c:v>
                </c:pt>
                <c:pt idx="31">
                  <c:v>6.2</c:v>
                </c:pt>
                <c:pt idx="32">
                  <c:v>6.7</c:v>
                </c:pt>
                <c:pt idx="33">
                  <c:v>8.1999999999999993</c:v>
                </c:pt>
                <c:pt idx="34">
                  <c:v>8.1999999999999993</c:v>
                </c:pt>
                <c:pt idx="35">
                  <c:v>9.8000000000000007</c:v>
                </c:pt>
                <c:pt idx="36">
                  <c:v>10.9</c:v>
                </c:pt>
                <c:pt idx="37">
                  <c:v>11.3</c:v>
                </c:pt>
                <c:pt idx="38">
                  <c:v>12.6</c:v>
                </c:pt>
                <c:pt idx="39">
                  <c:v>14</c:v>
                </c:pt>
                <c:pt idx="40">
                  <c:v>14.8</c:v>
                </c:pt>
                <c:pt idx="41">
                  <c:v>16.2</c:v>
                </c:pt>
                <c:pt idx="42">
                  <c:v>16.399999999999999</c:v>
                </c:pt>
                <c:pt idx="43">
                  <c:v>17.8</c:v>
                </c:pt>
                <c:pt idx="44">
                  <c:v>18.899999999999999</c:v>
                </c:pt>
                <c:pt idx="45">
                  <c:v>20</c:v>
                </c:pt>
                <c:pt idx="46">
                  <c:v>20.6</c:v>
                </c:pt>
                <c:pt idx="47">
                  <c:v>21.7</c:v>
                </c:pt>
                <c:pt idx="48">
                  <c:v>22.6</c:v>
                </c:pt>
                <c:pt idx="49">
                  <c:v>23.7</c:v>
                </c:pt>
                <c:pt idx="50">
                  <c:v>24.6</c:v>
                </c:pt>
                <c:pt idx="51">
                  <c:v>25.3</c:v>
                </c:pt>
                <c:pt idx="52">
                  <c:v>27.1</c:v>
                </c:pt>
                <c:pt idx="53">
                  <c:v>27.7</c:v>
                </c:pt>
                <c:pt idx="54">
                  <c:v>28.6</c:v>
                </c:pt>
                <c:pt idx="55">
                  <c:v>30.1</c:v>
                </c:pt>
                <c:pt idx="56">
                  <c:v>30.4</c:v>
                </c:pt>
                <c:pt idx="57">
                  <c:v>32.1</c:v>
                </c:pt>
                <c:pt idx="58">
                  <c:v>33</c:v>
                </c:pt>
                <c:pt idx="59">
                  <c:v>34.1</c:v>
                </c:pt>
                <c:pt idx="60">
                  <c:v>34.6</c:v>
                </c:pt>
                <c:pt idx="61">
                  <c:v>35.5</c:v>
                </c:pt>
                <c:pt idx="62">
                  <c:v>37.299999999999997</c:v>
                </c:pt>
                <c:pt idx="63">
                  <c:v>37.200000000000003</c:v>
                </c:pt>
                <c:pt idx="64">
                  <c:v>40.1</c:v>
                </c:pt>
                <c:pt idx="65">
                  <c:v>39.200000000000003</c:v>
                </c:pt>
                <c:pt idx="66">
                  <c:v>41</c:v>
                </c:pt>
                <c:pt idx="67">
                  <c:v>42.4</c:v>
                </c:pt>
                <c:pt idx="68">
                  <c:v>43.3</c:v>
                </c:pt>
                <c:pt idx="69">
                  <c:v>44.6</c:v>
                </c:pt>
                <c:pt idx="70">
                  <c:v>45.3</c:v>
                </c:pt>
                <c:pt idx="71">
                  <c:v>46.8</c:v>
                </c:pt>
                <c:pt idx="72">
                  <c:v>47.5</c:v>
                </c:pt>
                <c:pt idx="73">
                  <c:v>48.4</c:v>
                </c:pt>
                <c:pt idx="74">
                  <c:v>49.7</c:v>
                </c:pt>
                <c:pt idx="75">
                  <c:v>50.1</c:v>
                </c:pt>
                <c:pt idx="76">
                  <c:v>52.3</c:v>
                </c:pt>
                <c:pt idx="77">
                  <c:v>52.5</c:v>
                </c:pt>
                <c:pt idx="78">
                  <c:v>53.9</c:v>
                </c:pt>
                <c:pt idx="79">
                  <c:v>55</c:v>
                </c:pt>
                <c:pt idx="80">
                  <c:v>55.9</c:v>
                </c:pt>
                <c:pt idx="81">
                  <c:v>56.8</c:v>
                </c:pt>
                <c:pt idx="82">
                  <c:v>58.3</c:v>
                </c:pt>
                <c:pt idx="83">
                  <c:v>58.8</c:v>
                </c:pt>
                <c:pt idx="84">
                  <c:v>60.5</c:v>
                </c:pt>
                <c:pt idx="85">
                  <c:v>60.8</c:v>
                </c:pt>
                <c:pt idx="86">
                  <c:v>62.7</c:v>
                </c:pt>
                <c:pt idx="87">
                  <c:v>63.4</c:v>
                </c:pt>
                <c:pt idx="88">
                  <c:v>64.3</c:v>
                </c:pt>
                <c:pt idx="89">
                  <c:v>65.400000000000006</c:v>
                </c:pt>
                <c:pt idx="90">
                  <c:v>66.3</c:v>
                </c:pt>
                <c:pt idx="91">
                  <c:v>67.8</c:v>
                </c:pt>
                <c:pt idx="92">
                  <c:v>68.5</c:v>
                </c:pt>
                <c:pt idx="93">
                  <c:v>69.8</c:v>
                </c:pt>
                <c:pt idx="94">
                  <c:v>70.7</c:v>
                </c:pt>
                <c:pt idx="95">
                  <c:v>71.900000000000006</c:v>
                </c:pt>
                <c:pt idx="96">
                  <c:v>73</c:v>
                </c:pt>
                <c:pt idx="97">
                  <c:v>73.599999999999994</c:v>
                </c:pt>
                <c:pt idx="98">
                  <c:v>75.599999999999994</c:v>
                </c:pt>
                <c:pt idx="99">
                  <c:v>75.2</c:v>
                </c:pt>
                <c:pt idx="100">
                  <c:v>77.400000000000006</c:v>
                </c:pt>
                <c:pt idx="101">
                  <c:v>77.8</c:v>
                </c:pt>
                <c:pt idx="102">
                  <c:v>79.2</c:v>
                </c:pt>
                <c:pt idx="103">
                  <c:v>80</c:v>
                </c:pt>
                <c:pt idx="104">
                  <c:v>81.400000000000006</c:v>
                </c:pt>
                <c:pt idx="105">
                  <c:v>82.5</c:v>
                </c:pt>
                <c:pt idx="106">
                  <c:v>83.2</c:v>
                </c:pt>
                <c:pt idx="107">
                  <c:v>84.3</c:v>
                </c:pt>
                <c:pt idx="108">
                  <c:v>85.8</c:v>
                </c:pt>
                <c:pt idx="109">
                  <c:v>86.5</c:v>
                </c:pt>
                <c:pt idx="110">
                  <c:v>88</c:v>
                </c:pt>
                <c:pt idx="111">
                  <c:v>88.3</c:v>
                </c:pt>
                <c:pt idx="112">
                  <c:v>90.3</c:v>
                </c:pt>
                <c:pt idx="113">
                  <c:v>90.5</c:v>
                </c:pt>
                <c:pt idx="114">
                  <c:v>92</c:v>
                </c:pt>
                <c:pt idx="115">
                  <c:v>92.9</c:v>
                </c:pt>
                <c:pt idx="116">
                  <c:v>94</c:v>
                </c:pt>
                <c:pt idx="117">
                  <c:v>94.9</c:v>
                </c:pt>
                <c:pt idx="118">
                  <c:v>96</c:v>
                </c:pt>
                <c:pt idx="119">
                  <c:v>97.3</c:v>
                </c:pt>
                <c:pt idx="120">
                  <c:v>98</c:v>
                </c:pt>
                <c:pt idx="121">
                  <c:v>99.4</c:v>
                </c:pt>
                <c:pt idx="122">
                  <c:v>100.2</c:v>
                </c:pt>
                <c:pt idx="123">
                  <c:v>101.4</c:v>
                </c:pt>
                <c:pt idx="124">
                  <c:v>101.8</c:v>
                </c:pt>
                <c:pt idx="125">
                  <c:v>102.7</c:v>
                </c:pt>
                <c:pt idx="126">
                  <c:v>100.5</c:v>
                </c:pt>
                <c:pt idx="127">
                  <c:v>100.9</c:v>
                </c:pt>
                <c:pt idx="128">
                  <c:v>98.9</c:v>
                </c:pt>
                <c:pt idx="129">
                  <c:v>98.5</c:v>
                </c:pt>
                <c:pt idx="130">
                  <c:v>97.8</c:v>
                </c:pt>
                <c:pt idx="131">
                  <c:v>96.3</c:v>
                </c:pt>
                <c:pt idx="132">
                  <c:v>96</c:v>
                </c:pt>
                <c:pt idx="133">
                  <c:v>94.9</c:v>
                </c:pt>
                <c:pt idx="134">
                  <c:v>94</c:v>
                </c:pt>
                <c:pt idx="135">
                  <c:v>93.8</c:v>
                </c:pt>
                <c:pt idx="136">
                  <c:v>92.2</c:v>
                </c:pt>
                <c:pt idx="137">
                  <c:v>91.8</c:v>
                </c:pt>
                <c:pt idx="138">
                  <c:v>91.1</c:v>
                </c:pt>
                <c:pt idx="139">
                  <c:v>90.2</c:v>
                </c:pt>
                <c:pt idx="140">
                  <c:v>89.6</c:v>
                </c:pt>
                <c:pt idx="141">
                  <c:v>88</c:v>
                </c:pt>
                <c:pt idx="142">
                  <c:v>88.3</c:v>
                </c:pt>
                <c:pt idx="143">
                  <c:v>86.1</c:v>
                </c:pt>
                <c:pt idx="144">
                  <c:v>86.7</c:v>
                </c:pt>
                <c:pt idx="145">
                  <c:v>86</c:v>
                </c:pt>
                <c:pt idx="146">
                  <c:v>84.1</c:v>
                </c:pt>
                <c:pt idx="147">
                  <c:v>84.1</c:v>
                </c:pt>
                <c:pt idx="148">
                  <c:v>83.4</c:v>
                </c:pt>
                <c:pt idx="149">
                  <c:v>81.2</c:v>
                </c:pt>
                <c:pt idx="150">
                  <c:v>82.1</c:v>
                </c:pt>
                <c:pt idx="151">
                  <c:v>80</c:v>
                </c:pt>
                <c:pt idx="152">
                  <c:v>80</c:v>
                </c:pt>
                <c:pt idx="153">
                  <c:v>79</c:v>
                </c:pt>
                <c:pt idx="154">
                  <c:v>77.599999999999994</c:v>
                </c:pt>
                <c:pt idx="155">
                  <c:v>77.599999999999994</c:v>
                </c:pt>
                <c:pt idx="156">
                  <c:v>76.5</c:v>
                </c:pt>
                <c:pt idx="157">
                  <c:v>75.8</c:v>
                </c:pt>
                <c:pt idx="158">
                  <c:v>75.2</c:v>
                </c:pt>
                <c:pt idx="159">
                  <c:v>73.599999999999994</c:v>
                </c:pt>
                <c:pt idx="160">
                  <c:v>74.099999999999994</c:v>
                </c:pt>
                <c:pt idx="161">
                  <c:v>72.3</c:v>
                </c:pt>
                <c:pt idx="162">
                  <c:v>71.599999999999994</c:v>
                </c:pt>
                <c:pt idx="163">
                  <c:v>71</c:v>
                </c:pt>
                <c:pt idx="164">
                  <c:v>69.900000000000006</c:v>
                </c:pt>
                <c:pt idx="165">
                  <c:v>69.8</c:v>
                </c:pt>
                <c:pt idx="166">
                  <c:v>68.3</c:v>
                </c:pt>
                <c:pt idx="167">
                  <c:v>67.8</c:v>
                </c:pt>
                <c:pt idx="168">
                  <c:v>67.2</c:v>
                </c:pt>
                <c:pt idx="169">
                  <c:v>66.3</c:v>
                </c:pt>
                <c:pt idx="170">
                  <c:v>65.400000000000006</c:v>
                </c:pt>
                <c:pt idx="171">
                  <c:v>64.3</c:v>
                </c:pt>
                <c:pt idx="172">
                  <c:v>64.099999999999994</c:v>
                </c:pt>
                <c:pt idx="173">
                  <c:v>62.5</c:v>
                </c:pt>
                <c:pt idx="174">
                  <c:v>62.7</c:v>
                </c:pt>
                <c:pt idx="175">
                  <c:v>61</c:v>
                </c:pt>
                <c:pt idx="176">
                  <c:v>60.8</c:v>
                </c:pt>
                <c:pt idx="177">
                  <c:v>59.6</c:v>
                </c:pt>
                <c:pt idx="178">
                  <c:v>59</c:v>
                </c:pt>
                <c:pt idx="179">
                  <c:v>58.5</c:v>
                </c:pt>
                <c:pt idx="180">
                  <c:v>57.6</c:v>
                </c:pt>
                <c:pt idx="181">
                  <c:v>56.5</c:v>
                </c:pt>
                <c:pt idx="182">
                  <c:v>55.9</c:v>
                </c:pt>
                <c:pt idx="183">
                  <c:v>54.8</c:v>
                </c:pt>
                <c:pt idx="184">
                  <c:v>54.5</c:v>
                </c:pt>
                <c:pt idx="185">
                  <c:v>53.4</c:v>
                </c:pt>
                <c:pt idx="186">
                  <c:v>52.8</c:v>
                </c:pt>
                <c:pt idx="187">
                  <c:v>51.4</c:v>
                </c:pt>
                <c:pt idx="188">
                  <c:v>51.2</c:v>
                </c:pt>
                <c:pt idx="189">
                  <c:v>50.1</c:v>
                </c:pt>
                <c:pt idx="190">
                  <c:v>49.2</c:v>
                </c:pt>
                <c:pt idx="191">
                  <c:v>48.8</c:v>
                </c:pt>
                <c:pt idx="192">
                  <c:v>47.5</c:v>
                </c:pt>
                <c:pt idx="193">
                  <c:v>47</c:v>
                </c:pt>
                <c:pt idx="194">
                  <c:v>46.3</c:v>
                </c:pt>
                <c:pt idx="195">
                  <c:v>45.3</c:v>
                </c:pt>
                <c:pt idx="196">
                  <c:v>45</c:v>
                </c:pt>
                <c:pt idx="197">
                  <c:v>43.5</c:v>
                </c:pt>
                <c:pt idx="198">
                  <c:v>43</c:v>
                </c:pt>
                <c:pt idx="199">
                  <c:v>42.4</c:v>
                </c:pt>
                <c:pt idx="200">
                  <c:v>41.2</c:v>
                </c:pt>
                <c:pt idx="201">
                  <c:v>40.6</c:v>
                </c:pt>
                <c:pt idx="202">
                  <c:v>39.9</c:v>
                </c:pt>
                <c:pt idx="203">
                  <c:v>39.200000000000003</c:v>
                </c:pt>
                <c:pt idx="204">
                  <c:v>38.200000000000003</c:v>
                </c:pt>
                <c:pt idx="205">
                  <c:v>37.299999999999997</c:v>
                </c:pt>
                <c:pt idx="206">
                  <c:v>37</c:v>
                </c:pt>
                <c:pt idx="207">
                  <c:v>35.299999999999997</c:v>
                </c:pt>
                <c:pt idx="208">
                  <c:v>35.200000000000003</c:v>
                </c:pt>
                <c:pt idx="209">
                  <c:v>34.6</c:v>
                </c:pt>
                <c:pt idx="210">
                  <c:v>33.1</c:v>
                </c:pt>
                <c:pt idx="211">
                  <c:v>32.799999999999997</c:v>
                </c:pt>
                <c:pt idx="212">
                  <c:v>32.1</c:v>
                </c:pt>
                <c:pt idx="213">
                  <c:v>30.6</c:v>
                </c:pt>
                <c:pt idx="214">
                  <c:v>30.8</c:v>
                </c:pt>
                <c:pt idx="215">
                  <c:v>29</c:v>
                </c:pt>
                <c:pt idx="216">
                  <c:v>28.8</c:v>
                </c:pt>
                <c:pt idx="217">
                  <c:v>27.7</c:v>
                </c:pt>
                <c:pt idx="218">
                  <c:v>27.3</c:v>
                </c:pt>
                <c:pt idx="219">
                  <c:v>25.7</c:v>
                </c:pt>
                <c:pt idx="220">
                  <c:v>26</c:v>
                </c:pt>
                <c:pt idx="221">
                  <c:v>24.6</c:v>
                </c:pt>
                <c:pt idx="222">
                  <c:v>23.5</c:v>
                </c:pt>
                <c:pt idx="223">
                  <c:v>23.7</c:v>
                </c:pt>
                <c:pt idx="224">
                  <c:v>22.4</c:v>
                </c:pt>
                <c:pt idx="225">
                  <c:v>21.7</c:v>
                </c:pt>
                <c:pt idx="226">
                  <c:v>21.1</c:v>
                </c:pt>
                <c:pt idx="227">
                  <c:v>20</c:v>
                </c:pt>
                <c:pt idx="228">
                  <c:v>19.5</c:v>
                </c:pt>
                <c:pt idx="229">
                  <c:v>18.8</c:v>
                </c:pt>
                <c:pt idx="230">
                  <c:v>17.3</c:v>
                </c:pt>
                <c:pt idx="231">
                  <c:v>17.100000000000001</c:v>
                </c:pt>
                <c:pt idx="232">
                  <c:v>16.2</c:v>
                </c:pt>
                <c:pt idx="233">
                  <c:v>15.1</c:v>
                </c:pt>
                <c:pt idx="234">
                  <c:v>14.6</c:v>
                </c:pt>
                <c:pt idx="235">
                  <c:v>13.8</c:v>
                </c:pt>
                <c:pt idx="236">
                  <c:v>13.1</c:v>
                </c:pt>
                <c:pt idx="237">
                  <c:v>11.8</c:v>
                </c:pt>
                <c:pt idx="238">
                  <c:v>11.3</c:v>
                </c:pt>
                <c:pt idx="239">
                  <c:v>10.6</c:v>
                </c:pt>
                <c:pt idx="240">
                  <c:v>9.6999999999999993</c:v>
                </c:pt>
                <c:pt idx="241">
                  <c:v>8.6999999999999993</c:v>
                </c:pt>
                <c:pt idx="242">
                  <c:v>7.5</c:v>
                </c:pt>
                <c:pt idx="243">
                  <c:v>7.5</c:v>
                </c:pt>
                <c:pt idx="244">
                  <c:v>6.6</c:v>
                </c:pt>
                <c:pt idx="245">
                  <c:v>5.3</c:v>
                </c:pt>
                <c:pt idx="246">
                  <c:v>4.7</c:v>
                </c:pt>
                <c:pt idx="247">
                  <c:v>3.6</c:v>
                </c:pt>
                <c:pt idx="248">
                  <c:v>2.7</c:v>
                </c:pt>
                <c:pt idx="249">
                  <c:v>1.3</c:v>
                </c:pt>
                <c:pt idx="250">
                  <c:v>0.7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D2-324B-8FAD-8A7E01551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409423"/>
        <c:axId val="1"/>
      </c:scatterChart>
      <c:valAx>
        <c:axId val="199640942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4094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21" name="グラフ 1">
          <a:extLst>
            <a:ext uri="{FF2B5EF4-FFF2-40B4-BE49-F238E27FC236}">
              <a16:creationId xmlns:a16="http://schemas.microsoft.com/office/drawing/2014/main" id="{4FE81339-FD3D-2B32-0503-61C8AB697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22" name="グラフ 2">
          <a:extLst>
            <a:ext uri="{FF2B5EF4-FFF2-40B4-BE49-F238E27FC236}">
              <a16:creationId xmlns:a16="http://schemas.microsoft.com/office/drawing/2014/main" id="{E529D1AE-A401-5517-166C-ABD64E116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23" name="グラフ 3">
          <a:extLst>
            <a:ext uri="{FF2B5EF4-FFF2-40B4-BE49-F238E27FC236}">
              <a16:creationId xmlns:a16="http://schemas.microsoft.com/office/drawing/2014/main" id="{0FBD9410-61DD-3DC4-FAF3-07937E3CA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24" name="グラフ 4">
          <a:extLst>
            <a:ext uri="{FF2B5EF4-FFF2-40B4-BE49-F238E27FC236}">
              <a16:creationId xmlns:a16="http://schemas.microsoft.com/office/drawing/2014/main" id="{97346959-72C2-4672-DB73-E364785AA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25" name="グラフ 5">
          <a:extLst>
            <a:ext uri="{FF2B5EF4-FFF2-40B4-BE49-F238E27FC236}">
              <a16:creationId xmlns:a16="http://schemas.microsoft.com/office/drawing/2014/main" id="{02D54883-AC40-BACE-FD14-A1C5730EE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26" name="グラフ 6">
          <a:extLst>
            <a:ext uri="{FF2B5EF4-FFF2-40B4-BE49-F238E27FC236}">
              <a16:creationId xmlns:a16="http://schemas.microsoft.com/office/drawing/2014/main" id="{C88354B0-935E-AC83-B462-3B4D919BD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27" name="グラフ 7">
          <a:extLst>
            <a:ext uri="{FF2B5EF4-FFF2-40B4-BE49-F238E27FC236}">
              <a16:creationId xmlns:a16="http://schemas.microsoft.com/office/drawing/2014/main" id="{7706E051-AB4F-A3F3-E9F4-0D1E2C768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28" name="グラフ 8">
          <a:extLst>
            <a:ext uri="{FF2B5EF4-FFF2-40B4-BE49-F238E27FC236}">
              <a16:creationId xmlns:a16="http://schemas.microsoft.com/office/drawing/2014/main" id="{9F0C96F3-177B-C5CC-2055-81F0F403E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7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F5" sqref="F5"/>
      <selection pane="topRight" activeCell="AH11" sqref="AH11"/>
      <selection pane="bottomLeft" activeCell="D171" sqref="D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41070</v>
      </c>
    </row>
    <row r="2" spans="1:34">
      <c r="A2" s="22" t="s">
        <v>98</v>
      </c>
      <c r="B2" s="31">
        <v>0.87053240740740734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0.74129999999999996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0.24553240740740742</v>
      </c>
      <c r="C13" s="15">
        <f>Raw!C13</f>
        <v>0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3.437E-3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9.8049999999999995E-3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0.24557870370370372</v>
      </c>
      <c r="C14" s="15">
        <f>Raw!C14</f>
        <v>0.2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3.6989000000000001E-2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4.4846999999999998E-2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0.2456365740740741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2.7150000000000001E-2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7.9869999999999993E-3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0.24569444444444444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2.3602999999999999E-2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1.0660000000000001E-3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0.24575231481481483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6.927E-3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1.4189999999999999E-3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0.24579861111111112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1.5535999999999999E-2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4.3350000000000003E-3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0.24585648148148151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2.9732999999999999E-2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2.4317999999999999E-2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0.24591435185185184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5.9940000000000002E-3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1.9498999999999999E-2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0.24596064814814814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1.0792E-2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0.12699099999999999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0.24601851851851853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3.4945999999999998E-2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3.8319999999999999E-3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0.24607638888888891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1.3445E-2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5.4130000000000003E-3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0.24613425925925925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1.5417E-2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1.357E-2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0.24619212962962964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5.9771999999999999E-2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7.0309999999999997E-2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0.24623842592592593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7.6356999999999994E-2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3.3415E-2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0.24629629629629632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2.8773E-2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5.3899999999999998E-3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0.24635416666666665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9.3000000000000005E-4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3.8830000000000002E-3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0.24641203703703704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3.8094000000000003E-2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5.8820000000000001E-3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0.24645833333333333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9.5500000000000001E-4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3.4989999999999999E-3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0.24651620370370372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3.839E-3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4.4710000000000001E-3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0.24657407407407406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1.1294999999999999E-2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7.3483000000000007E-2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0.24663194444444445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2.2419999999999999E-2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4.9159000000000001E-2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0.24667824074074074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0.10592699999999999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7.6E-3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0.24673611111111113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2.101E-3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9.5910000000000006E-3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0.24679398148148146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0.76341999999999999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0.86127699999999996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0.24685185185185185</v>
      </c>
      <c r="C37" s="15">
        <f>Raw!C37</f>
        <v>2.7</v>
      </c>
      <c r="D37" s="15">
        <f>IF(C37&gt;0.5,Raw!D37*D$11,-999)</f>
        <v>290.10000000000002</v>
      </c>
      <c r="E37" s="9">
        <f>IF(Raw!$G37&gt;$C$8,IF(Raw!$Q37&gt;$C$8,IF(Raw!$N37&gt;$C$9,IF(Raw!$N37&lt;$A$9,IF(Raw!$X37&gt;$C$9,IF(Raw!$X37&lt;$A$9,Raw!H37,-999),-999),-999),-999),-999),-999)</f>
        <v>0.56058799999999998</v>
      </c>
      <c r="F37" s="9">
        <f>IF(Raw!$G37&gt;$C$8,IF(Raw!$Q37&gt;$C$8,IF(Raw!$N37&gt;$C$9,IF(Raw!$N37&lt;$A$9,IF(Raw!$X37&gt;$C$9,IF(Raw!$X37&lt;$A$9,Raw!I37,-999),-999),-999),-999),-999),-999)</f>
        <v>0.66838600000000004</v>
      </c>
      <c r="G37" s="9">
        <f>Raw!G37</f>
        <v>0.89644199999999996</v>
      </c>
      <c r="H37" s="9">
        <f>IF(Raw!$G37&gt;$C$8,IF(Raw!$Q37&gt;$C$8,IF(Raw!$N37&gt;$C$9,IF(Raw!$N37&lt;$A$9,IF(Raw!$X37&gt;$C$9,IF(Raw!$X37&lt;$A$9,Raw!L37,-999),-999),-999),-999),-999),-999)</f>
        <v>432.5</v>
      </c>
      <c r="I37" s="9">
        <f>IF(Raw!$G37&gt;$C$8,IF(Raw!$Q37&gt;$C$8,IF(Raw!$N37&gt;$C$9,IF(Raw!$N37&lt;$A$9,IF(Raw!$X37&gt;$C$9,IF(Raw!$X37&lt;$A$9,Raw!M37,-999),-999),-999),-999),-999),-999)</f>
        <v>9.0000000000000002E-6</v>
      </c>
      <c r="J37" s="9">
        <f>IF(Raw!$G37&gt;$C$8,IF(Raw!$Q37&gt;$C$8,IF(Raw!$N37&gt;$C$9,IF(Raw!$N37&lt;$A$9,IF(Raw!$X37&gt;$C$9,IF(Raw!$X37&lt;$A$9,Raw!N37,-999),-999),-999),-999),-999),-999)</f>
        <v>1094</v>
      </c>
      <c r="K37" s="9">
        <f>IF(Raw!$G37&gt;$C$8,IF(Raw!$Q37&gt;$C$8,IF(Raw!$N37&gt;$C$9,IF(Raw!$N37&lt;$A$9,IF(Raw!$X37&gt;$C$9,IF(Raw!$X37&lt;$A$9,Raw!R37,-999),-999),-999),-999),-999),-999)</f>
        <v>0.54436200000000001</v>
      </c>
      <c r="L37" s="9">
        <f>IF(Raw!$G37&gt;$C$8,IF(Raw!$Q37&gt;$C$8,IF(Raw!$N37&gt;$C$9,IF(Raw!$N37&lt;$A$9,IF(Raw!$X37&gt;$C$9,IF(Raw!$X37&lt;$A$9,Raw!S37,-999),-999),-999),-999),-999),-999)</f>
        <v>0.70946799999999999</v>
      </c>
      <c r="M37" s="9">
        <f>Raw!Q37</f>
        <v>0.96963900000000003</v>
      </c>
      <c r="N37" s="9">
        <f>IF(Raw!$G37&gt;$C$8,IF(Raw!$Q37&gt;$C$8,IF(Raw!$N37&gt;$C$9,IF(Raw!$N37&lt;$A$9,IF(Raw!$X37&gt;$C$9,IF(Raw!$X37&lt;$A$9,Raw!V37,-999),-999),-999),-999),-999),-999)</f>
        <v>402.1</v>
      </c>
      <c r="O37" s="9">
        <f>IF(Raw!$G37&gt;$C$8,IF(Raw!$Q37&gt;$C$8,IF(Raw!$N37&gt;$C$9,IF(Raw!$N37&lt;$A$9,IF(Raw!$X37&gt;$C$9,IF(Raw!$X37&lt;$A$9,Raw!W37,-999),-999),-999),-999),-999),-999)</f>
        <v>6.9999999999999999E-6</v>
      </c>
      <c r="P37" s="9">
        <f>IF(Raw!$G37&gt;$C$8,IF(Raw!$Q37&gt;$C$8,IF(Raw!$N37&gt;$C$9,IF(Raw!$N37&lt;$A$9,IF(Raw!$X37&gt;$C$9,IF(Raw!$X37&lt;$A$9,Raw!X37,-999),-999),-999),-999),-999),-999)</f>
        <v>628</v>
      </c>
      <c r="R37" s="9">
        <f t="shared" si="4"/>
        <v>0.10779800000000006</v>
      </c>
      <c r="S37" s="9">
        <f t="shared" si="5"/>
        <v>0.1612810561561733</v>
      </c>
      <c r="T37" s="9">
        <f t="shared" si="6"/>
        <v>0.16510599999999998</v>
      </c>
      <c r="U37" s="9">
        <f t="shared" si="7"/>
        <v>0.23271803661334969</v>
      </c>
      <c r="V37" s="15">
        <f t="shared" si="0"/>
        <v>0.52592862839999999</v>
      </c>
      <c r="X37" s="11">
        <f t="shared" si="8"/>
        <v>1.7464019999999997E+20</v>
      </c>
      <c r="Y37" s="11">
        <f t="shared" si="9"/>
        <v>4.3249999999999997E-18</v>
      </c>
      <c r="Z37" s="11">
        <f t="shared" si="10"/>
        <v>1.0939999999999999E-3</v>
      </c>
      <c r="AA37" s="16">
        <f t="shared" si="11"/>
        <v>0.45245048179793246</v>
      </c>
      <c r="AB37" s="9">
        <f t="shared" si="1"/>
        <v>0.61906428924772938</v>
      </c>
      <c r="AC37" s="9">
        <f t="shared" si="2"/>
        <v>0.54754951820206788</v>
      </c>
      <c r="AD37" s="15">
        <f t="shared" si="3"/>
        <v>413.57448061968267</v>
      </c>
      <c r="AE37" s="3">
        <f t="shared" si="12"/>
        <v>520.72999999999979</v>
      </c>
      <c r="AF37" s="2">
        <f t="shared" si="13"/>
        <v>0.25</v>
      </c>
      <c r="AG37" s="9">
        <f t="shared" si="14"/>
        <v>7.4035570094767994E-2</v>
      </c>
      <c r="AH37" s="2">
        <f t="shared" si="15"/>
        <v>3.582542706902506</v>
      </c>
    </row>
    <row r="38" spans="1:34">
      <c r="A38" s="1">
        <f>Raw!A38</f>
        <v>25</v>
      </c>
      <c r="B38" s="14">
        <f>Raw!B38</f>
        <v>0.24689814814814814</v>
      </c>
      <c r="C38" s="15">
        <f>Raw!C38</f>
        <v>2.4</v>
      </c>
      <c r="D38" s="15">
        <f>IF(C38&gt;0.5,Raw!D38*D$11,-999)</f>
        <v>327.10000000000002</v>
      </c>
      <c r="E38" s="9">
        <f>IF(Raw!$G38&gt;$C$8,IF(Raw!$Q38&gt;$C$8,IF(Raw!$N38&gt;$C$9,IF(Raw!$N38&lt;$A$9,IF(Raw!$X38&gt;$C$9,IF(Raw!$X38&lt;$A$9,Raw!H38,-999),-999),-999),-999),-999),-999)</f>
        <v>0.56178099999999997</v>
      </c>
      <c r="F38" s="9">
        <f>IF(Raw!$G38&gt;$C$8,IF(Raw!$Q38&gt;$C$8,IF(Raw!$N38&gt;$C$9,IF(Raw!$N38&lt;$A$9,IF(Raw!$X38&gt;$C$9,IF(Raw!$X38&lt;$A$9,Raw!I38,-999),-999),-999),-999),-999),-999)</f>
        <v>0.64632100000000003</v>
      </c>
      <c r="G38" s="9">
        <f>Raw!G38</f>
        <v>0.86418799999999996</v>
      </c>
      <c r="H38" s="9">
        <f>IF(Raw!$G38&gt;$C$8,IF(Raw!$Q38&gt;$C$8,IF(Raw!$N38&gt;$C$9,IF(Raw!$N38&lt;$A$9,IF(Raw!$X38&gt;$C$9,IF(Raw!$X38&lt;$A$9,Raw!L38,-999),-999),-999),-999),-999),-999)</f>
        <v>349.4</v>
      </c>
      <c r="I38" s="9">
        <f>IF(Raw!$G38&gt;$C$8,IF(Raw!$Q38&gt;$C$8,IF(Raw!$N38&gt;$C$9,IF(Raw!$N38&lt;$A$9,IF(Raw!$X38&gt;$C$9,IF(Raw!$X38&lt;$A$9,Raw!M38,-999),-999),-999),-999),-999),-999)</f>
        <v>2.0822E-2</v>
      </c>
      <c r="J38" s="9">
        <f>IF(Raw!$G38&gt;$C$8,IF(Raw!$Q38&gt;$C$8,IF(Raw!$N38&gt;$C$9,IF(Raw!$N38&lt;$A$9,IF(Raw!$X38&gt;$C$9,IF(Raw!$X38&lt;$A$9,Raw!N38,-999),-999),-999),-999),-999),-999)</f>
        <v>830</v>
      </c>
      <c r="K38" s="9">
        <f>IF(Raw!$G38&gt;$C$8,IF(Raw!$Q38&gt;$C$8,IF(Raw!$N38&gt;$C$9,IF(Raw!$N38&lt;$A$9,IF(Raw!$X38&gt;$C$9,IF(Raw!$X38&lt;$A$9,Raw!R38,-999),-999),-999),-999),-999),-999)</f>
        <v>0.53557200000000005</v>
      </c>
      <c r="L38" s="9">
        <f>IF(Raw!$G38&gt;$C$8,IF(Raw!$Q38&gt;$C$8,IF(Raw!$N38&gt;$C$9,IF(Raw!$N38&lt;$A$9,IF(Raw!$X38&gt;$C$9,IF(Raw!$X38&lt;$A$9,Raw!S38,-999),-999),-999),-999),-999),-999)</f>
        <v>0.70677699999999999</v>
      </c>
      <c r="M38" s="9">
        <f>Raw!Q38</f>
        <v>0.95226699999999997</v>
      </c>
      <c r="N38" s="9">
        <f>IF(Raw!$G38&gt;$C$8,IF(Raw!$Q38&gt;$C$8,IF(Raw!$N38&gt;$C$9,IF(Raw!$N38&lt;$A$9,IF(Raw!$X38&gt;$C$9,IF(Raw!$X38&lt;$A$9,Raw!V38,-999),-999),-999),-999),-999),-999)</f>
        <v>412.4</v>
      </c>
      <c r="O38" s="9">
        <f>IF(Raw!$G38&gt;$C$8,IF(Raw!$Q38&gt;$C$8,IF(Raw!$N38&gt;$C$9,IF(Raw!$N38&lt;$A$9,IF(Raw!$X38&gt;$C$9,IF(Raw!$X38&lt;$A$9,Raw!W38,-999),-999),-999),-999),-999),-999)</f>
        <v>1.9999999999999999E-6</v>
      </c>
      <c r="P38" s="9">
        <f>IF(Raw!$G38&gt;$C$8,IF(Raw!$Q38&gt;$C$8,IF(Raw!$N38&gt;$C$9,IF(Raw!$N38&lt;$A$9,IF(Raw!$X38&gt;$C$9,IF(Raw!$X38&lt;$A$9,Raw!X38,-999),-999),-999),-999),-999),-999)</f>
        <v>670</v>
      </c>
      <c r="R38" s="9">
        <f t="shared" si="4"/>
        <v>8.454000000000006E-2</v>
      </c>
      <c r="S38" s="9">
        <f t="shared" si="5"/>
        <v>0.13080187708584443</v>
      </c>
      <c r="T38" s="9">
        <f t="shared" si="6"/>
        <v>0.17120499999999994</v>
      </c>
      <c r="U38" s="9">
        <f t="shared" si="7"/>
        <v>0.24223340601066523</v>
      </c>
      <c r="V38" s="15">
        <f t="shared" si="0"/>
        <v>0.52393379009999996</v>
      </c>
      <c r="X38" s="11">
        <f t="shared" si="8"/>
        <v>1.969142E+20</v>
      </c>
      <c r="Y38" s="11">
        <f t="shared" si="9"/>
        <v>3.4939999999999993E-18</v>
      </c>
      <c r="Z38" s="11">
        <f t="shared" si="10"/>
        <v>8.3000000000000001E-4</v>
      </c>
      <c r="AA38" s="16">
        <f t="shared" si="11"/>
        <v>0.36348509459537004</v>
      </c>
      <c r="AB38" s="9">
        <f t="shared" si="1"/>
        <v>0.59780246562020034</v>
      </c>
      <c r="AC38" s="9">
        <f t="shared" si="2"/>
        <v>0.63651490540463007</v>
      </c>
      <c r="AD38" s="15">
        <f t="shared" si="3"/>
        <v>437.93384891008441</v>
      </c>
      <c r="AE38" s="3">
        <f t="shared" si="12"/>
        <v>420.67759999999981</v>
      </c>
      <c r="AF38" s="2">
        <f t="shared" si="13"/>
        <v>0.24014905507245479</v>
      </c>
      <c r="AG38" s="9">
        <f t="shared" si="14"/>
        <v>7.8386282984917052E-2</v>
      </c>
      <c r="AH38" s="2">
        <f t="shared" si="15"/>
        <v>3.793071439435785</v>
      </c>
    </row>
    <row r="39" spans="1:34">
      <c r="A39" s="1">
        <f>Raw!A39</f>
        <v>26</v>
      </c>
      <c r="B39" s="14">
        <f>Raw!B39</f>
        <v>0.24695601851851853</v>
      </c>
      <c r="C39" s="15">
        <f>Raw!C39</f>
        <v>2</v>
      </c>
      <c r="D39" s="15">
        <f>IF(C39&gt;0.5,Raw!D39*D$11,-999)</f>
        <v>333.4</v>
      </c>
      <c r="E39" s="9">
        <f>IF(Raw!$G39&gt;$C$8,IF(Raw!$Q39&gt;$C$8,IF(Raw!$N39&gt;$C$9,IF(Raw!$N39&lt;$A$9,IF(Raw!$X39&gt;$C$9,IF(Raw!$X39&lt;$A$9,Raw!H39,-999),-999),-999),-999),-999),-999)</f>
        <v>0.60063</v>
      </c>
      <c r="F39" s="9">
        <f>IF(Raw!$G39&gt;$C$8,IF(Raw!$Q39&gt;$C$8,IF(Raw!$N39&gt;$C$9,IF(Raw!$N39&lt;$A$9,IF(Raw!$X39&gt;$C$9,IF(Raw!$X39&lt;$A$9,Raw!I39,-999),-999),-999),-999),-999),-999)</f>
        <v>0.70083700000000004</v>
      </c>
      <c r="G39" s="9">
        <f>Raw!G39</f>
        <v>0.90532299999999999</v>
      </c>
      <c r="H39" s="9">
        <f>IF(Raw!$G39&gt;$C$8,IF(Raw!$Q39&gt;$C$8,IF(Raw!$N39&gt;$C$9,IF(Raw!$N39&lt;$A$9,IF(Raw!$X39&gt;$C$9,IF(Raw!$X39&lt;$A$9,Raw!L39,-999),-999),-999),-999),-999),-999)</f>
        <v>319.60000000000002</v>
      </c>
      <c r="I39" s="9">
        <f>IF(Raw!$G39&gt;$C$8,IF(Raw!$Q39&gt;$C$8,IF(Raw!$N39&gt;$C$9,IF(Raw!$N39&lt;$A$9,IF(Raw!$X39&gt;$C$9,IF(Raw!$X39&lt;$A$9,Raw!M39,-999),-999),-999),-999),-999),-999)</f>
        <v>3.9999999999999998E-6</v>
      </c>
      <c r="J39" s="9">
        <f>IF(Raw!$G39&gt;$C$8,IF(Raw!$Q39&gt;$C$8,IF(Raw!$N39&gt;$C$9,IF(Raw!$N39&lt;$A$9,IF(Raw!$X39&gt;$C$9,IF(Raw!$X39&lt;$A$9,Raw!N39,-999),-999),-999),-999),-999),-999)</f>
        <v>655</v>
      </c>
      <c r="K39" s="9">
        <f>IF(Raw!$G39&gt;$C$8,IF(Raw!$Q39&gt;$C$8,IF(Raw!$N39&gt;$C$9,IF(Raw!$N39&lt;$A$9,IF(Raw!$X39&gt;$C$9,IF(Raw!$X39&lt;$A$9,Raw!R39,-999),-999),-999),-999),-999),-999)</f>
        <v>0.52751899999999996</v>
      </c>
      <c r="L39" s="9">
        <f>IF(Raw!$G39&gt;$C$8,IF(Raw!$Q39&gt;$C$8,IF(Raw!$N39&gt;$C$9,IF(Raw!$N39&lt;$A$9,IF(Raw!$X39&gt;$C$9,IF(Raw!$X39&lt;$A$9,Raw!S39,-999),-999),-999),-999),-999),-999)</f>
        <v>0.69154499999999997</v>
      </c>
      <c r="M39" s="9">
        <f>Raw!Q39</f>
        <v>0.95213199999999998</v>
      </c>
      <c r="N39" s="9">
        <f>IF(Raw!$G39&gt;$C$8,IF(Raw!$Q39&gt;$C$8,IF(Raw!$N39&gt;$C$9,IF(Raw!$N39&lt;$A$9,IF(Raw!$X39&gt;$C$9,IF(Raw!$X39&lt;$A$9,Raw!V39,-999),-999),-999),-999),-999),-999)</f>
        <v>441.6</v>
      </c>
      <c r="O39" s="9">
        <f>IF(Raw!$G39&gt;$C$8,IF(Raw!$Q39&gt;$C$8,IF(Raw!$N39&gt;$C$9,IF(Raw!$N39&lt;$A$9,IF(Raw!$X39&gt;$C$9,IF(Raw!$X39&lt;$A$9,Raw!W39,-999),-999),-999),-999),-999),-999)</f>
        <v>1.9999999999999999E-6</v>
      </c>
      <c r="P39" s="9">
        <f>IF(Raw!$G39&gt;$C$8,IF(Raw!$Q39&gt;$C$8,IF(Raw!$N39&gt;$C$9,IF(Raw!$N39&lt;$A$9,IF(Raw!$X39&gt;$C$9,IF(Raw!$X39&lt;$A$9,Raw!X39,-999),-999),-999),-999),-999),-999)</f>
        <v>1039</v>
      </c>
      <c r="R39" s="9">
        <f t="shared" si="4"/>
        <v>0.10020700000000005</v>
      </c>
      <c r="S39" s="9">
        <f t="shared" si="5"/>
        <v>0.14298189165240996</v>
      </c>
      <c r="T39" s="9">
        <f t="shared" si="6"/>
        <v>0.16402600000000001</v>
      </c>
      <c r="U39" s="9">
        <f t="shared" si="7"/>
        <v>0.237187746278261</v>
      </c>
      <c r="V39" s="15">
        <f t="shared" si="0"/>
        <v>0.51264230849999992</v>
      </c>
      <c r="X39" s="11">
        <f t="shared" si="8"/>
        <v>2.0070679999999997E+20</v>
      </c>
      <c r="Y39" s="11">
        <f t="shared" si="9"/>
        <v>3.1960000000000002E-18</v>
      </c>
      <c r="Z39" s="11">
        <f t="shared" si="10"/>
        <v>6.5499999999999998E-4</v>
      </c>
      <c r="AA39" s="16">
        <f t="shared" si="11"/>
        <v>0.29585180714907705</v>
      </c>
      <c r="AB39" s="9">
        <f t="shared" si="1"/>
        <v>0.57604638851943446</v>
      </c>
      <c r="AC39" s="9">
        <f t="shared" si="2"/>
        <v>0.704148192850923</v>
      </c>
      <c r="AD39" s="15">
        <f t="shared" si="3"/>
        <v>451.68214831920164</v>
      </c>
      <c r="AE39" s="3">
        <f t="shared" si="12"/>
        <v>384.7983999999999</v>
      </c>
      <c r="AF39" s="2">
        <f t="shared" si="13"/>
        <v>0.21298074399880015</v>
      </c>
      <c r="AG39" s="9">
        <f t="shared" si="14"/>
        <v>7.0207280974985187E-2</v>
      </c>
      <c r="AH39" s="2">
        <f t="shared" si="15"/>
        <v>3.3972937887347059</v>
      </c>
    </row>
    <row r="40" spans="1:34">
      <c r="A40" s="1">
        <f>Raw!A40</f>
        <v>27</v>
      </c>
      <c r="B40" s="14">
        <f>Raw!B40</f>
        <v>0.24701388888888889</v>
      </c>
      <c r="C40" s="15">
        <f>Raw!C40</f>
        <v>2.5</v>
      </c>
      <c r="D40" s="15">
        <f>IF(C40&gt;0.5,Raw!D40*D$11,-999)</f>
        <v>310</v>
      </c>
      <c r="E40" s="9">
        <f>IF(Raw!$G40&gt;$C$8,IF(Raw!$Q40&gt;$C$8,IF(Raw!$N40&gt;$C$9,IF(Raw!$N40&lt;$A$9,IF(Raw!$X40&gt;$C$9,IF(Raw!$X40&lt;$A$9,Raw!H40,-999),-999),-999),-999),-999),-999)</f>
        <v>0.56987699999999997</v>
      </c>
      <c r="F40" s="9">
        <f>IF(Raw!$G40&gt;$C$8,IF(Raw!$Q40&gt;$C$8,IF(Raw!$N40&gt;$C$9,IF(Raw!$N40&lt;$A$9,IF(Raw!$X40&gt;$C$9,IF(Raw!$X40&lt;$A$9,Raw!I40,-999),-999),-999),-999),-999),-999)</f>
        <v>0.67534099999999997</v>
      </c>
      <c r="G40" s="9">
        <f>Raw!G40</f>
        <v>0.90664199999999995</v>
      </c>
      <c r="H40" s="9">
        <f>IF(Raw!$G40&gt;$C$8,IF(Raw!$Q40&gt;$C$8,IF(Raw!$N40&gt;$C$9,IF(Raw!$N40&lt;$A$9,IF(Raw!$X40&gt;$C$9,IF(Raw!$X40&lt;$A$9,Raw!L40,-999),-999),-999),-999),-999),-999)</f>
        <v>374.1</v>
      </c>
      <c r="I40" s="9">
        <f>IF(Raw!$G40&gt;$C$8,IF(Raw!$Q40&gt;$C$8,IF(Raw!$N40&gt;$C$9,IF(Raw!$N40&lt;$A$9,IF(Raw!$X40&gt;$C$9,IF(Raw!$X40&lt;$A$9,Raw!M40,-999),-999),-999),-999),-999),-999)</f>
        <v>9.9999999999999995E-7</v>
      </c>
      <c r="J40" s="9">
        <f>IF(Raw!$G40&gt;$C$8,IF(Raw!$Q40&gt;$C$8,IF(Raw!$N40&gt;$C$9,IF(Raw!$N40&lt;$A$9,IF(Raw!$X40&gt;$C$9,IF(Raw!$X40&lt;$A$9,Raw!N40,-999),-999),-999),-999),-999),-999)</f>
        <v>662</v>
      </c>
      <c r="K40" s="9">
        <f>IF(Raw!$G40&gt;$C$8,IF(Raw!$Q40&gt;$C$8,IF(Raw!$N40&gt;$C$9,IF(Raw!$N40&lt;$A$9,IF(Raw!$X40&gt;$C$9,IF(Raw!$X40&lt;$A$9,Raw!R40,-999),-999),-999),-999),-999),-999)</f>
        <v>0.52266599999999996</v>
      </c>
      <c r="L40" s="9">
        <f>IF(Raw!$G40&gt;$C$8,IF(Raw!$Q40&gt;$C$8,IF(Raw!$N40&gt;$C$9,IF(Raw!$N40&lt;$A$9,IF(Raw!$X40&gt;$C$9,IF(Raw!$X40&lt;$A$9,Raw!S40,-999),-999),-999),-999),-999),-999)</f>
        <v>0.68089200000000005</v>
      </c>
      <c r="M40" s="9">
        <f>Raw!Q40</f>
        <v>0.94614799999999999</v>
      </c>
      <c r="N40" s="9">
        <f>IF(Raw!$G40&gt;$C$8,IF(Raw!$Q40&gt;$C$8,IF(Raw!$N40&gt;$C$9,IF(Raw!$N40&lt;$A$9,IF(Raw!$X40&gt;$C$9,IF(Raw!$X40&lt;$A$9,Raw!V40,-999),-999),-999),-999),-999),-999)</f>
        <v>428</v>
      </c>
      <c r="O40" s="9">
        <f>IF(Raw!$G40&gt;$C$8,IF(Raw!$Q40&gt;$C$8,IF(Raw!$N40&gt;$C$9,IF(Raw!$N40&lt;$A$9,IF(Raw!$X40&gt;$C$9,IF(Raw!$X40&lt;$A$9,Raw!W40,-999),-999),-999),-999),-999),-999)</f>
        <v>6.0000000000000002E-6</v>
      </c>
      <c r="P40" s="9">
        <f>IF(Raw!$G40&gt;$C$8,IF(Raw!$Q40&gt;$C$8,IF(Raw!$N40&gt;$C$9,IF(Raw!$N40&lt;$A$9,IF(Raw!$X40&gt;$C$9,IF(Raw!$X40&lt;$A$9,Raw!X40,-999),-999),-999),-999),-999),-999)</f>
        <v>541</v>
      </c>
      <c r="R40" s="9">
        <f t="shared" si="4"/>
        <v>0.105464</v>
      </c>
      <c r="S40" s="9">
        <f t="shared" si="5"/>
        <v>0.15616407118774073</v>
      </c>
      <c r="T40" s="9">
        <f t="shared" si="6"/>
        <v>0.15822600000000009</v>
      </c>
      <c r="U40" s="9">
        <f t="shared" si="7"/>
        <v>0.23238046562450443</v>
      </c>
      <c r="V40" s="15">
        <f t="shared" si="0"/>
        <v>0.50474523960000006</v>
      </c>
      <c r="X40" s="11">
        <f t="shared" si="8"/>
        <v>1.8661999999999997E+20</v>
      </c>
      <c r="Y40" s="11">
        <f t="shared" si="9"/>
        <v>3.7410000000000004E-18</v>
      </c>
      <c r="Z40" s="11">
        <f t="shared" si="10"/>
        <v>6.6199999999999994E-4</v>
      </c>
      <c r="AA40" s="16">
        <f t="shared" si="11"/>
        <v>0.31608605780735305</v>
      </c>
      <c r="AB40" s="9">
        <f t="shared" si="1"/>
        <v>0.5726790325826262</v>
      </c>
      <c r="AC40" s="9">
        <f t="shared" si="2"/>
        <v>0.68391394219264712</v>
      </c>
      <c r="AD40" s="15">
        <f t="shared" si="3"/>
        <v>477.47138641594131</v>
      </c>
      <c r="AE40" s="3">
        <f t="shared" si="12"/>
        <v>450.4163999999999</v>
      </c>
      <c r="AF40" s="2">
        <f t="shared" si="13"/>
        <v>0.23583423678064505</v>
      </c>
      <c r="AG40" s="9">
        <f t="shared" si="14"/>
        <v>8.0513825197625399E-2</v>
      </c>
      <c r="AH40" s="2">
        <f t="shared" si="15"/>
        <v>3.8960220998819604</v>
      </c>
    </row>
    <row r="41" spans="1:34">
      <c r="A41" s="1">
        <f>Raw!A41</f>
        <v>28</v>
      </c>
      <c r="B41" s="14">
        <f>Raw!B41</f>
        <v>0.24707175925925925</v>
      </c>
      <c r="C41" s="15">
        <f>Raw!C41</f>
        <v>3.3</v>
      </c>
      <c r="D41" s="15">
        <f>IF(C41&gt;0.5,Raw!D41*D$11,-999)</f>
        <v>264.89999999999998</v>
      </c>
      <c r="E41" s="9">
        <f>IF(Raw!$G41&gt;$C$8,IF(Raw!$Q41&gt;$C$8,IF(Raw!$N41&gt;$C$9,IF(Raw!$N41&lt;$A$9,IF(Raw!$X41&gt;$C$9,IF(Raw!$X41&lt;$A$9,Raw!H41,-999),-999),-999),-999),-999),-999)</f>
        <v>0.57854399999999995</v>
      </c>
      <c r="F41" s="9">
        <f>IF(Raw!$G41&gt;$C$8,IF(Raw!$Q41&gt;$C$8,IF(Raw!$N41&gt;$C$9,IF(Raw!$N41&lt;$A$9,IF(Raw!$X41&gt;$C$9,IF(Raw!$X41&lt;$A$9,Raw!I41,-999),-999),-999),-999),-999),-999)</f>
        <v>0.70239600000000002</v>
      </c>
      <c r="G41" s="9">
        <f>Raw!G41</f>
        <v>0.89774799999999999</v>
      </c>
      <c r="H41" s="9">
        <f>IF(Raw!$G41&gt;$C$8,IF(Raw!$Q41&gt;$C$8,IF(Raw!$N41&gt;$C$9,IF(Raw!$N41&lt;$A$9,IF(Raw!$X41&gt;$C$9,IF(Raw!$X41&lt;$A$9,Raw!L41,-999),-999),-999),-999),-999),-999)</f>
        <v>416.9</v>
      </c>
      <c r="I41" s="9">
        <f>IF(Raw!$G41&gt;$C$8,IF(Raw!$Q41&gt;$C$8,IF(Raw!$N41&gt;$C$9,IF(Raw!$N41&lt;$A$9,IF(Raw!$X41&gt;$C$9,IF(Raw!$X41&lt;$A$9,Raw!M41,-999),-999),-999),-999),-999),-999)</f>
        <v>9.0000000000000002E-6</v>
      </c>
      <c r="J41" s="9">
        <f>IF(Raw!$G41&gt;$C$8,IF(Raw!$Q41&gt;$C$8,IF(Raw!$N41&gt;$C$9,IF(Raw!$N41&lt;$A$9,IF(Raw!$X41&gt;$C$9,IF(Raw!$X41&lt;$A$9,Raw!N41,-999),-999),-999),-999),-999),-999)</f>
        <v>606</v>
      </c>
      <c r="K41" s="9">
        <f>IF(Raw!$G41&gt;$C$8,IF(Raw!$Q41&gt;$C$8,IF(Raw!$N41&gt;$C$9,IF(Raw!$N41&lt;$A$9,IF(Raw!$X41&gt;$C$9,IF(Raw!$X41&lt;$A$9,Raw!R41,-999),-999),-999),-999),-999),-999)</f>
        <v>0.570766</v>
      </c>
      <c r="L41" s="9">
        <f>IF(Raw!$G41&gt;$C$8,IF(Raw!$Q41&gt;$C$8,IF(Raw!$N41&gt;$C$9,IF(Raw!$N41&lt;$A$9,IF(Raw!$X41&gt;$C$9,IF(Raw!$X41&lt;$A$9,Raw!S41,-999),-999),-999),-999),-999),-999)</f>
        <v>0.75336599999999998</v>
      </c>
      <c r="M41" s="9">
        <f>Raw!Q41</f>
        <v>0.95048500000000002</v>
      </c>
      <c r="N41" s="9">
        <f>IF(Raw!$G41&gt;$C$8,IF(Raw!$Q41&gt;$C$8,IF(Raw!$N41&gt;$C$9,IF(Raw!$N41&lt;$A$9,IF(Raw!$X41&gt;$C$9,IF(Raw!$X41&lt;$A$9,Raw!V41,-999),-999),-999),-999),-999),-999)</f>
        <v>415.2</v>
      </c>
      <c r="O41" s="9">
        <f>IF(Raw!$G41&gt;$C$8,IF(Raw!$Q41&gt;$C$8,IF(Raw!$N41&gt;$C$9,IF(Raw!$N41&lt;$A$9,IF(Raw!$X41&gt;$C$9,IF(Raw!$X41&lt;$A$9,Raw!W41,-999),-999),-999),-999),-999),-999)</f>
        <v>1.9999999999999999E-6</v>
      </c>
      <c r="P41" s="9">
        <f>IF(Raw!$G41&gt;$C$8,IF(Raw!$Q41&gt;$C$8,IF(Raw!$N41&gt;$C$9,IF(Raw!$N41&lt;$A$9,IF(Raw!$X41&gt;$C$9,IF(Raw!$X41&lt;$A$9,Raw!X41,-999),-999),-999),-999),-999),-999)</f>
        <v>654</v>
      </c>
      <c r="R41" s="9">
        <f t="shared" si="4"/>
        <v>0.12385200000000007</v>
      </c>
      <c r="S41" s="9">
        <f t="shared" si="5"/>
        <v>0.17632788341619268</v>
      </c>
      <c r="T41" s="9">
        <f t="shared" si="6"/>
        <v>0.18259999999999998</v>
      </c>
      <c r="U41" s="9">
        <f t="shared" si="7"/>
        <v>0.24237887029677474</v>
      </c>
      <c r="V41" s="15">
        <f t="shared" si="0"/>
        <v>0.5584702158</v>
      </c>
      <c r="X41" s="11">
        <f t="shared" si="8"/>
        <v>1.5946979999999993E+20</v>
      </c>
      <c r="Y41" s="11">
        <f t="shared" si="9"/>
        <v>4.1689999999999999E-18</v>
      </c>
      <c r="Z41" s="11">
        <f t="shared" si="10"/>
        <v>6.0599999999999998E-4</v>
      </c>
      <c r="AA41" s="16">
        <f t="shared" si="11"/>
        <v>0.28718407919927247</v>
      </c>
      <c r="AB41" s="9">
        <f t="shared" si="1"/>
        <v>0.62320581286178711</v>
      </c>
      <c r="AC41" s="9">
        <f t="shared" si="2"/>
        <v>0.71281592080072775</v>
      </c>
      <c r="AD41" s="15">
        <f t="shared" si="3"/>
        <v>473.90112079087885</v>
      </c>
      <c r="AE41" s="3">
        <f t="shared" si="12"/>
        <v>501.94759999999985</v>
      </c>
      <c r="AF41" s="2">
        <f t="shared" si="13"/>
        <v>0.25</v>
      </c>
      <c r="AG41" s="9">
        <f t="shared" si="14"/>
        <v>8.835662945359124E-2</v>
      </c>
      <c r="AH41" s="2">
        <f t="shared" si="15"/>
        <v>4.2755313162344386</v>
      </c>
    </row>
    <row r="42" spans="1:34">
      <c r="A42" s="1">
        <f>Raw!A42</f>
        <v>29</v>
      </c>
      <c r="B42" s="14">
        <f>Raw!B42</f>
        <v>0.24711805555555555</v>
      </c>
      <c r="C42" s="15">
        <f>Raw!C42</f>
        <v>4.2</v>
      </c>
      <c r="D42" s="15">
        <f>IF(C42&gt;0.5,Raw!D42*D$11,-999)</f>
        <v>217.2</v>
      </c>
      <c r="E42" s="9">
        <f>IF(Raw!$G42&gt;$C$8,IF(Raw!$Q42&gt;$C$8,IF(Raw!$N42&gt;$C$9,IF(Raw!$N42&lt;$A$9,IF(Raw!$X42&gt;$C$9,IF(Raw!$X42&lt;$A$9,Raw!H42,-999),-999),-999),-999),-999),-999)</f>
        <v>0.66670200000000002</v>
      </c>
      <c r="F42" s="9">
        <f>IF(Raw!$G42&gt;$C$8,IF(Raw!$Q42&gt;$C$8,IF(Raw!$N42&gt;$C$9,IF(Raw!$N42&lt;$A$9,IF(Raw!$X42&gt;$C$9,IF(Raw!$X42&lt;$A$9,Raw!I42,-999),-999),-999),-999),-999),-999)</f>
        <v>0.82245500000000005</v>
      </c>
      <c r="G42" s="9">
        <f>Raw!G42</f>
        <v>0.95214699999999997</v>
      </c>
      <c r="H42" s="9">
        <f>IF(Raw!$G42&gt;$C$8,IF(Raw!$Q42&gt;$C$8,IF(Raw!$N42&gt;$C$9,IF(Raw!$N42&lt;$A$9,IF(Raw!$X42&gt;$C$9,IF(Raw!$X42&lt;$A$9,Raw!L42,-999),-999),-999),-999),-999),-999)</f>
        <v>369.1</v>
      </c>
      <c r="I42" s="9">
        <f>IF(Raw!$G42&gt;$C$8,IF(Raw!$Q42&gt;$C$8,IF(Raw!$N42&gt;$C$9,IF(Raw!$N42&lt;$A$9,IF(Raw!$X42&gt;$C$9,IF(Raw!$X42&lt;$A$9,Raw!M42,-999),-999),-999),-999),-999),-999)</f>
        <v>6.0000000000000002E-6</v>
      </c>
      <c r="J42" s="9">
        <f>IF(Raw!$G42&gt;$C$8,IF(Raw!$Q42&gt;$C$8,IF(Raw!$N42&gt;$C$9,IF(Raw!$N42&lt;$A$9,IF(Raw!$X42&gt;$C$9,IF(Raw!$X42&lt;$A$9,Raw!N42,-999),-999),-999),-999),-999),-999)</f>
        <v>729</v>
      </c>
      <c r="K42" s="9">
        <f>IF(Raw!$G42&gt;$C$8,IF(Raw!$Q42&gt;$C$8,IF(Raw!$N42&gt;$C$9,IF(Raw!$N42&lt;$A$9,IF(Raw!$X42&gt;$C$9,IF(Raw!$X42&lt;$A$9,Raw!R42,-999),-999),-999),-999),-999),-999)</f>
        <v>0.60816000000000003</v>
      </c>
      <c r="L42" s="9">
        <f>IF(Raw!$G42&gt;$C$8,IF(Raw!$Q42&gt;$C$8,IF(Raw!$N42&gt;$C$9,IF(Raw!$N42&lt;$A$9,IF(Raw!$X42&gt;$C$9,IF(Raw!$X42&lt;$A$9,Raw!S42,-999),-999),-999),-999),-999),-999)</f>
        <v>0.84122600000000003</v>
      </c>
      <c r="M42" s="9">
        <f>Raw!Q42</f>
        <v>0.97414100000000003</v>
      </c>
      <c r="N42" s="9">
        <f>IF(Raw!$G42&gt;$C$8,IF(Raw!$Q42&gt;$C$8,IF(Raw!$N42&gt;$C$9,IF(Raw!$N42&lt;$A$9,IF(Raw!$X42&gt;$C$9,IF(Raw!$X42&lt;$A$9,Raw!V42,-999),-999),-999),-999),-999),-999)</f>
        <v>482.2</v>
      </c>
      <c r="O42" s="9">
        <f>IF(Raw!$G42&gt;$C$8,IF(Raw!$Q42&gt;$C$8,IF(Raw!$N42&gt;$C$9,IF(Raw!$N42&lt;$A$9,IF(Raw!$X42&gt;$C$9,IF(Raw!$X42&lt;$A$9,Raw!W42,-999),-999),-999),-999),-999),-999)</f>
        <v>1.5E-5</v>
      </c>
      <c r="P42" s="9">
        <f>IF(Raw!$G42&gt;$C$8,IF(Raw!$Q42&gt;$C$8,IF(Raw!$N42&gt;$C$9,IF(Raw!$N42&lt;$A$9,IF(Raw!$X42&gt;$C$9,IF(Raw!$X42&lt;$A$9,Raw!X42,-999),-999),-999),-999),-999),-999)</f>
        <v>635</v>
      </c>
      <c r="R42" s="9">
        <f t="shared" si="4"/>
        <v>0.15575300000000003</v>
      </c>
      <c r="S42" s="9">
        <f t="shared" si="5"/>
        <v>0.18937571052519594</v>
      </c>
      <c r="T42" s="9">
        <f t="shared" si="6"/>
        <v>0.233066</v>
      </c>
      <c r="U42" s="9">
        <f t="shared" si="7"/>
        <v>0.27705515521393775</v>
      </c>
      <c r="V42" s="15">
        <f t="shared" si="0"/>
        <v>0.62360083379999998</v>
      </c>
      <c r="X42" s="11">
        <f t="shared" si="8"/>
        <v>1.3075439999999997E+20</v>
      </c>
      <c r="Y42" s="11">
        <f t="shared" si="9"/>
        <v>3.6909999999999999E-18</v>
      </c>
      <c r="Z42" s="11">
        <f t="shared" si="10"/>
        <v>7.2899999999999994E-4</v>
      </c>
      <c r="AA42" s="16">
        <f t="shared" si="11"/>
        <v>0.26025980636610513</v>
      </c>
      <c r="AB42" s="9">
        <f t="shared" si="1"/>
        <v>0.66881771203052265</v>
      </c>
      <c r="AC42" s="9">
        <f t="shared" si="2"/>
        <v>0.73974019363389509</v>
      </c>
      <c r="AD42" s="15">
        <f t="shared" si="3"/>
        <v>357.00933657901948</v>
      </c>
      <c r="AE42" s="3">
        <f t="shared" si="12"/>
        <v>444.39639999999986</v>
      </c>
      <c r="AF42" s="2">
        <f t="shared" si="13"/>
        <v>0.25</v>
      </c>
      <c r="AG42" s="9">
        <f t="shared" si="14"/>
        <v>7.6085597814403993E-2</v>
      </c>
      <c r="AH42" s="2">
        <f t="shared" si="15"/>
        <v>3.6817424813694131</v>
      </c>
    </row>
    <row r="43" spans="1:34">
      <c r="A43" s="1">
        <f>Raw!A43</f>
        <v>30</v>
      </c>
      <c r="B43" s="14">
        <f>Raw!B43</f>
        <v>0.24717592592592594</v>
      </c>
      <c r="C43" s="15">
        <f>Raw!C43</f>
        <v>5.3</v>
      </c>
      <c r="D43" s="15">
        <f>IF(C43&gt;0.5,Raw!D43*D$11,-999)</f>
        <v>182</v>
      </c>
      <c r="E43" s="9">
        <f>IF(Raw!$G43&gt;$C$8,IF(Raw!$Q43&gt;$C$8,IF(Raw!$N43&gt;$C$9,IF(Raw!$N43&lt;$A$9,IF(Raw!$X43&gt;$C$9,IF(Raw!$X43&lt;$A$9,Raw!H43,-999),-999),-999),-999),-999),-999)</f>
        <v>0.77276299999999998</v>
      </c>
      <c r="F43" s="9">
        <f>IF(Raw!$G43&gt;$C$8,IF(Raw!$Q43&gt;$C$8,IF(Raw!$N43&gt;$C$9,IF(Raw!$N43&lt;$A$9,IF(Raw!$X43&gt;$C$9,IF(Raw!$X43&lt;$A$9,Raw!I43,-999),-999),-999),-999),-999),-999)</f>
        <v>0.96756699999999995</v>
      </c>
      <c r="G43" s="9">
        <f>Raw!G43</f>
        <v>0.97324299999999997</v>
      </c>
      <c r="H43" s="9">
        <f>IF(Raw!$G43&gt;$C$8,IF(Raw!$Q43&gt;$C$8,IF(Raw!$N43&gt;$C$9,IF(Raw!$N43&lt;$A$9,IF(Raw!$X43&gt;$C$9,IF(Raw!$X43&lt;$A$9,Raw!L43,-999),-999),-999),-999),-999),-999)</f>
        <v>412</v>
      </c>
      <c r="I43" s="9">
        <f>IF(Raw!$G43&gt;$C$8,IF(Raw!$Q43&gt;$C$8,IF(Raw!$N43&gt;$C$9,IF(Raw!$N43&lt;$A$9,IF(Raw!$X43&gt;$C$9,IF(Raw!$X43&lt;$A$9,Raw!M43,-999),-999),-999),-999),-999),-999)</f>
        <v>3.9999999999999998E-6</v>
      </c>
      <c r="J43" s="9">
        <f>IF(Raw!$G43&gt;$C$8,IF(Raw!$Q43&gt;$C$8,IF(Raw!$N43&gt;$C$9,IF(Raw!$N43&lt;$A$9,IF(Raw!$X43&gt;$C$9,IF(Raw!$X43&lt;$A$9,Raw!N43,-999),-999),-999),-999),-999),-999)</f>
        <v>699</v>
      </c>
      <c r="K43" s="9">
        <f>IF(Raw!$G43&gt;$C$8,IF(Raw!$Q43&gt;$C$8,IF(Raw!$N43&gt;$C$9,IF(Raw!$N43&lt;$A$9,IF(Raw!$X43&gt;$C$9,IF(Raw!$X43&lt;$A$9,Raw!R43,-999),-999),-999),-999),-999),-999)</f>
        <v>0.67523200000000005</v>
      </c>
      <c r="L43" s="9">
        <f>IF(Raw!$G43&gt;$C$8,IF(Raw!$Q43&gt;$C$8,IF(Raw!$N43&gt;$C$9,IF(Raw!$N43&lt;$A$9,IF(Raw!$X43&gt;$C$9,IF(Raw!$X43&lt;$A$9,Raw!S43,-999),-999),-999),-999),-999),-999)</f>
        <v>0.96781700000000004</v>
      </c>
      <c r="M43" s="9">
        <f>Raw!Q43</f>
        <v>0.981429</v>
      </c>
      <c r="N43" s="9">
        <f>IF(Raw!$G43&gt;$C$8,IF(Raw!$Q43&gt;$C$8,IF(Raw!$N43&gt;$C$9,IF(Raw!$N43&lt;$A$9,IF(Raw!$X43&gt;$C$9,IF(Raw!$X43&lt;$A$9,Raw!V43,-999),-999),-999),-999),-999),-999)</f>
        <v>485.7</v>
      </c>
      <c r="O43" s="9">
        <f>IF(Raw!$G43&gt;$C$8,IF(Raw!$Q43&gt;$C$8,IF(Raw!$N43&gt;$C$9,IF(Raw!$N43&lt;$A$9,IF(Raw!$X43&gt;$C$9,IF(Raw!$X43&lt;$A$9,Raw!W43,-999),-999),-999),-999),-999),-999)</f>
        <v>3.9999999999999998E-6</v>
      </c>
      <c r="P43" s="9">
        <f>IF(Raw!$G43&gt;$C$8,IF(Raw!$Q43&gt;$C$8,IF(Raw!$N43&gt;$C$9,IF(Raw!$N43&lt;$A$9,IF(Raw!$X43&gt;$C$9,IF(Raw!$X43&lt;$A$9,Raw!X43,-999),-999),-999),-999),-999),-999)</f>
        <v>480</v>
      </c>
      <c r="R43" s="9">
        <f t="shared" si="4"/>
        <v>0.19480399999999998</v>
      </c>
      <c r="S43" s="9">
        <f t="shared" si="5"/>
        <v>0.20133386111762802</v>
      </c>
      <c r="T43" s="9">
        <f t="shared" si="6"/>
        <v>0.29258499999999998</v>
      </c>
      <c r="U43" s="9">
        <f t="shared" si="7"/>
        <v>0.30231438381429543</v>
      </c>
      <c r="V43" s="15">
        <f t="shared" si="0"/>
        <v>0.71744274210000003</v>
      </c>
      <c r="X43" s="11">
        <f t="shared" si="8"/>
        <v>1.0956399999999998E+20</v>
      </c>
      <c r="Y43" s="11">
        <f t="shared" si="9"/>
        <v>4.1199999999999996E-18</v>
      </c>
      <c r="Z43" s="11">
        <f t="shared" si="10"/>
        <v>6.9899999999999997E-4</v>
      </c>
      <c r="AA43" s="16">
        <f t="shared" si="11"/>
        <v>0.23985077583798045</v>
      </c>
      <c r="AB43" s="9">
        <f t="shared" si="1"/>
        <v>0.74540873924855555</v>
      </c>
      <c r="AC43" s="9">
        <f t="shared" si="2"/>
        <v>0.76014922416201958</v>
      </c>
      <c r="AD43" s="15">
        <f t="shared" si="3"/>
        <v>343.13415713588046</v>
      </c>
      <c r="AE43" s="3">
        <f t="shared" si="12"/>
        <v>496.04799999999983</v>
      </c>
      <c r="AF43" s="2">
        <f t="shared" si="13"/>
        <v>0.25</v>
      </c>
      <c r="AG43" s="9">
        <f t="shared" si="14"/>
        <v>7.9795685600131783E-2</v>
      </c>
      <c r="AH43" s="2">
        <f t="shared" si="15"/>
        <v>3.861271698497255</v>
      </c>
    </row>
    <row r="44" spans="1:34">
      <c r="A44" s="1">
        <f>Raw!A44</f>
        <v>31</v>
      </c>
      <c r="B44" s="14">
        <f>Raw!B44</f>
        <v>0.2472337962962963</v>
      </c>
      <c r="C44" s="15">
        <f>Raw!C44</f>
        <v>6.2</v>
      </c>
      <c r="D44" s="15">
        <f>IF(C44&gt;0.5,Raw!D44*D$11,-999)</f>
        <v>155</v>
      </c>
      <c r="E44" s="9">
        <f>IF(Raw!$G44&gt;$C$8,IF(Raw!$Q44&gt;$C$8,IF(Raw!$N44&gt;$C$9,IF(Raw!$N44&lt;$A$9,IF(Raw!$X44&gt;$C$9,IF(Raw!$X44&lt;$A$9,Raw!H44,-999),-999),-999),-999),-999),-999)</f>
        <v>0.71860999999999997</v>
      </c>
      <c r="F44" s="9">
        <f>IF(Raw!$G44&gt;$C$8,IF(Raw!$Q44&gt;$C$8,IF(Raw!$N44&gt;$C$9,IF(Raw!$N44&lt;$A$9,IF(Raw!$X44&gt;$C$9,IF(Raw!$X44&lt;$A$9,Raw!I44,-999),-999),-999),-999),-999),-999)</f>
        <v>0.90665799999999996</v>
      </c>
      <c r="G44" s="9">
        <f>Raw!G44</f>
        <v>0.97609999999999997</v>
      </c>
      <c r="H44" s="9">
        <f>IF(Raw!$G44&gt;$C$8,IF(Raw!$Q44&gt;$C$8,IF(Raw!$N44&gt;$C$9,IF(Raw!$N44&lt;$A$9,IF(Raw!$X44&gt;$C$9,IF(Raw!$X44&lt;$A$9,Raw!L44,-999),-999),-999),-999),-999),-999)</f>
        <v>450</v>
      </c>
      <c r="I44" s="9">
        <f>IF(Raw!$G44&gt;$C$8,IF(Raw!$Q44&gt;$C$8,IF(Raw!$N44&gt;$C$9,IF(Raw!$N44&lt;$A$9,IF(Raw!$X44&gt;$C$9,IF(Raw!$X44&lt;$A$9,Raw!M44,-999),-999),-999),-999),-999),-999)</f>
        <v>6.9999999999999999E-6</v>
      </c>
      <c r="J44" s="9">
        <f>IF(Raw!$G44&gt;$C$8,IF(Raw!$Q44&gt;$C$8,IF(Raw!$N44&gt;$C$9,IF(Raw!$N44&lt;$A$9,IF(Raw!$X44&gt;$C$9,IF(Raw!$X44&lt;$A$9,Raw!N44,-999),-999),-999),-999),-999),-999)</f>
        <v>768</v>
      </c>
      <c r="K44" s="9">
        <f>IF(Raw!$G44&gt;$C$8,IF(Raw!$Q44&gt;$C$8,IF(Raw!$N44&gt;$C$9,IF(Raw!$N44&lt;$A$9,IF(Raw!$X44&gt;$C$9,IF(Raw!$X44&lt;$A$9,Raw!R44,-999),-999),-999),-999),-999),-999)</f>
        <v>0.68143799999999999</v>
      </c>
      <c r="L44" s="9">
        <f>IF(Raw!$G44&gt;$C$8,IF(Raw!$Q44&gt;$C$8,IF(Raw!$N44&gt;$C$9,IF(Raw!$N44&lt;$A$9,IF(Raw!$X44&gt;$C$9,IF(Raw!$X44&lt;$A$9,Raw!S44,-999),-999),-999),-999),-999),-999)</f>
        <v>0.95749099999999998</v>
      </c>
      <c r="M44" s="9">
        <f>Raw!Q44</f>
        <v>0.98436500000000005</v>
      </c>
      <c r="N44" s="9">
        <f>IF(Raw!$G44&gt;$C$8,IF(Raw!$Q44&gt;$C$8,IF(Raw!$N44&gt;$C$9,IF(Raw!$N44&lt;$A$9,IF(Raw!$X44&gt;$C$9,IF(Raw!$X44&lt;$A$9,Raw!V44,-999),-999),-999),-999),-999),-999)</f>
        <v>454.2</v>
      </c>
      <c r="O44" s="9">
        <f>IF(Raw!$G44&gt;$C$8,IF(Raw!$Q44&gt;$C$8,IF(Raw!$N44&gt;$C$9,IF(Raw!$N44&lt;$A$9,IF(Raw!$X44&gt;$C$9,IF(Raw!$X44&lt;$A$9,Raw!W44,-999),-999),-999),-999),-999),-999)</f>
        <v>6.9999999999999999E-6</v>
      </c>
      <c r="P44" s="9">
        <f>IF(Raw!$G44&gt;$C$8,IF(Raw!$Q44&gt;$C$8,IF(Raw!$N44&gt;$C$9,IF(Raw!$N44&lt;$A$9,IF(Raw!$X44&gt;$C$9,IF(Raw!$X44&lt;$A$9,Raw!X44,-999),-999),-999),-999),-999),-999)</f>
        <v>738</v>
      </c>
      <c r="R44" s="9">
        <f t="shared" si="4"/>
        <v>0.18804799999999999</v>
      </c>
      <c r="S44" s="9">
        <f t="shared" si="5"/>
        <v>0.20740786492812063</v>
      </c>
      <c r="T44" s="9">
        <f t="shared" si="6"/>
        <v>0.27605299999999999</v>
      </c>
      <c r="U44" s="9">
        <f t="shared" si="7"/>
        <v>0.28830871517330187</v>
      </c>
      <c r="V44" s="15">
        <f t="shared" si="0"/>
        <v>0.7097880782999999</v>
      </c>
      <c r="X44" s="11">
        <f t="shared" si="8"/>
        <v>9.3309999999999984E+19</v>
      </c>
      <c r="Y44" s="11">
        <f t="shared" si="9"/>
        <v>4.4999999999999999E-18</v>
      </c>
      <c r="Z44" s="11">
        <f t="shared" si="10"/>
        <v>7.6800000000000002E-4</v>
      </c>
      <c r="AA44" s="16">
        <f t="shared" si="11"/>
        <v>0.24384453153204597</v>
      </c>
      <c r="AB44" s="9">
        <f t="shared" si="1"/>
        <v>0.74875201446301587</v>
      </c>
      <c r="AC44" s="9">
        <f t="shared" si="2"/>
        <v>0.75615546846795401</v>
      </c>
      <c r="AD44" s="15">
        <f t="shared" si="3"/>
        <v>317.5059004323515</v>
      </c>
      <c r="AE44" s="3">
        <f t="shared" si="12"/>
        <v>541.79999999999984</v>
      </c>
      <c r="AF44" s="2">
        <f t="shared" si="13"/>
        <v>0.25</v>
      </c>
      <c r="AG44" s="9">
        <f t="shared" si="14"/>
        <v>7.0415167856610436E-2</v>
      </c>
      <c r="AH44" s="2">
        <f t="shared" si="15"/>
        <v>3.4073533267469602</v>
      </c>
    </row>
    <row r="45" spans="1:34">
      <c r="A45" s="1">
        <f>Raw!A45</f>
        <v>32</v>
      </c>
      <c r="B45" s="14">
        <f>Raw!B45</f>
        <v>0.24729166666666669</v>
      </c>
      <c r="C45" s="15">
        <f>Raw!C45</f>
        <v>6.7</v>
      </c>
      <c r="D45" s="15">
        <f>IF(C45&gt;0.5,Raw!D45*D$11,-999)</f>
        <v>137</v>
      </c>
      <c r="E45" s="9">
        <f>IF(Raw!$G45&gt;$C$8,IF(Raw!$Q45&gt;$C$8,IF(Raw!$N45&gt;$C$9,IF(Raw!$N45&lt;$A$9,IF(Raw!$X45&gt;$C$9,IF(Raw!$X45&lt;$A$9,Raw!H45,-999),-999),-999),-999),-999),-999)</f>
        <v>0.685585</v>
      </c>
      <c r="F45" s="9">
        <f>IF(Raw!$G45&gt;$C$8,IF(Raw!$Q45&gt;$C$8,IF(Raw!$N45&gt;$C$9,IF(Raw!$N45&lt;$A$9,IF(Raw!$X45&gt;$C$9,IF(Raw!$X45&lt;$A$9,Raw!I45,-999),-999),-999),-999),-999),-999)</f>
        <v>0.85345700000000002</v>
      </c>
      <c r="G45" s="9">
        <f>Raw!G45</f>
        <v>0.97209199999999996</v>
      </c>
      <c r="H45" s="9">
        <f>IF(Raw!$G45&gt;$C$8,IF(Raw!$Q45&gt;$C$8,IF(Raw!$N45&gt;$C$9,IF(Raw!$N45&lt;$A$9,IF(Raw!$X45&gt;$C$9,IF(Raw!$X45&lt;$A$9,Raw!L45,-999),-999),-999),-999),-999),-999)</f>
        <v>405.2</v>
      </c>
      <c r="I45" s="9">
        <f>IF(Raw!$G45&gt;$C$8,IF(Raw!$Q45&gt;$C$8,IF(Raw!$N45&gt;$C$9,IF(Raw!$N45&lt;$A$9,IF(Raw!$X45&gt;$C$9,IF(Raw!$X45&lt;$A$9,Raw!M45,-999),-999),-999),-999),-999),-999)</f>
        <v>3.0000000000000001E-6</v>
      </c>
      <c r="J45" s="9">
        <f>IF(Raw!$G45&gt;$C$8,IF(Raw!$Q45&gt;$C$8,IF(Raw!$N45&gt;$C$9,IF(Raw!$N45&lt;$A$9,IF(Raw!$X45&gt;$C$9,IF(Raw!$X45&lt;$A$9,Raw!N45,-999),-999),-999),-999),-999),-999)</f>
        <v>609</v>
      </c>
      <c r="K45" s="9">
        <f>IF(Raw!$G45&gt;$C$8,IF(Raw!$Q45&gt;$C$8,IF(Raw!$N45&gt;$C$9,IF(Raw!$N45&lt;$A$9,IF(Raw!$X45&gt;$C$9,IF(Raw!$X45&lt;$A$9,Raw!R45,-999),-999),-999),-999),-999),-999)</f>
        <v>0.61175500000000005</v>
      </c>
      <c r="L45" s="9">
        <f>IF(Raw!$G45&gt;$C$8,IF(Raw!$Q45&gt;$C$8,IF(Raw!$N45&gt;$C$9,IF(Raw!$N45&lt;$A$9,IF(Raw!$X45&gt;$C$9,IF(Raw!$X45&lt;$A$9,Raw!S45,-999),-999),-999),-999),-999),-999)</f>
        <v>0.85711899999999996</v>
      </c>
      <c r="M45" s="9">
        <f>Raw!Q45</f>
        <v>0.97694599999999998</v>
      </c>
      <c r="N45" s="9">
        <f>IF(Raw!$G45&gt;$C$8,IF(Raw!$Q45&gt;$C$8,IF(Raw!$N45&gt;$C$9,IF(Raw!$N45&lt;$A$9,IF(Raw!$X45&gt;$C$9,IF(Raw!$X45&lt;$A$9,Raw!V45,-999),-999),-999),-999),-999),-999)</f>
        <v>522.9</v>
      </c>
      <c r="O45" s="9">
        <f>IF(Raw!$G45&gt;$C$8,IF(Raw!$Q45&gt;$C$8,IF(Raw!$N45&gt;$C$9,IF(Raw!$N45&lt;$A$9,IF(Raw!$X45&gt;$C$9,IF(Raw!$X45&lt;$A$9,Raw!W45,-999),-999),-999),-999),-999),-999)</f>
        <v>3.0000000000000001E-6</v>
      </c>
      <c r="P45" s="9">
        <f>IF(Raw!$G45&gt;$C$8,IF(Raw!$Q45&gt;$C$8,IF(Raw!$N45&gt;$C$9,IF(Raw!$N45&lt;$A$9,IF(Raw!$X45&gt;$C$9,IF(Raw!$X45&lt;$A$9,Raw!X45,-999),-999),-999),-999),-999),-999)</f>
        <v>569</v>
      </c>
      <c r="R45" s="9">
        <f t="shared" si="4"/>
        <v>0.16787200000000002</v>
      </c>
      <c r="S45" s="9">
        <f t="shared" si="5"/>
        <v>0.19669649437522924</v>
      </c>
      <c r="T45" s="9">
        <f t="shared" si="6"/>
        <v>0.24536399999999992</v>
      </c>
      <c r="U45" s="9">
        <f t="shared" si="7"/>
        <v>0.28626596773610191</v>
      </c>
      <c r="V45" s="15">
        <f t="shared" si="0"/>
        <v>0.63538231469999995</v>
      </c>
      <c r="X45" s="11">
        <f t="shared" si="8"/>
        <v>8.2473999999999984E+19</v>
      </c>
      <c r="Y45" s="11">
        <f t="shared" si="9"/>
        <v>4.0519999999999997E-18</v>
      </c>
      <c r="Z45" s="11">
        <f t="shared" si="10"/>
        <v>6.0899999999999995E-4</v>
      </c>
      <c r="AA45" s="16">
        <f t="shared" si="11"/>
        <v>0.16910289204550785</v>
      </c>
      <c r="AB45" s="9">
        <f t="shared" si="1"/>
        <v>0.65324676200385401</v>
      </c>
      <c r="AC45" s="9">
        <f t="shared" si="2"/>
        <v>0.83089710795449223</v>
      </c>
      <c r="AD45" s="15">
        <f t="shared" si="3"/>
        <v>277.67305754598993</v>
      </c>
      <c r="AE45" s="3">
        <f t="shared" si="12"/>
        <v>487.86079999999981</v>
      </c>
      <c r="AF45" s="2">
        <f t="shared" si="13"/>
        <v>0.25</v>
      </c>
      <c r="AG45" s="9">
        <f t="shared" si="14"/>
        <v>6.1144881948188554E-2</v>
      </c>
      <c r="AH45" s="2">
        <f t="shared" si="15"/>
        <v>2.9587690161296925</v>
      </c>
    </row>
    <row r="46" spans="1:34">
      <c r="A46" s="1">
        <f>Raw!A46</f>
        <v>33</v>
      </c>
      <c r="B46" s="14">
        <f>Raw!B46</f>
        <v>0.24733796296296295</v>
      </c>
      <c r="C46" s="15">
        <f>Raw!C46</f>
        <v>8.1999999999999993</v>
      </c>
      <c r="D46" s="15">
        <f>IF(C46&gt;0.5,Raw!D46*D$11,-999)</f>
        <v>115.3</v>
      </c>
      <c r="E46" s="9">
        <f>IF(Raw!$G46&gt;$C$8,IF(Raw!$Q46&gt;$C$8,IF(Raw!$N46&gt;$C$9,IF(Raw!$N46&lt;$A$9,IF(Raw!$X46&gt;$C$9,IF(Raw!$X46&lt;$A$9,Raw!H46,-999),-999),-999),-999),-999),-999)</f>
        <v>0.708067</v>
      </c>
      <c r="F46" s="9">
        <f>IF(Raw!$G46&gt;$C$8,IF(Raw!$Q46&gt;$C$8,IF(Raw!$N46&gt;$C$9,IF(Raw!$N46&lt;$A$9,IF(Raw!$X46&gt;$C$9,IF(Raw!$X46&lt;$A$9,Raw!I46,-999),-999),-999),-999),-999),-999)</f>
        <v>0.89242299999999997</v>
      </c>
      <c r="G46" s="9">
        <f>Raw!G46</f>
        <v>0.96156399999999997</v>
      </c>
      <c r="H46" s="9">
        <f>IF(Raw!$G46&gt;$C$8,IF(Raw!$Q46&gt;$C$8,IF(Raw!$N46&gt;$C$9,IF(Raw!$N46&lt;$A$9,IF(Raw!$X46&gt;$C$9,IF(Raw!$X46&lt;$A$9,Raw!L46,-999),-999),-999),-999),-999),-999)</f>
        <v>424.8</v>
      </c>
      <c r="I46" s="9">
        <f>IF(Raw!$G46&gt;$C$8,IF(Raw!$Q46&gt;$C$8,IF(Raw!$N46&gt;$C$9,IF(Raw!$N46&lt;$A$9,IF(Raw!$X46&gt;$C$9,IF(Raw!$X46&lt;$A$9,Raw!M46,-999),-999),-999),-999),-999),-999)</f>
        <v>3.9999999999999998E-6</v>
      </c>
      <c r="J46" s="9">
        <f>IF(Raw!$G46&gt;$C$8,IF(Raw!$Q46&gt;$C$8,IF(Raw!$N46&gt;$C$9,IF(Raw!$N46&lt;$A$9,IF(Raw!$X46&gt;$C$9,IF(Raw!$X46&lt;$A$9,Raw!N46,-999),-999),-999),-999),-999),-999)</f>
        <v>783</v>
      </c>
      <c r="K46" s="9">
        <f>IF(Raw!$G46&gt;$C$8,IF(Raw!$Q46&gt;$C$8,IF(Raw!$N46&gt;$C$9,IF(Raw!$N46&lt;$A$9,IF(Raw!$X46&gt;$C$9,IF(Raw!$X46&lt;$A$9,Raw!R46,-999),-999),-999),-999),-999),-999)</f>
        <v>0.60817299999999996</v>
      </c>
      <c r="L46" s="9">
        <f>IF(Raw!$G46&gt;$C$8,IF(Raw!$Q46&gt;$C$8,IF(Raw!$N46&gt;$C$9,IF(Raw!$N46&lt;$A$9,IF(Raw!$X46&gt;$C$9,IF(Raw!$X46&lt;$A$9,Raw!S46,-999),-999),-999),-999),-999),-999)</f>
        <v>0.86104400000000003</v>
      </c>
      <c r="M46" s="9">
        <f>Raw!Q46</f>
        <v>0.97626199999999996</v>
      </c>
      <c r="N46" s="9">
        <f>IF(Raw!$G46&gt;$C$8,IF(Raw!$Q46&gt;$C$8,IF(Raw!$N46&gt;$C$9,IF(Raw!$N46&lt;$A$9,IF(Raw!$X46&gt;$C$9,IF(Raw!$X46&lt;$A$9,Raw!V46,-999),-999),-999),-999),-999),-999)</f>
        <v>506.6</v>
      </c>
      <c r="O46" s="9">
        <f>IF(Raw!$G46&gt;$C$8,IF(Raw!$Q46&gt;$C$8,IF(Raw!$N46&gt;$C$9,IF(Raw!$N46&lt;$A$9,IF(Raw!$X46&gt;$C$9,IF(Raw!$X46&lt;$A$9,Raw!W46,-999),-999),-999),-999),-999),-999)</f>
        <v>6.0000000000000002E-6</v>
      </c>
      <c r="P46" s="9">
        <f>IF(Raw!$G46&gt;$C$8,IF(Raw!$Q46&gt;$C$8,IF(Raw!$N46&gt;$C$9,IF(Raw!$N46&lt;$A$9,IF(Raw!$X46&gt;$C$9,IF(Raw!$X46&lt;$A$9,Raw!X46,-999),-999),-999),-999),-999),-999)</f>
        <v>717</v>
      </c>
      <c r="R46" s="9">
        <f t="shared" si="4"/>
        <v>0.18435599999999996</v>
      </c>
      <c r="S46" s="9">
        <f t="shared" si="5"/>
        <v>0.20657916705418838</v>
      </c>
      <c r="T46" s="9">
        <f t="shared" si="6"/>
        <v>0.25287100000000007</v>
      </c>
      <c r="U46" s="9">
        <f t="shared" si="7"/>
        <v>0.2936795332178147</v>
      </c>
      <c r="V46" s="15">
        <f t="shared" si="0"/>
        <v>0.6382919172</v>
      </c>
      <c r="X46" s="11">
        <f t="shared" si="8"/>
        <v>6.9410599999999984E+19</v>
      </c>
      <c r="Y46" s="11">
        <f t="shared" si="9"/>
        <v>4.248E-18</v>
      </c>
      <c r="Z46" s="11">
        <f t="shared" si="10"/>
        <v>7.8299999999999995E-4</v>
      </c>
      <c r="AA46" s="16">
        <f t="shared" si="11"/>
        <v>0.18756812002434245</v>
      </c>
      <c r="AB46" s="9">
        <f t="shared" si="1"/>
        <v>0.65560353807867544</v>
      </c>
      <c r="AC46" s="9">
        <f t="shared" si="2"/>
        <v>0.81243187997565769</v>
      </c>
      <c r="AD46" s="15">
        <f t="shared" si="3"/>
        <v>239.55060028651661</v>
      </c>
      <c r="AE46" s="3">
        <f t="shared" si="12"/>
        <v>511.45919999999984</v>
      </c>
      <c r="AF46" s="2">
        <f t="shared" si="13"/>
        <v>0.25</v>
      </c>
      <c r="AG46" s="9">
        <f t="shared" si="14"/>
        <v>5.4116237287839625E-2</v>
      </c>
      <c r="AH46" s="2">
        <f t="shared" si="15"/>
        <v>2.61865655889987</v>
      </c>
    </row>
    <row r="47" spans="1:34">
      <c r="A47" s="1">
        <f>Raw!A47</f>
        <v>34</v>
      </c>
      <c r="B47" s="14">
        <f>Raw!B47</f>
        <v>0.24739583333333334</v>
      </c>
      <c r="C47" s="15">
        <f>Raw!C47</f>
        <v>8.1999999999999993</v>
      </c>
      <c r="D47" s="15">
        <f>IF(C47&gt;0.5,Raw!D47*D$11,-999)</f>
        <v>108.1</v>
      </c>
      <c r="E47" s="9">
        <f>IF(Raw!$G47&gt;$C$8,IF(Raw!$Q47&gt;$C$8,IF(Raw!$N47&gt;$C$9,IF(Raw!$N47&lt;$A$9,IF(Raw!$X47&gt;$C$9,IF(Raw!$X47&lt;$A$9,Raw!H47,-999),-999),-999),-999),-999),-999)</f>
        <v>0.67624700000000004</v>
      </c>
      <c r="F47" s="9">
        <f>IF(Raw!$G47&gt;$C$8,IF(Raw!$Q47&gt;$C$8,IF(Raw!$N47&gt;$C$9,IF(Raw!$N47&lt;$A$9,IF(Raw!$X47&gt;$C$9,IF(Raw!$X47&lt;$A$9,Raw!I47,-999),-999),-999),-999),-999),-999)</f>
        <v>0.87471399999999999</v>
      </c>
      <c r="G47" s="9">
        <f>Raw!G47</f>
        <v>0.97674499999999997</v>
      </c>
      <c r="H47" s="9">
        <f>IF(Raw!$G47&gt;$C$8,IF(Raw!$Q47&gt;$C$8,IF(Raw!$N47&gt;$C$9,IF(Raw!$N47&lt;$A$9,IF(Raw!$X47&gt;$C$9,IF(Raw!$X47&lt;$A$9,Raw!L47,-999),-999),-999),-999),-999),-999)</f>
        <v>461.2</v>
      </c>
      <c r="I47" s="9">
        <f>IF(Raw!$G47&gt;$C$8,IF(Raw!$Q47&gt;$C$8,IF(Raw!$N47&gt;$C$9,IF(Raw!$N47&lt;$A$9,IF(Raw!$X47&gt;$C$9,IF(Raw!$X47&lt;$A$9,Raw!M47,-999),-999),-999),-999),-999),-999)</f>
        <v>3.0000000000000001E-6</v>
      </c>
      <c r="J47" s="9">
        <f>IF(Raw!$G47&gt;$C$8,IF(Raw!$Q47&gt;$C$8,IF(Raw!$N47&gt;$C$9,IF(Raw!$N47&lt;$A$9,IF(Raw!$X47&gt;$C$9,IF(Raw!$X47&lt;$A$9,Raw!N47,-999),-999),-999),-999),-999),-999)</f>
        <v>773</v>
      </c>
      <c r="K47" s="9">
        <f>IF(Raw!$G47&gt;$C$8,IF(Raw!$Q47&gt;$C$8,IF(Raw!$N47&gt;$C$9,IF(Raw!$N47&lt;$A$9,IF(Raw!$X47&gt;$C$9,IF(Raw!$X47&lt;$A$9,Raw!R47,-999),-999),-999),-999),-999),-999)</f>
        <v>0.63096600000000003</v>
      </c>
      <c r="L47" s="9">
        <f>IF(Raw!$G47&gt;$C$8,IF(Raw!$Q47&gt;$C$8,IF(Raw!$N47&gt;$C$9,IF(Raw!$N47&lt;$A$9,IF(Raw!$X47&gt;$C$9,IF(Raw!$X47&lt;$A$9,Raw!S47,-999),-999),-999),-999),-999),-999)</f>
        <v>0.89155200000000001</v>
      </c>
      <c r="M47" s="9">
        <f>Raw!Q47</f>
        <v>0.98068500000000003</v>
      </c>
      <c r="N47" s="9">
        <f>IF(Raw!$G47&gt;$C$8,IF(Raw!$Q47&gt;$C$8,IF(Raw!$N47&gt;$C$9,IF(Raw!$N47&lt;$A$9,IF(Raw!$X47&gt;$C$9,IF(Raw!$X47&lt;$A$9,Raw!V47,-999),-999),-999),-999),-999),-999)</f>
        <v>465.8</v>
      </c>
      <c r="O47" s="9">
        <f>IF(Raw!$G47&gt;$C$8,IF(Raw!$Q47&gt;$C$8,IF(Raw!$N47&gt;$C$9,IF(Raw!$N47&lt;$A$9,IF(Raw!$X47&gt;$C$9,IF(Raw!$X47&lt;$A$9,Raw!W47,-999),-999),-999),-999),-999),-999)</f>
        <v>7.9999999999999996E-6</v>
      </c>
      <c r="P47" s="9">
        <f>IF(Raw!$G47&gt;$C$8,IF(Raw!$Q47&gt;$C$8,IF(Raw!$N47&gt;$C$9,IF(Raw!$N47&lt;$A$9,IF(Raw!$X47&gt;$C$9,IF(Raw!$X47&lt;$A$9,Raw!X47,-999),-999),-999),-999),-999),-999)</f>
        <v>868</v>
      </c>
      <c r="R47" s="9">
        <f t="shared" si="4"/>
        <v>0.19846699999999995</v>
      </c>
      <c r="S47" s="9">
        <f t="shared" si="5"/>
        <v>0.22689359036210688</v>
      </c>
      <c r="T47" s="9">
        <f t="shared" si="6"/>
        <v>0.26058599999999998</v>
      </c>
      <c r="U47" s="9">
        <f t="shared" si="7"/>
        <v>0.29228356842898673</v>
      </c>
      <c r="V47" s="15">
        <f t="shared" si="0"/>
        <v>0.6609074976</v>
      </c>
      <c r="X47" s="11">
        <f t="shared" si="8"/>
        <v>6.5076199999999984E+19</v>
      </c>
      <c r="Y47" s="11">
        <f t="shared" si="9"/>
        <v>4.6119999999999998E-18</v>
      </c>
      <c r="Z47" s="11">
        <f t="shared" si="10"/>
        <v>7.7299999999999992E-4</v>
      </c>
      <c r="AA47" s="16">
        <f t="shared" si="11"/>
        <v>0.18831274165458256</v>
      </c>
      <c r="AB47" s="9">
        <f t="shared" si="1"/>
        <v>0.68003766409680111</v>
      </c>
      <c r="AC47" s="9">
        <f t="shared" si="2"/>
        <v>0.81168725834541733</v>
      </c>
      <c r="AD47" s="15">
        <f t="shared" si="3"/>
        <v>243.61286113141341</v>
      </c>
      <c r="AE47" s="3">
        <f t="shared" si="12"/>
        <v>555.28479999999979</v>
      </c>
      <c r="AF47" s="2">
        <f t="shared" si="13"/>
        <v>0.25</v>
      </c>
      <c r="AG47" s="9">
        <f t="shared" si="14"/>
        <v>5.4772335666680556E-2</v>
      </c>
      <c r="AH47" s="2">
        <f t="shared" si="15"/>
        <v>2.6504048180017912</v>
      </c>
    </row>
    <row r="48" spans="1:34">
      <c r="A48" s="1">
        <f>Raw!A48</f>
        <v>35</v>
      </c>
      <c r="B48" s="14">
        <f>Raw!B48</f>
        <v>0.2474537037037037</v>
      </c>
      <c r="C48" s="15">
        <f>Raw!C48</f>
        <v>9.8000000000000007</v>
      </c>
      <c r="D48" s="15">
        <f>IF(C48&gt;0.5,Raw!D48*D$11,-999)</f>
        <v>91</v>
      </c>
      <c r="E48" s="9">
        <f>IF(Raw!$G48&gt;$C$8,IF(Raw!$Q48&gt;$C$8,IF(Raw!$N48&gt;$C$9,IF(Raw!$N48&lt;$A$9,IF(Raw!$X48&gt;$C$9,IF(Raw!$X48&lt;$A$9,Raw!H48,-999),-999),-999),-999),-999),-999)</f>
        <v>0.82049899999999998</v>
      </c>
      <c r="F48" s="9">
        <f>IF(Raw!$G48&gt;$C$8,IF(Raw!$Q48&gt;$C$8,IF(Raw!$N48&gt;$C$9,IF(Raw!$N48&lt;$A$9,IF(Raw!$X48&gt;$C$9,IF(Raw!$X48&lt;$A$9,Raw!I48,-999),-999),-999),-999),-999),-999)</f>
        <v>1.1057300000000001</v>
      </c>
      <c r="G48" s="9">
        <f>Raw!G48</f>
        <v>0.98536699999999999</v>
      </c>
      <c r="H48" s="9">
        <f>IF(Raw!$G48&gt;$C$8,IF(Raw!$Q48&gt;$C$8,IF(Raw!$N48&gt;$C$9,IF(Raw!$N48&lt;$A$9,IF(Raw!$X48&gt;$C$9,IF(Raw!$X48&lt;$A$9,Raw!L48,-999),-999),-999),-999),-999),-999)</f>
        <v>441.5</v>
      </c>
      <c r="I48" s="9">
        <f>IF(Raw!$G48&gt;$C$8,IF(Raw!$Q48&gt;$C$8,IF(Raw!$N48&gt;$C$9,IF(Raw!$N48&lt;$A$9,IF(Raw!$X48&gt;$C$9,IF(Raw!$X48&lt;$A$9,Raw!M48,-999),-999),-999),-999),-999),-999)</f>
        <v>3.9999999999999998E-6</v>
      </c>
      <c r="J48" s="9">
        <f>IF(Raw!$G48&gt;$C$8,IF(Raw!$Q48&gt;$C$8,IF(Raw!$N48&gt;$C$9,IF(Raw!$N48&lt;$A$9,IF(Raw!$X48&gt;$C$9,IF(Raw!$X48&lt;$A$9,Raw!N48,-999),-999),-999),-999),-999),-999)</f>
        <v>731</v>
      </c>
      <c r="K48" s="9">
        <f>IF(Raw!$G48&gt;$C$8,IF(Raw!$Q48&gt;$C$8,IF(Raw!$N48&gt;$C$9,IF(Raw!$N48&lt;$A$9,IF(Raw!$X48&gt;$C$9,IF(Raw!$X48&lt;$A$9,Raw!R48,-999),-999),-999),-999),-999),-999)</f>
        <v>0.75371299999999997</v>
      </c>
      <c r="L48" s="9">
        <f>IF(Raw!$G48&gt;$C$8,IF(Raw!$Q48&gt;$C$8,IF(Raw!$N48&gt;$C$9,IF(Raw!$N48&lt;$A$9,IF(Raw!$X48&gt;$C$9,IF(Raw!$X48&lt;$A$9,Raw!S48,-999),-999),-999),-999),-999),-999)</f>
        <v>1.110042</v>
      </c>
      <c r="M48" s="9">
        <f>Raw!Q48</f>
        <v>0.99018600000000001</v>
      </c>
      <c r="N48" s="9">
        <f>IF(Raw!$G48&gt;$C$8,IF(Raw!$Q48&gt;$C$8,IF(Raw!$N48&gt;$C$9,IF(Raw!$N48&lt;$A$9,IF(Raw!$X48&gt;$C$9,IF(Raw!$X48&lt;$A$9,Raw!V48,-999),-999),-999),-999),-999),-999)</f>
        <v>489.6</v>
      </c>
      <c r="O48" s="9">
        <f>IF(Raw!$G48&gt;$C$8,IF(Raw!$Q48&gt;$C$8,IF(Raw!$N48&gt;$C$9,IF(Raw!$N48&lt;$A$9,IF(Raw!$X48&gt;$C$9,IF(Raw!$X48&lt;$A$9,Raw!W48,-999),-999),-999),-999),-999),-999)</f>
        <v>3.9999999999999998E-6</v>
      </c>
      <c r="P48" s="9">
        <f>IF(Raw!$G48&gt;$C$8,IF(Raw!$Q48&gt;$C$8,IF(Raw!$N48&gt;$C$9,IF(Raw!$N48&lt;$A$9,IF(Raw!$X48&gt;$C$9,IF(Raw!$X48&lt;$A$9,Raw!X48,-999),-999),-999),-999),-999),-999)</f>
        <v>427</v>
      </c>
      <c r="R48" s="9">
        <f t="shared" si="4"/>
        <v>0.28523100000000012</v>
      </c>
      <c r="S48" s="9">
        <f t="shared" si="5"/>
        <v>0.25795718665497008</v>
      </c>
      <c r="T48" s="9">
        <f t="shared" si="6"/>
        <v>0.35632900000000001</v>
      </c>
      <c r="U48" s="9">
        <f t="shared" si="7"/>
        <v>0.32100497098307995</v>
      </c>
      <c r="V48" s="15">
        <f t="shared" si="0"/>
        <v>0.82287413459999992</v>
      </c>
      <c r="X48" s="11">
        <f t="shared" si="8"/>
        <v>5.4781999999999992E+19</v>
      </c>
      <c r="Y48" s="11">
        <f t="shared" si="9"/>
        <v>4.415E-18</v>
      </c>
      <c r="Z48" s="11">
        <f t="shared" si="10"/>
        <v>7.3099999999999999E-4</v>
      </c>
      <c r="AA48" s="16">
        <f t="shared" si="11"/>
        <v>0.15023902332997197</v>
      </c>
      <c r="AB48" s="9">
        <f t="shared" si="1"/>
        <v>0.80724752094414554</v>
      </c>
      <c r="AC48" s="9">
        <f t="shared" si="2"/>
        <v>0.84976097667002803</v>
      </c>
      <c r="AD48" s="15">
        <f t="shared" si="3"/>
        <v>205.52533971268392</v>
      </c>
      <c r="AE48" s="3">
        <f t="shared" si="12"/>
        <v>531.5659999999998</v>
      </c>
      <c r="AF48" s="2">
        <f t="shared" si="13"/>
        <v>0.25</v>
      </c>
      <c r="AG48" s="9">
        <f t="shared" si="14"/>
        <v>5.0749735162121348E-2</v>
      </c>
      <c r="AH48" s="2">
        <f t="shared" si="15"/>
        <v>2.4557532730492206</v>
      </c>
    </row>
    <row r="49" spans="1:34">
      <c r="A49" s="1">
        <f>Raw!A49</f>
        <v>36</v>
      </c>
      <c r="B49" s="14">
        <f>Raw!B49</f>
        <v>0.24751157407407409</v>
      </c>
      <c r="C49" s="15">
        <f>Raw!C49</f>
        <v>10.9</v>
      </c>
      <c r="D49" s="15">
        <f>IF(C49&gt;0.5,Raw!D49*D$11,-999)</f>
        <v>75.7</v>
      </c>
      <c r="E49" s="9">
        <f>IF(Raw!$G49&gt;$C$8,IF(Raw!$Q49&gt;$C$8,IF(Raw!$N49&gt;$C$9,IF(Raw!$N49&lt;$A$9,IF(Raw!$X49&gt;$C$9,IF(Raw!$X49&lt;$A$9,Raw!H49,-999),-999),-999),-999),-999),-999)</f>
        <v>0.90796699999999997</v>
      </c>
      <c r="F49" s="9">
        <f>IF(Raw!$G49&gt;$C$8,IF(Raw!$Q49&gt;$C$8,IF(Raw!$N49&gt;$C$9,IF(Raw!$N49&lt;$A$9,IF(Raw!$X49&gt;$C$9,IF(Raw!$X49&lt;$A$9,Raw!I49,-999),-999),-999),-999),-999),-999)</f>
        <v>1.257393</v>
      </c>
      <c r="G49" s="9">
        <f>Raw!G49</f>
        <v>0.98842300000000005</v>
      </c>
      <c r="H49" s="9">
        <f>IF(Raw!$G49&gt;$C$8,IF(Raw!$Q49&gt;$C$8,IF(Raw!$N49&gt;$C$9,IF(Raw!$N49&lt;$A$9,IF(Raw!$X49&gt;$C$9,IF(Raw!$X49&lt;$A$9,Raw!L49,-999),-999),-999),-999),-999),-999)</f>
        <v>448.8</v>
      </c>
      <c r="I49" s="9">
        <f>IF(Raw!$G49&gt;$C$8,IF(Raw!$Q49&gt;$C$8,IF(Raw!$N49&gt;$C$9,IF(Raw!$N49&lt;$A$9,IF(Raw!$X49&gt;$C$9,IF(Raw!$X49&lt;$A$9,Raw!M49,-999),-999),-999),-999),-999),-999)</f>
        <v>1.9999999999999999E-6</v>
      </c>
      <c r="J49" s="9">
        <f>IF(Raw!$G49&gt;$C$8,IF(Raw!$Q49&gt;$C$8,IF(Raw!$N49&gt;$C$9,IF(Raw!$N49&lt;$A$9,IF(Raw!$X49&gt;$C$9,IF(Raw!$X49&lt;$A$9,Raw!N49,-999),-999),-999),-999),-999),-999)</f>
        <v>705</v>
      </c>
      <c r="K49" s="9">
        <f>IF(Raw!$G49&gt;$C$8,IF(Raw!$Q49&gt;$C$8,IF(Raw!$N49&gt;$C$9,IF(Raw!$N49&lt;$A$9,IF(Raw!$X49&gt;$C$9,IF(Raw!$X49&lt;$A$9,Raw!R49,-999),-999),-999),-999),-999),-999)</f>
        <v>0.82711100000000004</v>
      </c>
      <c r="L49" s="9">
        <f>IF(Raw!$G49&gt;$C$8,IF(Raw!$Q49&gt;$C$8,IF(Raw!$N49&gt;$C$9,IF(Raw!$N49&lt;$A$9,IF(Raw!$X49&gt;$C$9,IF(Raw!$X49&lt;$A$9,Raw!S49,-999),-999),-999),-999),-999),-999)</f>
        <v>1.242686</v>
      </c>
      <c r="M49" s="9">
        <f>Raw!Q49</f>
        <v>0.99052799999999996</v>
      </c>
      <c r="N49" s="9">
        <f>IF(Raw!$G49&gt;$C$8,IF(Raw!$Q49&gt;$C$8,IF(Raw!$N49&gt;$C$9,IF(Raw!$N49&lt;$A$9,IF(Raw!$X49&gt;$C$9,IF(Raw!$X49&lt;$A$9,Raw!V49,-999),-999),-999),-999),-999),-999)</f>
        <v>498.4</v>
      </c>
      <c r="O49" s="9">
        <f>IF(Raw!$G49&gt;$C$8,IF(Raw!$Q49&gt;$C$8,IF(Raw!$N49&gt;$C$9,IF(Raw!$N49&lt;$A$9,IF(Raw!$X49&gt;$C$9,IF(Raw!$X49&lt;$A$9,Raw!W49,-999),-999),-999),-999),-999),-999)</f>
        <v>3.9999999999999998E-6</v>
      </c>
      <c r="P49" s="9">
        <f>IF(Raw!$G49&gt;$C$8,IF(Raw!$Q49&gt;$C$8,IF(Raw!$N49&gt;$C$9,IF(Raw!$N49&lt;$A$9,IF(Raw!$X49&gt;$C$9,IF(Raw!$X49&lt;$A$9,Raw!X49,-999),-999),-999),-999),-999),-999)</f>
        <v>493</v>
      </c>
      <c r="R49" s="9">
        <f t="shared" si="4"/>
        <v>0.34942600000000001</v>
      </c>
      <c r="S49" s="9">
        <f t="shared" si="5"/>
        <v>0.27789720477209595</v>
      </c>
      <c r="T49" s="9">
        <f t="shared" si="6"/>
        <v>0.41557499999999992</v>
      </c>
      <c r="U49" s="9">
        <f t="shared" si="7"/>
        <v>0.33441673922455062</v>
      </c>
      <c r="V49" s="15">
        <f t="shared" si="0"/>
        <v>0.92120313179999991</v>
      </c>
      <c r="X49" s="11">
        <f t="shared" si="8"/>
        <v>4.55714E+19</v>
      </c>
      <c r="Y49" s="11">
        <f t="shared" si="9"/>
        <v>4.4879999999999995E-18</v>
      </c>
      <c r="Z49" s="11">
        <f t="shared" si="10"/>
        <v>7.0500000000000001E-4</v>
      </c>
      <c r="AA49" s="16">
        <f t="shared" si="11"/>
        <v>0.12601907565321105</v>
      </c>
      <c r="AB49" s="9">
        <f t="shared" si="1"/>
        <v>0.87948137736458321</v>
      </c>
      <c r="AC49" s="9">
        <f t="shared" si="2"/>
        <v>0.87398092434678898</v>
      </c>
      <c r="AD49" s="15">
        <f t="shared" si="3"/>
        <v>178.75046191944833</v>
      </c>
      <c r="AE49" s="3">
        <f t="shared" si="12"/>
        <v>540.35519999999974</v>
      </c>
      <c r="AF49" s="2">
        <f t="shared" si="13"/>
        <v>0.25</v>
      </c>
      <c r="AG49" s="9">
        <f t="shared" si="14"/>
        <v>4.5982420469218549E-2</v>
      </c>
      <c r="AH49" s="2">
        <f t="shared" si="15"/>
        <v>2.2250653960908036</v>
      </c>
    </row>
    <row r="50" spans="1:34">
      <c r="A50" s="1">
        <f>Raw!A50</f>
        <v>37</v>
      </c>
      <c r="B50" s="14">
        <f>Raw!B50</f>
        <v>0.24755787037037036</v>
      </c>
      <c r="C50" s="15">
        <f>Raw!C50</f>
        <v>11.3</v>
      </c>
      <c r="D50" s="15">
        <f>IF(C50&gt;0.5,Raw!D50*D$11,-999)</f>
        <v>72.099999999999994</v>
      </c>
      <c r="E50" s="9">
        <f>IF(Raw!$G50&gt;$C$8,IF(Raw!$Q50&gt;$C$8,IF(Raw!$N50&gt;$C$9,IF(Raw!$N50&lt;$A$9,IF(Raw!$X50&gt;$C$9,IF(Raw!$X50&lt;$A$9,Raw!H50,-999),-999),-999),-999),-999),-999)</f>
        <v>0.930504</v>
      </c>
      <c r="F50" s="9">
        <f>IF(Raw!$G50&gt;$C$8,IF(Raw!$Q50&gt;$C$8,IF(Raw!$N50&gt;$C$9,IF(Raw!$N50&lt;$A$9,IF(Raw!$X50&gt;$C$9,IF(Raw!$X50&lt;$A$9,Raw!I50,-999),-999),-999),-999),-999),-999)</f>
        <v>1.308295</v>
      </c>
      <c r="G50" s="9">
        <f>Raw!G50</f>
        <v>0.98638599999999999</v>
      </c>
      <c r="H50" s="9">
        <f>IF(Raw!$G50&gt;$C$8,IF(Raw!$Q50&gt;$C$8,IF(Raw!$N50&gt;$C$9,IF(Raw!$N50&lt;$A$9,IF(Raw!$X50&gt;$C$9,IF(Raw!$X50&lt;$A$9,Raw!L50,-999),-999),-999),-999),-999),-999)</f>
        <v>443.5</v>
      </c>
      <c r="I50" s="9">
        <f>IF(Raw!$G50&gt;$C$8,IF(Raw!$Q50&gt;$C$8,IF(Raw!$N50&gt;$C$9,IF(Raw!$N50&lt;$A$9,IF(Raw!$X50&gt;$C$9,IF(Raw!$X50&lt;$A$9,Raw!M50,-999),-999),-999),-999),-999),-999)</f>
        <v>5.0000000000000004E-6</v>
      </c>
      <c r="J50" s="9">
        <f>IF(Raw!$G50&gt;$C$8,IF(Raw!$Q50&gt;$C$8,IF(Raw!$N50&gt;$C$9,IF(Raw!$N50&lt;$A$9,IF(Raw!$X50&gt;$C$9,IF(Raw!$X50&lt;$A$9,Raw!N50,-999),-999),-999),-999),-999),-999)</f>
        <v>534</v>
      </c>
      <c r="K50" s="9">
        <f>IF(Raw!$G50&gt;$C$8,IF(Raw!$Q50&gt;$C$8,IF(Raw!$N50&gt;$C$9,IF(Raw!$N50&lt;$A$9,IF(Raw!$X50&gt;$C$9,IF(Raw!$X50&lt;$A$9,Raw!R50,-999),-999),-999),-999),-999),-999)</f>
        <v>0.85976200000000003</v>
      </c>
      <c r="L50" s="9">
        <f>IF(Raw!$G50&gt;$C$8,IF(Raw!$Q50&gt;$C$8,IF(Raw!$N50&gt;$C$9,IF(Raw!$N50&lt;$A$9,IF(Raw!$X50&gt;$C$9,IF(Raw!$X50&lt;$A$9,Raw!S50,-999),-999),-999),-999),-999),-999)</f>
        <v>1.333742</v>
      </c>
      <c r="M50" s="9">
        <f>Raw!Q50</f>
        <v>0.99367300000000003</v>
      </c>
      <c r="N50" s="9">
        <f>IF(Raw!$G50&gt;$C$8,IF(Raw!$Q50&gt;$C$8,IF(Raw!$N50&gt;$C$9,IF(Raw!$N50&lt;$A$9,IF(Raw!$X50&gt;$C$9,IF(Raw!$X50&lt;$A$9,Raw!V50,-999),-999),-999),-999),-999),-999)</f>
        <v>523.5</v>
      </c>
      <c r="O50" s="9">
        <f>IF(Raw!$G50&gt;$C$8,IF(Raw!$Q50&gt;$C$8,IF(Raw!$N50&gt;$C$9,IF(Raw!$N50&lt;$A$9,IF(Raw!$X50&gt;$C$9,IF(Raw!$X50&lt;$A$9,Raw!W50,-999),-999),-999),-999),-999),-999)</f>
        <v>2.0000000000000002E-5</v>
      </c>
      <c r="P50" s="9">
        <f>IF(Raw!$G50&gt;$C$8,IF(Raw!$Q50&gt;$C$8,IF(Raw!$N50&gt;$C$9,IF(Raw!$N50&lt;$A$9,IF(Raw!$X50&gt;$C$9,IF(Raw!$X50&lt;$A$9,Raw!X50,-999),-999),-999),-999),-999),-999)</f>
        <v>518</v>
      </c>
      <c r="R50" s="9">
        <f t="shared" si="4"/>
        <v>0.37779099999999999</v>
      </c>
      <c r="S50" s="9">
        <f t="shared" si="5"/>
        <v>0.28876591288661962</v>
      </c>
      <c r="T50" s="9">
        <f t="shared" si="6"/>
        <v>0.47397999999999996</v>
      </c>
      <c r="U50" s="9">
        <f t="shared" si="7"/>
        <v>0.35537607723232828</v>
      </c>
      <c r="V50" s="15">
        <f t="shared" si="0"/>
        <v>0.98870294459999997</v>
      </c>
      <c r="X50" s="11">
        <f t="shared" si="8"/>
        <v>4.3404199999999992E+19</v>
      </c>
      <c r="Y50" s="11">
        <f t="shared" si="9"/>
        <v>4.4349999999999999E-18</v>
      </c>
      <c r="Z50" s="11">
        <f t="shared" si="10"/>
        <v>5.3399999999999997E-4</v>
      </c>
      <c r="AA50" s="16">
        <f t="shared" si="11"/>
        <v>9.3212111892700233E-2</v>
      </c>
      <c r="AB50" s="9">
        <f t="shared" si="1"/>
        <v>0.90394267679490203</v>
      </c>
      <c r="AC50" s="9">
        <f t="shared" si="2"/>
        <v>0.90678788810729982</v>
      </c>
      <c r="AD50" s="15">
        <f t="shared" si="3"/>
        <v>174.55451665299671</v>
      </c>
      <c r="AE50" s="3">
        <f t="shared" si="12"/>
        <v>533.97399999999982</v>
      </c>
      <c r="AF50" s="2">
        <f t="shared" si="13"/>
        <v>0.25</v>
      </c>
      <c r="AG50" s="9">
        <f t="shared" si="14"/>
        <v>4.7717307224097755E-2</v>
      </c>
      <c r="AH50" s="2">
        <f t="shared" si="15"/>
        <v>2.309015663280459</v>
      </c>
    </row>
    <row r="51" spans="1:34">
      <c r="A51" s="1">
        <f>Raw!A51</f>
        <v>38</v>
      </c>
      <c r="B51" s="14">
        <f>Raw!B51</f>
        <v>0.24761574074074075</v>
      </c>
      <c r="C51" s="15">
        <f>Raw!C51</f>
        <v>12.6</v>
      </c>
      <c r="D51" s="15">
        <f>IF(C51&gt;0.5,Raw!D51*D$11,-999)</f>
        <v>63.1</v>
      </c>
      <c r="E51" s="9">
        <f>IF(Raw!$G51&gt;$C$8,IF(Raw!$Q51&gt;$C$8,IF(Raw!$N51&gt;$C$9,IF(Raw!$N51&lt;$A$9,IF(Raw!$X51&gt;$C$9,IF(Raw!$X51&lt;$A$9,Raw!H51,-999),-999),-999),-999),-999),-999)</f>
        <v>0.97189000000000003</v>
      </c>
      <c r="F51" s="9">
        <f>IF(Raw!$G51&gt;$C$8,IF(Raw!$Q51&gt;$C$8,IF(Raw!$N51&gt;$C$9,IF(Raw!$N51&lt;$A$9,IF(Raw!$X51&gt;$C$9,IF(Raw!$X51&lt;$A$9,Raw!I51,-999),-999),-999),-999),-999),-999)</f>
        <v>1.3946529999999999</v>
      </c>
      <c r="G51" s="9">
        <f>Raw!G51</f>
        <v>0.98729500000000003</v>
      </c>
      <c r="H51" s="9">
        <f>IF(Raw!$G51&gt;$C$8,IF(Raw!$Q51&gt;$C$8,IF(Raw!$N51&gt;$C$9,IF(Raw!$N51&lt;$A$9,IF(Raw!$X51&gt;$C$9,IF(Raw!$X51&lt;$A$9,Raw!L51,-999),-999),-999),-999),-999),-999)</f>
        <v>446.9</v>
      </c>
      <c r="I51" s="9">
        <f>IF(Raw!$G51&gt;$C$8,IF(Raw!$Q51&gt;$C$8,IF(Raw!$N51&gt;$C$9,IF(Raw!$N51&lt;$A$9,IF(Raw!$X51&gt;$C$9,IF(Raw!$X51&lt;$A$9,Raw!M51,-999),-999),-999),-999),-999),-999)</f>
        <v>3.0000000000000001E-6</v>
      </c>
      <c r="J51" s="9">
        <f>IF(Raw!$G51&gt;$C$8,IF(Raw!$Q51&gt;$C$8,IF(Raw!$N51&gt;$C$9,IF(Raw!$N51&lt;$A$9,IF(Raw!$X51&gt;$C$9,IF(Raw!$X51&lt;$A$9,Raw!N51,-999),-999),-999),-999),-999),-999)</f>
        <v>861</v>
      </c>
      <c r="K51" s="9">
        <f>IF(Raw!$G51&gt;$C$8,IF(Raw!$Q51&gt;$C$8,IF(Raw!$N51&gt;$C$9,IF(Raw!$N51&lt;$A$9,IF(Raw!$X51&gt;$C$9,IF(Raw!$X51&lt;$A$9,Raw!R51,-999),-999),-999),-999),-999),-999)</f>
        <v>0.86009400000000003</v>
      </c>
      <c r="L51" s="9">
        <f>IF(Raw!$G51&gt;$C$8,IF(Raw!$Q51&gt;$C$8,IF(Raw!$N51&gt;$C$9,IF(Raw!$N51&lt;$A$9,IF(Raw!$X51&gt;$C$9,IF(Raw!$X51&lt;$A$9,Raw!S51,-999),-999),-999),-999),-999),-999)</f>
        <v>1.3491880000000001</v>
      </c>
      <c r="M51" s="9">
        <f>Raw!Q51</f>
        <v>0.99194199999999999</v>
      </c>
      <c r="N51" s="9">
        <f>IF(Raw!$G51&gt;$C$8,IF(Raw!$Q51&gt;$C$8,IF(Raw!$N51&gt;$C$9,IF(Raw!$N51&lt;$A$9,IF(Raw!$X51&gt;$C$9,IF(Raw!$X51&lt;$A$9,Raw!V51,-999),-999),-999),-999),-999),-999)</f>
        <v>535.70000000000005</v>
      </c>
      <c r="O51" s="9">
        <f>IF(Raw!$G51&gt;$C$8,IF(Raw!$Q51&gt;$C$8,IF(Raw!$N51&gt;$C$9,IF(Raw!$N51&lt;$A$9,IF(Raw!$X51&gt;$C$9,IF(Raw!$X51&lt;$A$9,Raw!W51,-999),-999),-999),-999),-999),-999)</f>
        <v>1.5E-5</v>
      </c>
      <c r="P51" s="9">
        <f>IF(Raw!$G51&gt;$C$8,IF(Raw!$Q51&gt;$C$8,IF(Raw!$N51&gt;$C$9,IF(Raw!$N51&lt;$A$9,IF(Raw!$X51&gt;$C$9,IF(Raw!$X51&lt;$A$9,Raw!X51,-999),-999),-999),-999),-999),-999)</f>
        <v>453</v>
      </c>
      <c r="R51" s="9">
        <f t="shared" si="4"/>
        <v>0.42276299999999989</v>
      </c>
      <c r="S51" s="9">
        <f t="shared" si="5"/>
        <v>0.30313131653536751</v>
      </c>
      <c r="T51" s="9">
        <f t="shared" si="6"/>
        <v>0.48909400000000003</v>
      </c>
      <c r="U51" s="9">
        <f t="shared" si="7"/>
        <v>0.36250989484045221</v>
      </c>
      <c r="V51" s="15">
        <f t="shared" si="0"/>
        <v>1.0001530644000001</v>
      </c>
      <c r="X51" s="11">
        <f t="shared" si="8"/>
        <v>3.7986199999999992E+19</v>
      </c>
      <c r="Y51" s="11">
        <f t="shared" si="9"/>
        <v>4.4689999999999999E-18</v>
      </c>
      <c r="Z51" s="11">
        <f t="shared" si="10"/>
        <v>8.61E-4</v>
      </c>
      <c r="AA51" s="16">
        <f t="shared" si="11"/>
        <v>0.12752423550155656</v>
      </c>
      <c r="AB51" s="9">
        <f t="shared" si="1"/>
        <v>0.92246533843839829</v>
      </c>
      <c r="AC51" s="9">
        <f t="shared" si="2"/>
        <v>0.87247576449844355</v>
      </c>
      <c r="AD51" s="15">
        <f t="shared" si="3"/>
        <v>148.11177177881135</v>
      </c>
      <c r="AE51" s="3">
        <f t="shared" si="12"/>
        <v>538.06759999999986</v>
      </c>
      <c r="AF51" s="2">
        <f t="shared" si="13"/>
        <v>0.25</v>
      </c>
      <c r="AG51" s="9">
        <f t="shared" si="14"/>
        <v>4.130152524013074E-2</v>
      </c>
      <c r="AH51" s="2">
        <f t="shared" si="15"/>
        <v>1.9985593120115193</v>
      </c>
    </row>
    <row r="52" spans="1:34">
      <c r="A52" s="1">
        <f>Raw!A52</f>
        <v>39</v>
      </c>
      <c r="B52" s="14">
        <f>Raw!B52</f>
        <v>0.24767361111111111</v>
      </c>
      <c r="C52" s="15">
        <f>Raw!C52</f>
        <v>14</v>
      </c>
      <c r="D52" s="15">
        <f>IF(C52&gt;0.5,Raw!D52*D$11,-999)</f>
        <v>52.3</v>
      </c>
      <c r="E52" s="9">
        <f>IF(Raw!$G52&gt;$C$8,IF(Raw!$Q52&gt;$C$8,IF(Raw!$N52&gt;$C$9,IF(Raw!$N52&lt;$A$9,IF(Raw!$X52&gt;$C$9,IF(Raw!$X52&lt;$A$9,Raw!H52,-999),-999),-999),-999),-999),-999)</f>
        <v>0.98265100000000005</v>
      </c>
      <c r="F52" s="9">
        <f>IF(Raw!$G52&gt;$C$8,IF(Raw!$Q52&gt;$C$8,IF(Raw!$N52&gt;$C$9,IF(Raw!$N52&lt;$A$9,IF(Raw!$X52&gt;$C$9,IF(Raw!$X52&lt;$A$9,Raw!I52,-999),-999),-999),-999),-999),-999)</f>
        <v>1.415173</v>
      </c>
      <c r="G52" s="9">
        <f>Raw!G52</f>
        <v>0.99105200000000004</v>
      </c>
      <c r="H52" s="9">
        <f>IF(Raw!$G52&gt;$C$8,IF(Raw!$Q52&gt;$C$8,IF(Raw!$N52&gt;$C$9,IF(Raw!$N52&lt;$A$9,IF(Raw!$X52&gt;$C$9,IF(Raw!$X52&lt;$A$9,Raw!L52,-999),-999),-999),-999),-999),-999)</f>
        <v>450.3</v>
      </c>
      <c r="I52" s="9">
        <f>IF(Raw!$G52&gt;$C$8,IF(Raw!$Q52&gt;$C$8,IF(Raw!$N52&gt;$C$9,IF(Raw!$N52&lt;$A$9,IF(Raw!$X52&gt;$C$9,IF(Raw!$X52&lt;$A$9,Raw!M52,-999),-999),-999),-999),-999),-999)</f>
        <v>7.9999999999999996E-6</v>
      </c>
      <c r="J52" s="9">
        <f>IF(Raw!$G52&gt;$C$8,IF(Raw!$Q52&gt;$C$8,IF(Raw!$N52&gt;$C$9,IF(Raw!$N52&lt;$A$9,IF(Raw!$X52&gt;$C$9,IF(Raw!$X52&lt;$A$9,Raw!N52,-999),-999),-999),-999),-999),-999)</f>
        <v>1307</v>
      </c>
      <c r="K52" s="9">
        <f>IF(Raw!$G52&gt;$C$8,IF(Raw!$Q52&gt;$C$8,IF(Raw!$N52&gt;$C$9,IF(Raw!$N52&lt;$A$9,IF(Raw!$X52&gt;$C$9,IF(Raw!$X52&lt;$A$9,Raw!R52,-999),-999),-999),-999),-999),-999)</f>
        <v>0.86909199999999998</v>
      </c>
      <c r="L52" s="9">
        <f>IF(Raw!$G52&gt;$C$8,IF(Raw!$Q52&gt;$C$8,IF(Raw!$N52&gt;$C$9,IF(Raw!$N52&lt;$A$9,IF(Raw!$X52&gt;$C$9,IF(Raw!$X52&lt;$A$9,Raw!S52,-999),-999),-999),-999),-999),-999)</f>
        <v>1.3727419999999999</v>
      </c>
      <c r="M52" s="9">
        <f>Raw!Q52</f>
        <v>0.99312199999999995</v>
      </c>
      <c r="N52" s="9">
        <f>IF(Raw!$G52&gt;$C$8,IF(Raw!$Q52&gt;$C$8,IF(Raw!$N52&gt;$C$9,IF(Raw!$N52&lt;$A$9,IF(Raw!$X52&gt;$C$9,IF(Raw!$X52&lt;$A$9,Raw!V52,-999),-999),-999),-999),-999),-999)</f>
        <v>521.9</v>
      </c>
      <c r="O52" s="9">
        <f>IF(Raw!$G52&gt;$C$8,IF(Raw!$Q52&gt;$C$8,IF(Raw!$N52&gt;$C$9,IF(Raw!$N52&lt;$A$9,IF(Raw!$X52&gt;$C$9,IF(Raw!$X52&lt;$A$9,Raw!W52,-999),-999),-999),-999),-999),-999)</f>
        <v>9.0000000000000002E-6</v>
      </c>
      <c r="P52" s="9">
        <f>IF(Raw!$G52&gt;$C$8,IF(Raw!$Q52&gt;$C$8,IF(Raw!$N52&gt;$C$9,IF(Raw!$N52&lt;$A$9,IF(Raw!$X52&gt;$C$9,IF(Raw!$X52&lt;$A$9,Raw!X52,-999),-999),-999),-999),-999),-999)</f>
        <v>352</v>
      </c>
      <c r="R52" s="9">
        <f t="shared" si="4"/>
        <v>0.43252199999999996</v>
      </c>
      <c r="S52" s="9">
        <f t="shared" si="5"/>
        <v>0.30563189094195548</v>
      </c>
      <c r="T52" s="9">
        <f t="shared" si="6"/>
        <v>0.50364999999999993</v>
      </c>
      <c r="U52" s="9">
        <f t="shared" si="7"/>
        <v>0.36689341478588106</v>
      </c>
      <c r="V52" s="15">
        <f t="shared" si="0"/>
        <v>1.0176136445999999</v>
      </c>
      <c r="X52" s="11">
        <f t="shared" si="8"/>
        <v>3.1484599999999992E+19</v>
      </c>
      <c r="Y52" s="11">
        <f t="shared" si="9"/>
        <v>4.5029999999999998E-18</v>
      </c>
      <c r="Z52" s="11">
        <f t="shared" si="10"/>
        <v>1.307E-3</v>
      </c>
      <c r="AA52" s="16">
        <f t="shared" si="11"/>
        <v>0.15633182005922175</v>
      </c>
      <c r="AB52" s="9">
        <f t="shared" si="1"/>
        <v>0.94782852117282701</v>
      </c>
      <c r="AC52" s="9">
        <f t="shared" si="2"/>
        <v>0.84366817994077825</v>
      </c>
      <c r="AD52" s="15">
        <f t="shared" si="3"/>
        <v>119.61118596726989</v>
      </c>
      <c r="AE52" s="3">
        <f t="shared" si="12"/>
        <v>542.16119999999978</v>
      </c>
      <c r="AF52" s="2">
        <f t="shared" si="13"/>
        <v>0.25</v>
      </c>
      <c r="AG52" s="9">
        <f t="shared" si="14"/>
        <v>3.3757351127785162E-2</v>
      </c>
      <c r="AH52" s="2">
        <f t="shared" si="15"/>
        <v>1.6335006528941458</v>
      </c>
    </row>
    <row r="53" spans="1:34">
      <c r="A53" s="1">
        <f>Raw!A53</f>
        <v>40</v>
      </c>
      <c r="B53" s="14">
        <f>Raw!B53</f>
        <v>0.2477314814814815</v>
      </c>
      <c r="C53" s="15">
        <f>Raw!C53</f>
        <v>14.8</v>
      </c>
      <c r="D53" s="15">
        <f>IF(C53&gt;0.5,Raw!D53*D$11,-999)</f>
        <v>50.5</v>
      </c>
      <c r="E53" s="9">
        <f>IF(Raw!$G53&gt;$C$8,IF(Raw!$Q53&gt;$C$8,IF(Raw!$N53&gt;$C$9,IF(Raw!$N53&lt;$A$9,IF(Raw!$X53&gt;$C$9,IF(Raw!$X53&lt;$A$9,Raw!H53,-999),-999),-999),-999),-999),-999)</f>
        <v>1.029936</v>
      </c>
      <c r="F53" s="9">
        <f>IF(Raw!$G53&gt;$C$8,IF(Raw!$Q53&gt;$C$8,IF(Raw!$N53&gt;$C$9,IF(Raw!$N53&lt;$A$9,IF(Raw!$X53&gt;$C$9,IF(Raw!$X53&lt;$A$9,Raw!I53,-999),-999),-999),-999),-999),-999)</f>
        <v>1.500739</v>
      </c>
      <c r="G53" s="9">
        <f>Raw!G53</f>
        <v>0.98630399999999996</v>
      </c>
      <c r="H53" s="9">
        <f>IF(Raw!$G53&gt;$C$8,IF(Raw!$Q53&gt;$C$8,IF(Raw!$N53&gt;$C$9,IF(Raw!$N53&lt;$A$9,IF(Raw!$X53&gt;$C$9,IF(Raw!$X53&lt;$A$9,Raw!L53,-999),-999),-999),-999),-999),-999)</f>
        <v>463.8</v>
      </c>
      <c r="I53" s="9">
        <f>IF(Raw!$G53&gt;$C$8,IF(Raw!$Q53&gt;$C$8,IF(Raw!$N53&gt;$C$9,IF(Raw!$N53&lt;$A$9,IF(Raw!$X53&gt;$C$9,IF(Raw!$X53&lt;$A$9,Raw!M53,-999),-999),-999),-999),-999),-999)</f>
        <v>9.9999999999999995E-7</v>
      </c>
      <c r="J53" s="9">
        <f>IF(Raw!$G53&gt;$C$8,IF(Raw!$Q53&gt;$C$8,IF(Raw!$N53&gt;$C$9,IF(Raw!$N53&lt;$A$9,IF(Raw!$X53&gt;$C$9,IF(Raw!$X53&lt;$A$9,Raw!N53,-999),-999),-999),-999),-999),-999)</f>
        <v>601</v>
      </c>
      <c r="K53" s="9">
        <f>IF(Raw!$G53&gt;$C$8,IF(Raw!$Q53&gt;$C$8,IF(Raw!$N53&gt;$C$9,IF(Raw!$N53&lt;$A$9,IF(Raw!$X53&gt;$C$9,IF(Raw!$X53&lt;$A$9,Raw!R53,-999),-999),-999),-999),-999),-999)</f>
        <v>0.86602500000000004</v>
      </c>
      <c r="L53" s="9">
        <f>IF(Raw!$G53&gt;$C$8,IF(Raw!$Q53&gt;$C$8,IF(Raw!$N53&gt;$C$9,IF(Raw!$N53&lt;$A$9,IF(Raw!$X53&gt;$C$9,IF(Raw!$X53&lt;$A$9,Raw!S53,-999),-999),-999),-999),-999),-999)</f>
        <v>1.3659159999999999</v>
      </c>
      <c r="M53" s="9">
        <f>Raw!Q53</f>
        <v>0.99170499999999995</v>
      </c>
      <c r="N53" s="9">
        <f>IF(Raw!$G53&gt;$C$8,IF(Raw!$Q53&gt;$C$8,IF(Raw!$N53&gt;$C$9,IF(Raw!$N53&lt;$A$9,IF(Raw!$X53&gt;$C$9,IF(Raw!$X53&lt;$A$9,Raw!V53,-999),-999),-999),-999),-999),-999)</f>
        <v>526.4</v>
      </c>
      <c r="O53" s="9">
        <f>IF(Raw!$G53&gt;$C$8,IF(Raw!$Q53&gt;$C$8,IF(Raw!$N53&gt;$C$9,IF(Raw!$N53&lt;$A$9,IF(Raw!$X53&gt;$C$9,IF(Raw!$X53&lt;$A$9,Raw!W53,-999),-999),-999),-999),-999),-999)</f>
        <v>6.9999999999999999E-6</v>
      </c>
      <c r="P53" s="9">
        <f>IF(Raw!$G53&gt;$C$8,IF(Raw!$Q53&gt;$C$8,IF(Raw!$N53&gt;$C$9,IF(Raw!$N53&lt;$A$9,IF(Raw!$X53&gt;$C$9,IF(Raw!$X53&lt;$A$9,Raw!X53,-999),-999),-999),-999),-999),-999)</f>
        <v>521</v>
      </c>
      <c r="R53" s="9">
        <f t="shared" si="4"/>
        <v>0.47080300000000008</v>
      </c>
      <c r="S53" s="9">
        <f t="shared" si="5"/>
        <v>0.31371411018171719</v>
      </c>
      <c r="T53" s="9">
        <f t="shared" si="6"/>
        <v>0.49989099999999986</v>
      </c>
      <c r="U53" s="9">
        <f t="shared" si="7"/>
        <v>0.36597492085896927</v>
      </c>
      <c r="V53" s="15">
        <f t="shared" si="0"/>
        <v>1.0125535307999998</v>
      </c>
      <c r="X53" s="11">
        <f t="shared" si="8"/>
        <v>3.0400999999999996E+19</v>
      </c>
      <c r="Y53" s="11">
        <f t="shared" si="9"/>
        <v>4.6379999999999995E-18</v>
      </c>
      <c r="Z53" s="11">
        <f t="shared" si="10"/>
        <v>6.0099999999999997E-4</v>
      </c>
      <c r="AA53" s="16">
        <f t="shared" si="11"/>
        <v>7.8120869630634485E-2</v>
      </c>
      <c r="AB53" s="9">
        <f t="shared" si="1"/>
        <v>0.9050769196405275</v>
      </c>
      <c r="AC53" s="9">
        <f t="shared" si="2"/>
        <v>0.92187913036936564</v>
      </c>
      <c r="AD53" s="15">
        <f t="shared" si="3"/>
        <v>129.9848080376614</v>
      </c>
      <c r="AE53" s="3">
        <f t="shared" si="12"/>
        <v>558.4151999999998</v>
      </c>
      <c r="AF53" s="2">
        <f t="shared" si="13"/>
        <v>0.25</v>
      </c>
      <c r="AG53" s="9">
        <f t="shared" si="14"/>
        <v>3.6593215257270342E-2</v>
      </c>
      <c r="AH53" s="2">
        <f t="shared" si="15"/>
        <v>1.7707266422645109</v>
      </c>
    </row>
    <row r="54" spans="1:34">
      <c r="A54" s="1">
        <f>Raw!A54</f>
        <v>41</v>
      </c>
      <c r="B54" s="14">
        <f>Raw!B54</f>
        <v>0.24778935185185183</v>
      </c>
      <c r="C54" s="15">
        <f>Raw!C54</f>
        <v>16.2</v>
      </c>
      <c r="D54" s="15">
        <f>IF(C54&gt;0.5,Raw!D54*D$11,-999)</f>
        <v>42.3</v>
      </c>
      <c r="E54" s="9">
        <f>IF(Raw!$G54&gt;$C$8,IF(Raw!$Q54&gt;$C$8,IF(Raw!$N54&gt;$C$9,IF(Raw!$N54&lt;$A$9,IF(Raw!$X54&gt;$C$9,IF(Raw!$X54&lt;$A$9,Raw!H54,-999),-999),-999),-999),-999),-999)</f>
        <v>0.95177500000000004</v>
      </c>
      <c r="F54" s="9">
        <f>IF(Raw!$G54&gt;$C$8,IF(Raw!$Q54&gt;$C$8,IF(Raw!$N54&gt;$C$9,IF(Raw!$N54&lt;$A$9,IF(Raw!$X54&gt;$C$9,IF(Raw!$X54&lt;$A$9,Raw!I54,-999),-999),-999),-999),-999),-999)</f>
        <v>1.3829940000000001</v>
      </c>
      <c r="G54" s="9">
        <f>Raw!G54</f>
        <v>0.98962799999999995</v>
      </c>
      <c r="H54" s="9">
        <f>IF(Raw!$G54&gt;$C$8,IF(Raw!$Q54&gt;$C$8,IF(Raw!$N54&gt;$C$9,IF(Raw!$N54&lt;$A$9,IF(Raw!$X54&gt;$C$9,IF(Raw!$X54&lt;$A$9,Raw!L54,-999),-999),-999),-999),-999),-999)</f>
        <v>517.79999999999995</v>
      </c>
      <c r="I54" s="9">
        <f>IF(Raw!$G54&gt;$C$8,IF(Raw!$Q54&gt;$C$8,IF(Raw!$N54&gt;$C$9,IF(Raw!$N54&lt;$A$9,IF(Raw!$X54&gt;$C$9,IF(Raw!$X54&lt;$A$9,Raw!M54,-999),-999),-999),-999),-999),-999)</f>
        <v>6.9999999999999999E-6</v>
      </c>
      <c r="J54" s="9">
        <f>IF(Raw!$G54&gt;$C$8,IF(Raw!$Q54&gt;$C$8,IF(Raw!$N54&gt;$C$9,IF(Raw!$N54&lt;$A$9,IF(Raw!$X54&gt;$C$9,IF(Raw!$X54&lt;$A$9,Raw!N54,-999),-999),-999),-999),-999),-999)</f>
        <v>483</v>
      </c>
      <c r="K54" s="9">
        <f>IF(Raw!$G54&gt;$C$8,IF(Raw!$Q54&gt;$C$8,IF(Raw!$N54&gt;$C$9,IF(Raw!$N54&lt;$A$9,IF(Raw!$X54&gt;$C$9,IF(Raw!$X54&lt;$A$9,Raw!R54,-999),-999),-999),-999),-999),-999)</f>
        <v>0.89380700000000002</v>
      </c>
      <c r="L54" s="9">
        <f>IF(Raw!$G54&gt;$C$8,IF(Raw!$Q54&gt;$C$8,IF(Raw!$N54&gt;$C$9,IF(Raw!$N54&lt;$A$9,IF(Raw!$X54&gt;$C$9,IF(Raw!$X54&lt;$A$9,Raw!S54,-999),-999),-999),-999),-999),-999)</f>
        <v>1.404639</v>
      </c>
      <c r="M54" s="9">
        <f>Raw!Q54</f>
        <v>0.99200200000000005</v>
      </c>
      <c r="N54" s="9">
        <f>IF(Raw!$G54&gt;$C$8,IF(Raw!$Q54&gt;$C$8,IF(Raw!$N54&gt;$C$9,IF(Raw!$N54&lt;$A$9,IF(Raw!$X54&gt;$C$9,IF(Raw!$X54&lt;$A$9,Raw!V54,-999),-999),-999),-999),-999),-999)</f>
        <v>528.5</v>
      </c>
      <c r="O54" s="9">
        <f>IF(Raw!$G54&gt;$C$8,IF(Raw!$Q54&gt;$C$8,IF(Raw!$N54&gt;$C$9,IF(Raw!$N54&lt;$A$9,IF(Raw!$X54&gt;$C$9,IF(Raw!$X54&lt;$A$9,Raw!W54,-999),-999),-999),-999),-999),-999)</f>
        <v>9.0000000000000002E-6</v>
      </c>
      <c r="P54" s="9">
        <f>IF(Raw!$G54&gt;$C$8,IF(Raw!$Q54&gt;$C$8,IF(Raw!$N54&gt;$C$9,IF(Raw!$N54&lt;$A$9,IF(Raw!$X54&gt;$C$9,IF(Raw!$X54&lt;$A$9,Raw!X54,-999),-999),-999),-999),-999),-999)</f>
        <v>482</v>
      </c>
      <c r="R54" s="9">
        <f t="shared" si="4"/>
        <v>0.43121900000000002</v>
      </c>
      <c r="S54" s="9">
        <f t="shared" si="5"/>
        <v>0.31180106348979097</v>
      </c>
      <c r="T54" s="9">
        <f t="shared" si="6"/>
        <v>0.51083199999999995</v>
      </c>
      <c r="U54" s="9">
        <f t="shared" si="7"/>
        <v>0.36367493711907467</v>
      </c>
      <c r="V54" s="15">
        <f t="shared" si="0"/>
        <v>1.0412588907</v>
      </c>
      <c r="X54" s="11">
        <f t="shared" si="8"/>
        <v>2.5464599999999992E+19</v>
      </c>
      <c r="Y54" s="11">
        <f t="shared" si="9"/>
        <v>5.1779999999999989E-18</v>
      </c>
      <c r="Z54" s="11">
        <f t="shared" si="10"/>
        <v>4.8299999999999998E-4</v>
      </c>
      <c r="AA54" s="16">
        <f t="shared" si="11"/>
        <v>5.9873199804769087E-2</v>
      </c>
      <c r="AB54" s="9">
        <f t="shared" si="1"/>
        <v>0.92439214640266987</v>
      </c>
      <c r="AC54" s="9">
        <f t="shared" si="2"/>
        <v>0.94012680019523076</v>
      </c>
      <c r="AD54" s="15">
        <f t="shared" si="3"/>
        <v>123.96107620035008</v>
      </c>
      <c r="AE54" s="3">
        <f t="shared" si="12"/>
        <v>623.43119999999965</v>
      </c>
      <c r="AF54" s="2">
        <f t="shared" si="13"/>
        <v>0.25</v>
      </c>
      <c r="AG54" s="9">
        <f t="shared" si="14"/>
        <v>3.4678105071057799E-2</v>
      </c>
      <c r="AH54" s="2">
        <f t="shared" si="15"/>
        <v>1.6780554570254673</v>
      </c>
    </row>
    <row r="55" spans="1:34">
      <c r="A55" s="1">
        <f>Raw!A55</f>
        <v>42</v>
      </c>
      <c r="B55" s="14">
        <f>Raw!B55</f>
        <v>0.24783564814814815</v>
      </c>
      <c r="C55" s="15">
        <f>Raw!C55</f>
        <v>16.399999999999999</v>
      </c>
      <c r="D55" s="15">
        <f>IF(C55&gt;0.5,Raw!D55*D$11,-999)</f>
        <v>42.3</v>
      </c>
      <c r="E55" s="9">
        <f>IF(Raw!$G55&gt;$C$8,IF(Raw!$Q55&gt;$C$8,IF(Raw!$N55&gt;$C$9,IF(Raw!$N55&lt;$A$9,IF(Raw!$X55&gt;$C$9,IF(Raw!$X55&lt;$A$9,Raw!H55,-999),-999),-999),-999),-999),-999)</f>
        <v>0.93003999999999998</v>
      </c>
      <c r="F55" s="9">
        <f>IF(Raw!$G55&gt;$C$8,IF(Raw!$Q55&gt;$C$8,IF(Raw!$N55&gt;$C$9,IF(Raw!$N55&lt;$A$9,IF(Raw!$X55&gt;$C$9,IF(Raw!$X55&lt;$A$9,Raw!I55,-999),-999),-999),-999),-999),-999)</f>
        <v>1.360959</v>
      </c>
      <c r="G55" s="9">
        <f>Raw!G55</f>
        <v>0.98991600000000002</v>
      </c>
      <c r="H55" s="9">
        <f>IF(Raw!$G55&gt;$C$8,IF(Raw!$Q55&gt;$C$8,IF(Raw!$N55&gt;$C$9,IF(Raw!$N55&lt;$A$9,IF(Raw!$X55&gt;$C$9,IF(Raw!$X55&lt;$A$9,Raw!L55,-999),-999),-999),-999),-999),-999)</f>
        <v>477.6</v>
      </c>
      <c r="I55" s="9">
        <f>IF(Raw!$G55&gt;$C$8,IF(Raw!$Q55&gt;$C$8,IF(Raw!$N55&gt;$C$9,IF(Raw!$N55&lt;$A$9,IF(Raw!$X55&gt;$C$9,IF(Raw!$X55&lt;$A$9,Raw!M55,-999),-999),-999),-999),-999),-999)</f>
        <v>5.0000000000000004E-6</v>
      </c>
      <c r="J55" s="9">
        <f>IF(Raw!$G55&gt;$C$8,IF(Raw!$Q55&gt;$C$8,IF(Raw!$N55&gt;$C$9,IF(Raw!$N55&lt;$A$9,IF(Raw!$X55&gt;$C$9,IF(Raw!$X55&lt;$A$9,Raw!N55,-999),-999),-999),-999),-999),-999)</f>
        <v>756</v>
      </c>
      <c r="K55" s="9">
        <f>IF(Raw!$G55&gt;$C$8,IF(Raw!$Q55&gt;$C$8,IF(Raw!$N55&gt;$C$9,IF(Raw!$N55&lt;$A$9,IF(Raw!$X55&gt;$C$9,IF(Raw!$X55&lt;$A$9,Raw!R55,-999),-999),-999),-999),-999),-999)</f>
        <v>0.84470800000000001</v>
      </c>
      <c r="L55" s="9">
        <f>IF(Raw!$G55&gt;$C$8,IF(Raw!$Q55&gt;$C$8,IF(Raw!$N55&gt;$C$9,IF(Raw!$N55&lt;$A$9,IF(Raw!$X55&gt;$C$9,IF(Raw!$X55&lt;$A$9,Raw!S55,-999),-999),-999),-999),-999),-999)</f>
        <v>1.319021</v>
      </c>
      <c r="M55" s="9">
        <f>Raw!Q55</f>
        <v>0.99237900000000001</v>
      </c>
      <c r="N55" s="9">
        <f>IF(Raw!$G55&gt;$C$8,IF(Raw!$Q55&gt;$C$8,IF(Raw!$N55&gt;$C$9,IF(Raw!$N55&lt;$A$9,IF(Raw!$X55&gt;$C$9,IF(Raw!$X55&lt;$A$9,Raw!V55,-999),-999),-999),-999),-999),-999)</f>
        <v>506.7</v>
      </c>
      <c r="O55" s="9">
        <f>IF(Raw!$G55&gt;$C$8,IF(Raw!$Q55&gt;$C$8,IF(Raw!$N55&gt;$C$9,IF(Raw!$N55&lt;$A$9,IF(Raw!$X55&gt;$C$9,IF(Raw!$X55&lt;$A$9,Raw!W55,-999),-999),-999),-999),-999),-999)</f>
        <v>1.2E-5</v>
      </c>
      <c r="P55" s="9">
        <f>IF(Raw!$G55&gt;$C$8,IF(Raw!$Q55&gt;$C$8,IF(Raw!$N55&gt;$C$9,IF(Raw!$N55&lt;$A$9,IF(Raw!$X55&gt;$C$9,IF(Raw!$X55&lt;$A$9,Raw!X55,-999),-999),-999),-999),-999),-999)</f>
        <v>670</v>
      </c>
      <c r="R55" s="9">
        <f t="shared" si="4"/>
        <v>0.43091900000000005</v>
      </c>
      <c r="S55" s="9">
        <f t="shared" si="5"/>
        <v>0.31662893591945096</v>
      </c>
      <c r="T55" s="9">
        <f t="shared" si="6"/>
        <v>0.47431299999999998</v>
      </c>
      <c r="U55" s="9">
        <f t="shared" si="7"/>
        <v>0.35959472972757822</v>
      </c>
      <c r="V55" s="15">
        <f t="shared" si="0"/>
        <v>0.97779026729999996</v>
      </c>
      <c r="X55" s="11">
        <f t="shared" si="8"/>
        <v>2.5464599999999992E+19</v>
      </c>
      <c r="Y55" s="11">
        <f t="shared" si="9"/>
        <v>4.7759999999999999E-18</v>
      </c>
      <c r="Z55" s="11">
        <f t="shared" si="10"/>
        <v>7.5599999999999994E-4</v>
      </c>
      <c r="AA55" s="16">
        <f t="shared" si="11"/>
        <v>8.4202045425688987E-2</v>
      </c>
      <c r="AB55" s="9">
        <f t="shared" si="1"/>
        <v>0.88464612477199478</v>
      </c>
      <c r="AC55" s="9">
        <f t="shared" si="2"/>
        <v>0.91579795457431112</v>
      </c>
      <c r="AD55" s="15">
        <f t="shared" si="3"/>
        <v>111.3783669651971</v>
      </c>
      <c r="AE55" s="3">
        <f t="shared" si="12"/>
        <v>575.03039999999987</v>
      </c>
      <c r="AF55" s="2">
        <f t="shared" si="13"/>
        <v>0.25</v>
      </c>
      <c r="AG55" s="9">
        <f t="shared" si="14"/>
        <v>3.0808518281806984E-2</v>
      </c>
      <c r="AH55" s="2">
        <f t="shared" si="15"/>
        <v>1.4908081661244619</v>
      </c>
    </row>
    <row r="56" spans="1:34">
      <c r="A56" s="1">
        <f>Raw!A56</f>
        <v>43</v>
      </c>
      <c r="B56" s="14">
        <f>Raw!B56</f>
        <v>0.24789351851851851</v>
      </c>
      <c r="C56" s="15">
        <f>Raw!C56</f>
        <v>17.8</v>
      </c>
      <c r="D56" s="15">
        <f>IF(C56&gt;0.5,Raw!D56*D$11,-999)</f>
        <v>35.1</v>
      </c>
      <c r="E56" s="9">
        <f>IF(Raw!$G56&gt;$C$8,IF(Raw!$Q56&gt;$C$8,IF(Raw!$N56&gt;$C$9,IF(Raw!$N56&lt;$A$9,IF(Raw!$X56&gt;$C$9,IF(Raw!$X56&lt;$A$9,Raw!H56,-999),-999),-999),-999),-999),-999)</f>
        <v>0.90685400000000005</v>
      </c>
      <c r="F56" s="9">
        <f>IF(Raw!$G56&gt;$C$8,IF(Raw!$Q56&gt;$C$8,IF(Raw!$N56&gt;$C$9,IF(Raw!$N56&lt;$A$9,IF(Raw!$X56&gt;$C$9,IF(Raw!$X56&lt;$A$9,Raw!I56,-999),-999),-999),-999),-999),-999)</f>
        <v>1.3049310000000001</v>
      </c>
      <c r="G56" s="9">
        <f>Raw!G56</f>
        <v>0.99007999999999996</v>
      </c>
      <c r="H56" s="9">
        <f>IF(Raw!$G56&gt;$C$8,IF(Raw!$Q56&gt;$C$8,IF(Raw!$N56&gt;$C$9,IF(Raw!$N56&lt;$A$9,IF(Raw!$X56&gt;$C$9,IF(Raw!$X56&lt;$A$9,Raw!L56,-999),-999),-999),-999),-999),-999)</f>
        <v>464</v>
      </c>
      <c r="I56" s="9">
        <f>IF(Raw!$G56&gt;$C$8,IF(Raw!$Q56&gt;$C$8,IF(Raw!$N56&gt;$C$9,IF(Raw!$N56&lt;$A$9,IF(Raw!$X56&gt;$C$9,IF(Raw!$X56&lt;$A$9,Raw!M56,-999),-999),-999),-999),-999),-999)</f>
        <v>5.0000000000000004E-6</v>
      </c>
      <c r="J56" s="9">
        <f>IF(Raw!$G56&gt;$C$8,IF(Raw!$Q56&gt;$C$8,IF(Raw!$N56&gt;$C$9,IF(Raw!$N56&lt;$A$9,IF(Raw!$X56&gt;$C$9,IF(Raw!$X56&lt;$A$9,Raw!N56,-999),-999),-999),-999),-999),-999)</f>
        <v>1262</v>
      </c>
      <c r="K56" s="9">
        <f>IF(Raw!$G56&gt;$C$8,IF(Raw!$Q56&gt;$C$8,IF(Raw!$N56&gt;$C$9,IF(Raw!$N56&lt;$A$9,IF(Raw!$X56&gt;$C$9,IF(Raw!$X56&lt;$A$9,Raw!R56,-999),-999),-999),-999),-999),-999)</f>
        <v>0.85385900000000003</v>
      </c>
      <c r="L56" s="9">
        <f>IF(Raw!$G56&gt;$C$8,IF(Raw!$Q56&gt;$C$8,IF(Raw!$N56&gt;$C$9,IF(Raw!$N56&lt;$A$9,IF(Raw!$X56&gt;$C$9,IF(Raw!$X56&lt;$A$9,Raw!S56,-999),-999),-999),-999),-999),-999)</f>
        <v>1.309744</v>
      </c>
      <c r="M56" s="9">
        <f>Raw!Q56</f>
        <v>0.99349600000000005</v>
      </c>
      <c r="N56" s="9">
        <f>IF(Raw!$G56&gt;$C$8,IF(Raw!$Q56&gt;$C$8,IF(Raw!$N56&gt;$C$9,IF(Raw!$N56&lt;$A$9,IF(Raw!$X56&gt;$C$9,IF(Raw!$X56&lt;$A$9,Raw!V56,-999),-999),-999),-999),-999),-999)</f>
        <v>492.3</v>
      </c>
      <c r="O56" s="9">
        <f>IF(Raw!$G56&gt;$C$8,IF(Raw!$Q56&gt;$C$8,IF(Raw!$N56&gt;$C$9,IF(Raw!$N56&lt;$A$9,IF(Raw!$X56&gt;$C$9,IF(Raw!$X56&lt;$A$9,Raw!W56,-999),-999),-999),-999),-999),-999)</f>
        <v>1.5E-5</v>
      </c>
      <c r="P56" s="9">
        <f>IF(Raw!$G56&gt;$C$8,IF(Raw!$Q56&gt;$C$8,IF(Raw!$N56&gt;$C$9,IF(Raw!$N56&lt;$A$9,IF(Raw!$X56&gt;$C$9,IF(Raw!$X56&lt;$A$9,Raw!X56,-999),-999),-999),-999),-999),-999)</f>
        <v>471</v>
      </c>
      <c r="R56" s="9">
        <f t="shared" si="4"/>
        <v>0.39807700000000001</v>
      </c>
      <c r="S56" s="9">
        <f t="shared" si="5"/>
        <v>0.30505597613973456</v>
      </c>
      <c r="T56" s="9">
        <f t="shared" si="6"/>
        <v>0.45588499999999998</v>
      </c>
      <c r="U56" s="9">
        <f t="shared" si="7"/>
        <v>0.34807183693912702</v>
      </c>
      <c r="V56" s="15">
        <f t="shared" si="0"/>
        <v>0.97091322719999995</v>
      </c>
      <c r="X56" s="11">
        <f t="shared" si="8"/>
        <v>2.1130199999999996E+19</v>
      </c>
      <c r="Y56" s="11">
        <f t="shared" si="9"/>
        <v>4.64E-18</v>
      </c>
      <c r="Z56" s="11">
        <f t="shared" si="10"/>
        <v>1.2619999999999999E-3</v>
      </c>
      <c r="AA56" s="16">
        <f t="shared" si="11"/>
        <v>0.110107858208653</v>
      </c>
      <c r="AB56" s="9">
        <f t="shared" si="1"/>
        <v>0.90405552093945185</v>
      </c>
      <c r="AC56" s="9">
        <f t="shared" si="2"/>
        <v>0.8898921417913469</v>
      </c>
      <c r="AD56" s="15">
        <f t="shared" si="3"/>
        <v>87.248699055984957</v>
      </c>
      <c r="AE56" s="3">
        <f t="shared" si="12"/>
        <v>558.65599999999984</v>
      </c>
      <c r="AF56" s="2">
        <f t="shared" si="13"/>
        <v>0.25</v>
      </c>
      <c r="AG56" s="9">
        <f t="shared" si="14"/>
        <v>2.3360626885358279E-2</v>
      </c>
      <c r="AH56" s="2">
        <f t="shared" si="15"/>
        <v>1.1304085775213772</v>
      </c>
    </row>
    <row r="57" spans="1:34">
      <c r="A57" s="1">
        <f>Raw!A57</f>
        <v>44</v>
      </c>
      <c r="B57" s="14">
        <f>Raw!B57</f>
        <v>0.2479513888888889</v>
      </c>
      <c r="C57" s="15">
        <f>Raw!C57</f>
        <v>18.899999999999999</v>
      </c>
      <c r="D57" s="15">
        <f>IF(C57&gt;0.5,Raw!D57*D$11,-999)</f>
        <v>32.4</v>
      </c>
      <c r="E57" s="9">
        <f>IF(Raw!$G57&gt;$C$8,IF(Raw!$Q57&gt;$C$8,IF(Raw!$N57&gt;$C$9,IF(Raw!$N57&lt;$A$9,IF(Raw!$X57&gt;$C$9,IF(Raw!$X57&lt;$A$9,Raw!H57,-999),-999),-999),-999),-999),-999)</f>
        <v>0.91139800000000004</v>
      </c>
      <c r="F57" s="9">
        <f>IF(Raw!$G57&gt;$C$8,IF(Raw!$Q57&gt;$C$8,IF(Raw!$N57&gt;$C$9,IF(Raw!$N57&lt;$A$9,IF(Raw!$X57&gt;$C$9,IF(Raw!$X57&lt;$A$9,Raw!I57,-999),-999),-999),-999),-999),-999)</f>
        <v>1.318543</v>
      </c>
      <c r="G57" s="9">
        <f>Raw!G57</f>
        <v>0.991031</v>
      </c>
      <c r="H57" s="9">
        <f>IF(Raw!$G57&gt;$C$8,IF(Raw!$Q57&gt;$C$8,IF(Raw!$N57&gt;$C$9,IF(Raw!$N57&lt;$A$9,IF(Raw!$X57&gt;$C$9,IF(Raw!$X57&lt;$A$9,Raw!L57,-999),-999),-999),-999),-999),-999)</f>
        <v>437.7</v>
      </c>
      <c r="I57" s="9">
        <f>IF(Raw!$G57&gt;$C$8,IF(Raw!$Q57&gt;$C$8,IF(Raw!$N57&gt;$C$9,IF(Raw!$N57&lt;$A$9,IF(Raw!$X57&gt;$C$9,IF(Raw!$X57&lt;$A$9,Raw!M57,-999),-999),-999),-999),-999),-999)</f>
        <v>1.1E-5</v>
      </c>
      <c r="J57" s="9">
        <f>IF(Raw!$G57&gt;$C$8,IF(Raw!$Q57&gt;$C$8,IF(Raw!$N57&gt;$C$9,IF(Raw!$N57&lt;$A$9,IF(Raw!$X57&gt;$C$9,IF(Raw!$X57&lt;$A$9,Raw!N57,-999),-999),-999),-999),-999),-999)</f>
        <v>1421</v>
      </c>
      <c r="K57" s="9">
        <f>IF(Raw!$G57&gt;$C$8,IF(Raw!$Q57&gt;$C$8,IF(Raw!$N57&gt;$C$9,IF(Raw!$N57&lt;$A$9,IF(Raw!$X57&gt;$C$9,IF(Raw!$X57&lt;$A$9,Raw!R57,-999),-999),-999),-999),-999),-999)</f>
        <v>0.82221200000000005</v>
      </c>
      <c r="L57" s="9">
        <f>IF(Raw!$G57&gt;$C$8,IF(Raw!$Q57&gt;$C$8,IF(Raw!$N57&gt;$C$9,IF(Raw!$N57&lt;$A$9,IF(Raw!$X57&gt;$C$9,IF(Raw!$X57&lt;$A$9,Raw!S57,-999),-999),-999),-999),-999),-999)</f>
        <v>1.2679320000000001</v>
      </c>
      <c r="M57" s="9">
        <f>Raw!Q57</f>
        <v>0.99177400000000004</v>
      </c>
      <c r="N57" s="9">
        <f>IF(Raw!$G57&gt;$C$8,IF(Raw!$Q57&gt;$C$8,IF(Raw!$N57&gt;$C$9,IF(Raw!$N57&lt;$A$9,IF(Raw!$X57&gt;$C$9,IF(Raw!$X57&lt;$A$9,Raw!V57,-999),-999),-999),-999),-999),-999)</f>
        <v>521.5</v>
      </c>
      <c r="O57" s="9">
        <f>IF(Raw!$G57&gt;$C$8,IF(Raw!$Q57&gt;$C$8,IF(Raw!$N57&gt;$C$9,IF(Raw!$N57&lt;$A$9,IF(Raw!$X57&gt;$C$9,IF(Raw!$X57&lt;$A$9,Raw!W57,-999),-999),-999),-999),-999),-999)</f>
        <v>9.0000000000000002E-6</v>
      </c>
      <c r="P57" s="9">
        <f>IF(Raw!$G57&gt;$C$8,IF(Raw!$Q57&gt;$C$8,IF(Raw!$N57&gt;$C$9,IF(Raw!$N57&lt;$A$9,IF(Raw!$X57&gt;$C$9,IF(Raw!$X57&lt;$A$9,Raw!X57,-999),-999),-999),-999),-999),-999)</f>
        <v>588</v>
      </c>
      <c r="R57" s="9">
        <f t="shared" si="4"/>
        <v>0.40714499999999998</v>
      </c>
      <c r="S57" s="9">
        <f t="shared" si="5"/>
        <v>0.30878401386985482</v>
      </c>
      <c r="T57" s="9">
        <f t="shared" si="6"/>
        <v>0.44572000000000001</v>
      </c>
      <c r="U57" s="9">
        <f t="shared" si="7"/>
        <v>0.35153304751358905</v>
      </c>
      <c r="V57" s="15">
        <f t="shared" si="0"/>
        <v>0.9399179916</v>
      </c>
      <c r="X57" s="11">
        <f t="shared" si="8"/>
        <v>1.9504799999999992E+19</v>
      </c>
      <c r="Y57" s="11">
        <f t="shared" si="9"/>
        <v>4.3769999999999999E-18</v>
      </c>
      <c r="Z57" s="11">
        <f t="shared" si="10"/>
        <v>1.421E-3</v>
      </c>
      <c r="AA57" s="16">
        <f t="shared" si="11"/>
        <v>0.10818940972344826</v>
      </c>
      <c r="AB57" s="9">
        <f t="shared" si="1"/>
        <v>0.87043418370193537</v>
      </c>
      <c r="AC57" s="9">
        <f t="shared" si="2"/>
        <v>0.89181059027655185</v>
      </c>
      <c r="AD57" s="15">
        <f t="shared" si="3"/>
        <v>76.136108179766552</v>
      </c>
      <c r="AE57" s="3">
        <f t="shared" si="12"/>
        <v>526.99079999999981</v>
      </c>
      <c r="AF57" s="2">
        <f t="shared" si="13"/>
        <v>0.25</v>
      </c>
      <c r="AG57" s="9">
        <f t="shared" si="14"/>
        <v>2.0587967795582793E-2</v>
      </c>
      <c r="AH57" s="2">
        <f t="shared" si="15"/>
        <v>0.99624104712906281</v>
      </c>
    </row>
    <row r="58" spans="1:34">
      <c r="A58" s="1">
        <f>Raw!A58</f>
        <v>45</v>
      </c>
      <c r="B58" s="14">
        <f>Raw!B58</f>
        <v>0.24800925925925923</v>
      </c>
      <c r="C58" s="15">
        <f>Raw!C58</f>
        <v>20</v>
      </c>
      <c r="D58" s="15">
        <f>IF(C58&gt;0.5,Raw!D58*D$11,-999)</f>
        <v>29.7</v>
      </c>
      <c r="E58" s="9">
        <f>IF(Raw!$G58&gt;$C$8,IF(Raw!$Q58&gt;$C$8,IF(Raw!$N58&gt;$C$9,IF(Raw!$N58&lt;$A$9,IF(Raw!$X58&gt;$C$9,IF(Raw!$X58&lt;$A$9,Raw!H58,-999),-999),-999),-999),-999),-999)</f>
        <v>0.93038699999999996</v>
      </c>
      <c r="F58" s="9">
        <f>IF(Raw!$G58&gt;$C$8,IF(Raw!$Q58&gt;$C$8,IF(Raw!$N58&gt;$C$9,IF(Raw!$N58&lt;$A$9,IF(Raw!$X58&gt;$C$9,IF(Raw!$X58&lt;$A$9,Raw!I58,-999),-999),-999),-999),-999),-999)</f>
        <v>1.3556410000000001</v>
      </c>
      <c r="G58" s="9">
        <f>Raw!G58</f>
        <v>0.99234199999999995</v>
      </c>
      <c r="H58" s="9">
        <f>IF(Raw!$G58&gt;$C$8,IF(Raw!$Q58&gt;$C$8,IF(Raw!$N58&gt;$C$9,IF(Raw!$N58&lt;$A$9,IF(Raw!$X58&gt;$C$9,IF(Raw!$X58&lt;$A$9,Raw!L58,-999),-999),-999),-999),-999),-999)</f>
        <v>456.5</v>
      </c>
      <c r="I58" s="9">
        <f>IF(Raw!$G58&gt;$C$8,IF(Raw!$Q58&gt;$C$8,IF(Raw!$N58&gt;$C$9,IF(Raw!$N58&lt;$A$9,IF(Raw!$X58&gt;$C$9,IF(Raw!$X58&lt;$A$9,Raw!M58,-999),-999),-999),-999),-999),-999)</f>
        <v>7.9999999999999996E-6</v>
      </c>
      <c r="J58" s="9">
        <f>IF(Raw!$G58&gt;$C$8,IF(Raw!$Q58&gt;$C$8,IF(Raw!$N58&gt;$C$9,IF(Raw!$N58&lt;$A$9,IF(Raw!$X58&gt;$C$9,IF(Raw!$X58&lt;$A$9,Raw!N58,-999),-999),-999),-999),-999),-999)</f>
        <v>860</v>
      </c>
      <c r="K58" s="9">
        <f>IF(Raw!$G58&gt;$C$8,IF(Raw!$Q58&gt;$C$8,IF(Raw!$N58&gt;$C$9,IF(Raw!$N58&lt;$A$9,IF(Raw!$X58&gt;$C$9,IF(Raw!$X58&lt;$A$9,Raw!R58,-999),-999),-999),-999),-999),-999)</f>
        <v>0.82433199999999995</v>
      </c>
      <c r="L58" s="9">
        <f>IF(Raw!$G58&gt;$C$8,IF(Raw!$Q58&gt;$C$8,IF(Raw!$N58&gt;$C$9,IF(Raw!$N58&lt;$A$9,IF(Raw!$X58&gt;$C$9,IF(Raw!$X58&lt;$A$9,Raw!S58,-999),-999),-999),-999),-999),-999)</f>
        <v>1.2928280000000001</v>
      </c>
      <c r="M58" s="9">
        <f>Raw!Q58</f>
        <v>0.99350400000000005</v>
      </c>
      <c r="N58" s="9">
        <f>IF(Raw!$G58&gt;$C$8,IF(Raw!$Q58&gt;$C$8,IF(Raw!$N58&gt;$C$9,IF(Raw!$N58&lt;$A$9,IF(Raw!$X58&gt;$C$9,IF(Raw!$X58&lt;$A$9,Raw!V58,-999),-999),-999),-999),-999),-999)</f>
        <v>525.5</v>
      </c>
      <c r="O58" s="9">
        <f>IF(Raw!$G58&gt;$C$8,IF(Raw!$Q58&gt;$C$8,IF(Raw!$N58&gt;$C$9,IF(Raw!$N58&lt;$A$9,IF(Raw!$X58&gt;$C$9,IF(Raw!$X58&lt;$A$9,Raw!W58,-999),-999),-999),-999),-999),-999)</f>
        <v>4.1999999999999998E-5</v>
      </c>
      <c r="P58" s="9">
        <f>IF(Raw!$G58&gt;$C$8,IF(Raw!$Q58&gt;$C$8,IF(Raw!$N58&gt;$C$9,IF(Raw!$N58&lt;$A$9,IF(Raw!$X58&gt;$C$9,IF(Raw!$X58&lt;$A$9,Raw!X58,-999),-999),-999),-999),-999),-999)</f>
        <v>709</v>
      </c>
      <c r="R58" s="9">
        <f t="shared" si="4"/>
        <v>0.42525400000000013</v>
      </c>
      <c r="S58" s="9">
        <f t="shared" si="5"/>
        <v>0.31369219431988271</v>
      </c>
      <c r="T58" s="9">
        <f t="shared" si="6"/>
        <v>0.46849600000000013</v>
      </c>
      <c r="U58" s="9">
        <f t="shared" si="7"/>
        <v>0.36238076526807905</v>
      </c>
      <c r="V58" s="15">
        <f t="shared" si="0"/>
        <v>0.95837339639999997</v>
      </c>
      <c r="X58" s="11">
        <f t="shared" si="8"/>
        <v>1.7879399999999996E+19</v>
      </c>
      <c r="Y58" s="11">
        <f t="shared" si="9"/>
        <v>4.565E-18</v>
      </c>
      <c r="Z58" s="11">
        <f t="shared" si="10"/>
        <v>8.5999999999999998E-4</v>
      </c>
      <c r="AA58" s="16">
        <f t="shared" si="11"/>
        <v>6.5588873918341659E-2</v>
      </c>
      <c r="AB58" s="9">
        <f t="shared" si="1"/>
        <v>0.85506012507524731</v>
      </c>
      <c r="AC58" s="9">
        <f t="shared" si="2"/>
        <v>0.93441112608165844</v>
      </c>
      <c r="AD58" s="15">
        <f t="shared" si="3"/>
        <v>76.266132463187986</v>
      </c>
      <c r="AE58" s="3">
        <f t="shared" si="12"/>
        <v>549.62599999999986</v>
      </c>
      <c r="AF58" s="2">
        <f t="shared" si="13"/>
        <v>0.25</v>
      </c>
      <c r="AG58" s="9">
        <f t="shared" si="14"/>
        <v>2.1259522650805194E-2</v>
      </c>
      <c r="AH58" s="2">
        <f t="shared" si="15"/>
        <v>1.0287372370791419</v>
      </c>
    </row>
    <row r="59" spans="1:34">
      <c r="A59" s="1">
        <f>Raw!A59</f>
        <v>46</v>
      </c>
      <c r="B59" s="14">
        <f>Raw!B59</f>
        <v>0.24806712962962962</v>
      </c>
      <c r="C59" s="15">
        <f>Raw!C59</f>
        <v>20.6</v>
      </c>
      <c r="D59" s="15">
        <f>IF(C59&gt;0.5,Raw!D59*D$11,-999)</f>
        <v>27.9</v>
      </c>
      <c r="E59" s="9">
        <f>IF(Raw!$G59&gt;$C$8,IF(Raw!$Q59&gt;$C$8,IF(Raw!$N59&gt;$C$9,IF(Raw!$N59&lt;$A$9,IF(Raw!$X59&gt;$C$9,IF(Raw!$X59&lt;$A$9,Raw!H59,-999),-999),-999),-999),-999),-999)</f>
        <v>0.92707799999999996</v>
      </c>
      <c r="F59" s="9">
        <f>IF(Raw!$G59&gt;$C$8,IF(Raw!$Q59&gt;$C$8,IF(Raw!$N59&gt;$C$9,IF(Raw!$N59&lt;$A$9,IF(Raw!$X59&gt;$C$9,IF(Raw!$X59&lt;$A$9,Raw!I59,-999),-999),-999),-999),-999),-999)</f>
        <v>1.362957</v>
      </c>
      <c r="G59" s="9">
        <f>Raw!G59</f>
        <v>0.99178200000000005</v>
      </c>
      <c r="H59" s="9">
        <f>IF(Raw!$G59&gt;$C$8,IF(Raw!$Q59&gt;$C$8,IF(Raw!$N59&gt;$C$9,IF(Raw!$N59&lt;$A$9,IF(Raw!$X59&gt;$C$9,IF(Raw!$X59&lt;$A$9,Raw!L59,-999),-999),-999),-999),-999),-999)</f>
        <v>473.2</v>
      </c>
      <c r="I59" s="9">
        <f>IF(Raw!$G59&gt;$C$8,IF(Raw!$Q59&gt;$C$8,IF(Raw!$N59&gt;$C$9,IF(Raw!$N59&lt;$A$9,IF(Raw!$X59&gt;$C$9,IF(Raw!$X59&lt;$A$9,Raw!M59,-999),-999),-999),-999),-999),-999)</f>
        <v>1.0000000000000001E-5</v>
      </c>
      <c r="J59" s="9">
        <f>IF(Raw!$G59&gt;$C$8,IF(Raw!$Q59&gt;$C$8,IF(Raw!$N59&gt;$C$9,IF(Raw!$N59&lt;$A$9,IF(Raw!$X59&gt;$C$9,IF(Raw!$X59&lt;$A$9,Raw!N59,-999),-999),-999),-999),-999),-999)</f>
        <v>862</v>
      </c>
      <c r="K59" s="9">
        <f>IF(Raw!$G59&gt;$C$8,IF(Raw!$Q59&gt;$C$8,IF(Raw!$N59&gt;$C$9,IF(Raw!$N59&lt;$A$9,IF(Raw!$X59&gt;$C$9,IF(Raw!$X59&lt;$A$9,Raw!R59,-999),-999),-999),-999),-999),-999)</f>
        <v>0.85832299999999995</v>
      </c>
      <c r="L59" s="9">
        <f>IF(Raw!$G59&gt;$C$8,IF(Raw!$Q59&gt;$C$8,IF(Raw!$N59&gt;$C$9,IF(Raw!$N59&lt;$A$9,IF(Raw!$X59&gt;$C$9,IF(Raw!$X59&lt;$A$9,Raw!S59,-999),-999),-999),-999),-999),-999)</f>
        <v>1.3332390000000001</v>
      </c>
      <c r="M59" s="9">
        <f>Raw!Q59</f>
        <v>0.993344</v>
      </c>
      <c r="N59" s="9">
        <f>IF(Raw!$G59&gt;$C$8,IF(Raw!$Q59&gt;$C$8,IF(Raw!$N59&gt;$C$9,IF(Raw!$N59&lt;$A$9,IF(Raw!$X59&gt;$C$9,IF(Raw!$X59&lt;$A$9,Raw!V59,-999),-999),-999),-999),-999),-999)</f>
        <v>531.29999999999995</v>
      </c>
      <c r="O59" s="9">
        <f>IF(Raw!$G59&gt;$C$8,IF(Raw!$Q59&gt;$C$8,IF(Raw!$N59&gt;$C$9,IF(Raw!$N59&lt;$A$9,IF(Raw!$X59&gt;$C$9,IF(Raw!$X59&lt;$A$9,Raw!W59,-999),-999),-999),-999),-999),-999)</f>
        <v>5.0000000000000004E-6</v>
      </c>
      <c r="P59" s="9">
        <f>IF(Raw!$G59&gt;$C$8,IF(Raw!$Q59&gt;$C$8,IF(Raw!$N59&gt;$C$9,IF(Raw!$N59&lt;$A$9,IF(Raw!$X59&gt;$C$9,IF(Raw!$X59&lt;$A$9,Raw!X59,-999),-999),-999),-999),-999),-999)</f>
        <v>668</v>
      </c>
      <c r="R59" s="9">
        <f t="shared" si="4"/>
        <v>0.43587900000000002</v>
      </c>
      <c r="S59" s="9">
        <f t="shared" si="5"/>
        <v>0.31980392631609067</v>
      </c>
      <c r="T59" s="9">
        <f t="shared" si="6"/>
        <v>0.47491600000000012</v>
      </c>
      <c r="U59" s="9">
        <f t="shared" si="7"/>
        <v>0.35621220201329251</v>
      </c>
      <c r="V59" s="15">
        <f t="shared" si="0"/>
        <v>0.98833007070000001</v>
      </c>
      <c r="X59" s="11">
        <f t="shared" si="8"/>
        <v>1.6795799999999996E+19</v>
      </c>
      <c r="Y59" s="11">
        <f t="shared" si="9"/>
        <v>4.7319999999999999E-18</v>
      </c>
      <c r="Z59" s="11">
        <f t="shared" si="10"/>
        <v>8.6199999999999992E-4</v>
      </c>
      <c r="AA59" s="16">
        <f t="shared" si="11"/>
        <v>6.4117146610505202E-2</v>
      </c>
      <c r="AB59" s="9">
        <f t="shared" si="1"/>
        <v>0.88877325879967461</v>
      </c>
      <c r="AC59" s="9">
        <f t="shared" si="2"/>
        <v>0.93588285338949484</v>
      </c>
      <c r="AD59" s="15">
        <f t="shared" si="3"/>
        <v>74.38184061543528</v>
      </c>
      <c r="AE59" s="3">
        <f t="shared" si="12"/>
        <v>569.73279999999988</v>
      </c>
      <c r="AF59" s="2">
        <f t="shared" si="13"/>
        <v>0.25</v>
      </c>
      <c r="AG59" s="9">
        <f t="shared" si="14"/>
        <v>2.0381322488789197E-2</v>
      </c>
      <c r="AH59" s="2">
        <f t="shared" si="15"/>
        <v>0.98624158827676511</v>
      </c>
    </row>
    <row r="60" spans="1:34">
      <c r="A60" s="1">
        <f>Raw!A60</f>
        <v>47</v>
      </c>
      <c r="B60" s="14">
        <f>Raw!B60</f>
        <v>0.24811342592592592</v>
      </c>
      <c r="C60" s="15">
        <f>Raw!C60</f>
        <v>21.7</v>
      </c>
      <c r="D60" s="15">
        <f>IF(C60&gt;0.5,Raw!D60*D$11,-999)</f>
        <v>25.2</v>
      </c>
      <c r="E60" s="9">
        <f>IF(Raw!$G60&gt;$C$8,IF(Raw!$Q60&gt;$C$8,IF(Raw!$N60&gt;$C$9,IF(Raw!$N60&lt;$A$9,IF(Raw!$X60&gt;$C$9,IF(Raw!$X60&lt;$A$9,Raw!H60,-999),-999),-999),-999),-999),-999)</f>
        <v>0.91098699999999999</v>
      </c>
      <c r="F60" s="9">
        <f>IF(Raw!$G60&gt;$C$8,IF(Raw!$Q60&gt;$C$8,IF(Raw!$N60&gt;$C$9,IF(Raw!$N60&lt;$A$9,IF(Raw!$X60&gt;$C$9,IF(Raw!$X60&lt;$A$9,Raw!I60,-999),-999),-999),-999),-999),-999)</f>
        <v>1.356849</v>
      </c>
      <c r="G60" s="9">
        <f>Raw!G60</f>
        <v>0.99036100000000005</v>
      </c>
      <c r="H60" s="9">
        <f>IF(Raw!$G60&gt;$C$8,IF(Raw!$Q60&gt;$C$8,IF(Raw!$N60&gt;$C$9,IF(Raw!$N60&lt;$A$9,IF(Raw!$X60&gt;$C$9,IF(Raw!$X60&lt;$A$9,Raw!L60,-999),-999),-999),-999),-999),-999)</f>
        <v>499.4</v>
      </c>
      <c r="I60" s="9">
        <f>IF(Raw!$G60&gt;$C$8,IF(Raw!$Q60&gt;$C$8,IF(Raw!$N60&gt;$C$9,IF(Raw!$N60&lt;$A$9,IF(Raw!$X60&gt;$C$9,IF(Raw!$X60&lt;$A$9,Raw!M60,-999),-999),-999),-999),-999),-999)</f>
        <v>6.9999999999999999E-6</v>
      </c>
      <c r="J60" s="9">
        <f>IF(Raw!$G60&gt;$C$8,IF(Raw!$Q60&gt;$C$8,IF(Raw!$N60&gt;$C$9,IF(Raw!$N60&lt;$A$9,IF(Raw!$X60&gt;$C$9,IF(Raw!$X60&lt;$A$9,Raw!N60,-999),-999),-999),-999),-999),-999)</f>
        <v>702</v>
      </c>
      <c r="K60" s="9">
        <f>IF(Raw!$G60&gt;$C$8,IF(Raw!$Q60&gt;$C$8,IF(Raw!$N60&gt;$C$9,IF(Raw!$N60&lt;$A$9,IF(Raw!$X60&gt;$C$9,IF(Raw!$X60&lt;$A$9,Raw!R60,-999),-999),-999),-999),-999),-999)</f>
        <v>0.86586200000000002</v>
      </c>
      <c r="L60" s="9">
        <f>IF(Raw!$G60&gt;$C$8,IF(Raw!$Q60&gt;$C$8,IF(Raw!$N60&gt;$C$9,IF(Raw!$N60&lt;$A$9,IF(Raw!$X60&gt;$C$9,IF(Raw!$X60&lt;$A$9,Raw!S60,-999),-999),-999),-999),-999),-999)</f>
        <v>1.3407929999999999</v>
      </c>
      <c r="M60" s="9">
        <f>Raw!Q60</f>
        <v>0.99327500000000002</v>
      </c>
      <c r="N60" s="9">
        <f>IF(Raw!$G60&gt;$C$8,IF(Raw!$Q60&gt;$C$8,IF(Raw!$N60&gt;$C$9,IF(Raw!$N60&lt;$A$9,IF(Raw!$X60&gt;$C$9,IF(Raw!$X60&lt;$A$9,Raw!V60,-999),-999),-999),-999),-999),-999)</f>
        <v>500.7</v>
      </c>
      <c r="O60" s="9">
        <f>IF(Raw!$G60&gt;$C$8,IF(Raw!$Q60&gt;$C$8,IF(Raw!$N60&gt;$C$9,IF(Raw!$N60&lt;$A$9,IF(Raw!$X60&gt;$C$9,IF(Raw!$X60&lt;$A$9,Raw!W60,-999),-999),-999),-999),-999),-999)</f>
        <v>6.9999999999999999E-6</v>
      </c>
      <c r="P60" s="9">
        <f>IF(Raw!$G60&gt;$C$8,IF(Raw!$Q60&gt;$C$8,IF(Raw!$N60&gt;$C$9,IF(Raw!$N60&lt;$A$9,IF(Raw!$X60&gt;$C$9,IF(Raw!$X60&lt;$A$9,Raw!X60,-999),-999),-999),-999),-999),-999)</f>
        <v>593</v>
      </c>
      <c r="R60" s="9">
        <f t="shared" si="4"/>
        <v>0.44586199999999998</v>
      </c>
      <c r="S60" s="9">
        <f t="shared" si="5"/>
        <v>0.32860104551059105</v>
      </c>
      <c r="T60" s="9">
        <f t="shared" si="6"/>
        <v>0.47493099999999988</v>
      </c>
      <c r="U60" s="9">
        <f t="shared" si="7"/>
        <v>0.35421649725199933</v>
      </c>
      <c r="V60" s="15">
        <f t="shared" si="0"/>
        <v>0.99392985089999986</v>
      </c>
      <c r="X60" s="11">
        <f t="shared" si="8"/>
        <v>1.5170399999999996E+19</v>
      </c>
      <c r="Y60" s="11">
        <f t="shared" si="9"/>
        <v>4.9939999999999998E-18</v>
      </c>
      <c r="Z60" s="11">
        <f t="shared" si="10"/>
        <v>7.0199999999999993E-4</v>
      </c>
      <c r="AA60" s="16">
        <f t="shared" si="11"/>
        <v>5.0498484461039092E-2</v>
      </c>
      <c r="AB60" s="9">
        <f t="shared" si="1"/>
        <v>0.88984529572356574</v>
      </c>
      <c r="AC60" s="9">
        <f t="shared" si="2"/>
        <v>0.94950151553896101</v>
      </c>
      <c r="AD60" s="15">
        <f t="shared" si="3"/>
        <v>71.935163049913257</v>
      </c>
      <c r="AE60" s="3">
        <f t="shared" si="12"/>
        <v>601.27759999999978</v>
      </c>
      <c r="AF60" s="2">
        <f t="shared" si="13"/>
        <v>0.25</v>
      </c>
      <c r="AG60" s="9">
        <f t="shared" si="14"/>
        <v>1.9600478065224403E-2</v>
      </c>
      <c r="AH60" s="2">
        <f t="shared" si="15"/>
        <v>0.94845693299165335</v>
      </c>
    </row>
    <row r="61" spans="1:34">
      <c r="A61" s="1">
        <f>Raw!A61</f>
        <v>48</v>
      </c>
      <c r="B61" s="14">
        <f>Raw!B61</f>
        <v>0.24817129629629631</v>
      </c>
      <c r="C61" s="15">
        <f>Raw!C61</f>
        <v>22.6</v>
      </c>
      <c r="D61" s="15">
        <f>IF(C61&gt;0.5,Raw!D61*D$11,-999)</f>
        <v>23.4</v>
      </c>
      <c r="E61" s="9">
        <f>IF(Raw!$G61&gt;$C$8,IF(Raw!$Q61&gt;$C$8,IF(Raw!$N61&gt;$C$9,IF(Raw!$N61&lt;$A$9,IF(Raw!$X61&gt;$C$9,IF(Raw!$X61&lt;$A$9,Raw!H61,-999),-999),-999),-999),-999),-999)</f>
        <v>0.880575</v>
      </c>
      <c r="F61" s="9">
        <f>IF(Raw!$G61&gt;$C$8,IF(Raw!$Q61&gt;$C$8,IF(Raw!$N61&gt;$C$9,IF(Raw!$N61&lt;$A$9,IF(Raw!$X61&gt;$C$9,IF(Raw!$X61&lt;$A$9,Raw!I61,-999),-999),-999),-999),-999),-999)</f>
        <v>1.33904</v>
      </c>
      <c r="G61" s="9">
        <f>Raw!G61</f>
        <v>0.99533799999999995</v>
      </c>
      <c r="H61" s="9">
        <f>IF(Raw!$G61&gt;$C$8,IF(Raw!$Q61&gt;$C$8,IF(Raw!$N61&gt;$C$9,IF(Raw!$N61&lt;$A$9,IF(Raw!$X61&gt;$C$9,IF(Raw!$X61&lt;$A$9,Raw!L61,-999),-999),-999),-999),-999),-999)</f>
        <v>511.1</v>
      </c>
      <c r="I61" s="9">
        <f>IF(Raw!$G61&gt;$C$8,IF(Raw!$Q61&gt;$C$8,IF(Raw!$N61&gt;$C$9,IF(Raw!$N61&lt;$A$9,IF(Raw!$X61&gt;$C$9,IF(Raw!$X61&lt;$A$9,Raw!M61,-999),-999),-999),-999),-999),-999)</f>
        <v>1.5E-5</v>
      </c>
      <c r="J61" s="9">
        <f>IF(Raw!$G61&gt;$C$8,IF(Raw!$Q61&gt;$C$8,IF(Raw!$N61&gt;$C$9,IF(Raw!$N61&lt;$A$9,IF(Raw!$X61&gt;$C$9,IF(Raw!$X61&lt;$A$9,Raw!N61,-999),-999),-999),-999),-999),-999)</f>
        <v>942</v>
      </c>
      <c r="K61" s="9">
        <f>IF(Raw!$G61&gt;$C$8,IF(Raw!$Q61&gt;$C$8,IF(Raw!$N61&gt;$C$9,IF(Raw!$N61&lt;$A$9,IF(Raw!$X61&gt;$C$9,IF(Raw!$X61&lt;$A$9,Raw!R61,-999),-999),-999),-999),-999),-999)</f>
        <v>0.87385500000000005</v>
      </c>
      <c r="L61" s="9">
        <f>IF(Raw!$G61&gt;$C$8,IF(Raw!$Q61&gt;$C$8,IF(Raw!$N61&gt;$C$9,IF(Raw!$N61&lt;$A$9,IF(Raw!$X61&gt;$C$9,IF(Raw!$X61&lt;$A$9,Raw!S61,-999),-999),-999),-999),-999),-999)</f>
        <v>1.3671120000000001</v>
      </c>
      <c r="M61" s="9">
        <f>Raw!Q61</f>
        <v>0.99060999999999999</v>
      </c>
      <c r="N61" s="9">
        <f>IF(Raw!$G61&gt;$C$8,IF(Raw!$Q61&gt;$C$8,IF(Raw!$N61&gt;$C$9,IF(Raw!$N61&lt;$A$9,IF(Raw!$X61&gt;$C$9,IF(Raw!$X61&lt;$A$9,Raw!V61,-999),-999),-999),-999),-999),-999)</f>
        <v>527.20000000000005</v>
      </c>
      <c r="O61" s="9">
        <f>IF(Raw!$G61&gt;$C$8,IF(Raw!$Q61&gt;$C$8,IF(Raw!$N61&gt;$C$9,IF(Raw!$N61&lt;$A$9,IF(Raw!$X61&gt;$C$9,IF(Raw!$X61&lt;$A$9,Raw!W61,-999),-999),-999),-999),-999),-999)</f>
        <v>3.9999999999999998E-6</v>
      </c>
      <c r="P61" s="9">
        <f>IF(Raw!$G61&gt;$C$8,IF(Raw!$Q61&gt;$C$8,IF(Raw!$N61&gt;$C$9,IF(Raw!$N61&lt;$A$9,IF(Raw!$X61&gt;$C$9,IF(Raw!$X61&lt;$A$9,Raw!X61,-999),-999),-999),-999),-999),-999)</f>
        <v>429</v>
      </c>
      <c r="R61" s="9">
        <f t="shared" si="4"/>
        <v>0.45846500000000001</v>
      </c>
      <c r="S61" s="9">
        <f t="shared" si="5"/>
        <v>0.34238334926514519</v>
      </c>
      <c r="T61" s="9">
        <f t="shared" si="6"/>
        <v>0.49325700000000006</v>
      </c>
      <c r="U61" s="9">
        <f t="shared" si="7"/>
        <v>0.36080218738479364</v>
      </c>
      <c r="V61" s="15">
        <f t="shared" si="0"/>
        <v>1.0134401256000001</v>
      </c>
      <c r="X61" s="11">
        <f t="shared" si="8"/>
        <v>1.4086799999999998E+19</v>
      </c>
      <c r="Y61" s="11">
        <f t="shared" si="9"/>
        <v>5.111E-18</v>
      </c>
      <c r="Z61" s="11">
        <f t="shared" si="10"/>
        <v>9.4199999999999991E-4</v>
      </c>
      <c r="AA61" s="16">
        <f t="shared" si="11"/>
        <v>6.3514131066779403E-2</v>
      </c>
      <c r="AB61" s="9">
        <f t="shared" si="1"/>
        <v>0.90518378974760649</v>
      </c>
      <c r="AC61" s="9">
        <f t="shared" si="2"/>
        <v>0.9364858689332205</v>
      </c>
      <c r="AD61" s="15">
        <f t="shared" si="3"/>
        <v>67.424767586814667</v>
      </c>
      <c r="AE61" s="3">
        <f t="shared" si="12"/>
        <v>615.36439999999982</v>
      </c>
      <c r="AF61" s="2">
        <f t="shared" si="13"/>
        <v>0.25</v>
      </c>
      <c r="AG61" s="9">
        <f t="shared" si="14"/>
        <v>1.8713079714795432E-2</v>
      </c>
      <c r="AH61" s="2">
        <f t="shared" si="15"/>
        <v>0.90551618863894257</v>
      </c>
    </row>
    <row r="62" spans="1:34">
      <c r="A62" s="1">
        <f>Raw!A62</f>
        <v>49</v>
      </c>
      <c r="B62" s="14">
        <f>Raw!B62</f>
        <v>0.24822916666666664</v>
      </c>
      <c r="C62" s="15">
        <f>Raw!C62</f>
        <v>23.7</v>
      </c>
      <c r="D62" s="15">
        <f>IF(C62&gt;0.5,Raw!D62*D$11,-999)</f>
        <v>22.5</v>
      </c>
      <c r="E62" s="9">
        <f>IF(Raw!$G62&gt;$C$8,IF(Raw!$Q62&gt;$C$8,IF(Raw!$N62&gt;$C$9,IF(Raw!$N62&lt;$A$9,IF(Raw!$X62&gt;$C$9,IF(Raw!$X62&lt;$A$9,Raw!H62,-999),-999),-999),-999),-999),-999)</f>
        <v>0.91785700000000003</v>
      </c>
      <c r="F62" s="9">
        <f>IF(Raw!$G62&gt;$C$8,IF(Raw!$Q62&gt;$C$8,IF(Raw!$N62&gt;$C$9,IF(Raw!$N62&lt;$A$9,IF(Raw!$X62&gt;$C$9,IF(Raw!$X62&lt;$A$9,Raw!I62,-999),-999),-999),-999),-999),-999)</f>
        <v>1.4115740000000001</v>
      </c>
      <c r="G62" s="9">
        <f>Raw!G62</f>
        <v>0.99515600000000004</v>
      </c>
      <c r="H62" s="9">
        <f>IF(Raw!$G62&gt;$C$8,IF(Raw!$Q62&gt;$C$8,IF(Raw!$N62&gt;$C$9,IF(Raw!$N62&lt;$A$9,IF(Raw!$X62&gt;$C$9,IF(Raw!$X62&lt;$A$9,Raw!L62,-999),-999),-999),-999),-999),-999)</f>
        <v>516.70000000000005</v>
      </c>
      <c r="I62" s="9">
        <f>IF(Raw!$G62&gt;$C$8,IF(Raw!$Q62&gt;$C$8,IF(Raw!$N62&gt;$C$9,IF(Raw!$N62&lt;$A$9,IF(Raw!$X62&gt;$C$9,IF(Raw!$X62&lt;$A$9,Raw!M62,-999),-999),-999),-999),-999),-999)</f>
        <v>1.1E-5</v>
      </c>
      <c r="J62" s="9">
        <f>IF(Raw!$G62&gt;$C$8,IF(Raw!$Q62&gt;$C$8,IF(Raw!$N62&gt;$C$9,IF(Raw!$N62&lt;$A$9,IF(Raw!$X62&gt;$C$9,IF(Raw!$X62&lt;$A$9,Raw!N62,-999),-999),-999),-999),-999),-999)</f>
        <v>543</v>
      </c>
      <c r="K62" s="9">
        <f>IF(Raw!$G62&gt;$C$8,IF(Raw!$Q62&gt;$C$8,IF(Raw!$N62&gt;$C$9,IF(Raw!$N62&lt;$A$9,IF(Raw!$X62&gt;$C$9,IF(Raw!$X62&lt;$A$9,Raw!R62,-999),-999),-999),-999),-999),-999)</f>
        <v>0.89454199999999995</v>
      </c>
      <c r="L62" s="9">
        <f>IF(Raw!$G62&gt;$C$8,IF(Raw!$Q62&gt;$C$8,IF(Raw!$N62&gt;$C$9,IF(Raw!$N62&lt;$A$9,IF(Raw!$X62&gt;$C$9,IF(Raw!$X62&lt;$A$9,Raw!S62,-999),-999),-999),-999),-999),-999)</f>
        <v>1.435926</v>
      </c>
      <c r="M62" s="9">
        <f>Raw!Q62</f>
        <v>0.99197900000000006</v>
      </c>
      <c r="N62" s="9">
        <f>IF(Raw!$G62&gt;$C$8,IF(Raw!$Q62&gt;$C$8,IF(Raw!$N62&gt;$C$9,IF(Raw!$N62&lt;$A$9,IF(Raw!$X62&gt;$C$9,IF(Raw!$X62&lt;$A$9,Raw!V62,-999),-999),-999),-999),-999),-999)</f>
        <v>531.20000000000005</v>
      </c>
      <c r="O62" s="9">
        <f>IF(Raw!$G62&gt;$C$8,IF(Raw!$Q62&gt;$C$8,IF(Raw!$N62&gt;$C$9,IF(Raw!$N62&lt;$A$9,IF(Raw!$X62&gt;$C$9,IF(Raw!$X62&lt;$A$9,Raw!W62,-999),-999),-999),-999),-999),-999)</f>
        <v>3.0000000000000001E-6</v>
      </c>
      <c r="P62" s="9">
        <f>IF(Raw!$G62&gt;$C$8,IF(Raw!$Q62&gt;$C$8,IF(Raw!$N62&gt;$C$9,IF(Raw!$N62&lt;$A$9,IF(Raw!$X62&gt;$C$9,IF(Raw!$X62&lt;$A$9,Raw!X62,-999),-999),-999),-999),-999),-999)</f>
        <v>442</v>
      </c>
      <c r="R62" s="9">
        <f t="shared" si="4"/>
        <v>0.49371700000000007</v>
      </c>
      <c r="S62" s="9">
        <f t="shared" si="5"/>
        <v>0.34976345554678678</v>
      </c>
      <c r="T62" s="9">
        <f t="shared" si="6"/>
        <v>0.54138400000000009</v>
      </c>
      <c r="U62" s="9">
        <f t="shared" si="7"/>
        <v>0.37702778555440886</v>
      </c>
      <c r="V62" s="15">
        <f t="shared" si="0"/>
        <v>1.0644519438</v>
      </c>
      <c r="X62" s="11">
        <f t="shared" si="8"/>
        <v>1.3544999999999996E+19</v>
      </c>
      <c r="Y62" s="11">
        <f t="shared" si="9"/>
        <v>5.1670000000000003E-18</v>
      </c>
      <c r="Z62" s="11">
        <f t="shared" si="10"/>
        <v>5.4299999999999997E-4</v>
      </c>
      <c r="AA62" s="16">
        <f t="shared" si="11"/>
        <v>3.661160035846036E-2</v>
      </c>
      <c r="AB62" s="9">
        <f t="shared" si="1"/>
        <v>0.91436293464846463</v>
      </c>
      <c r="AC62" s="9">
        <f t="shared" si="2"/>
        <v>0.96338839964153966</v>
      </c>
      <c r="AD62" s="15">
        <f t="shared" si="3"/>
        <v>67.424678376538424</v>
      </c>
      <c r="AE62" s="3">
        <f t="shared" si="12"/>
        <v>622.10679999999991</v>
      </c>
      <c r="AF62" s="2">
        <f t="shared" si="13"/>
        <v>0.25</v>
      </c>
      <c r="AG62" s="9">
        <f t="shared" si="14"/>
        <v>1.9554597830788088E-2</v>
      </c>
      <c r="AH62" s="2">
        <f t="shared" si="15"/>
        <v>0.94623681232451451</v>
      </c>
    </row>
    <row r="63" spans="1:34">
      <c r="A63" s="1">
        <f>Raw!A63</f>
        <v>50</v>
      </c>
      <c r="B63" s="14">
        <f>Raw!B63</f>
        <v>0.24828703703703703</v>
      </c>
      <c r="C63" s="15">
        <f>Raw!C63</f>
        <v>24.6</v>
      </c>
      <c r="D63" s="15">
        <f>IF(C63&gt;0.5,Raw!D63*D$11,-999)</f>
        <v>18.899999999999999</v>
      </c>
      <c r="E63" s="9">
        <f>IF(Raw!$G63&gt;$C$8,IF(Raw!$Q63&gt;$C$8,IF(Raw!$N63&gt;$C$9,IF(Raw!$N63&lt;$A$9,IF(Raw!$X63&gt;$C$9,IF(Raw!$X63&lt;$A$9,Raw!H63,-999),-999),-999),-999),-999),-999)</f>
        <v>0.86754299999999995</v>
      </c>
      <c r="F63" s="9">
        <f>IF(Raw!$G63&gt;$C$8,IF(Raw!$Q63&gt;$C$8,IF(Raw!$N63&gt;$C$9,IF(Raw!$N63&lt;$A$9,IF(Raw!$X63&gt;$C$9,IF(Raw!$X63&lt;$A$9,Raw!I63,-999),-999),-999),-999),-999),-999)</f>
        <v>1.319601</v>
      </c>
      <c r="G63" s="9">
        <f>Raw!G63</f>
        <v>0.99118899999999999</v>
      </c>
      <c r="H63" s="9">
        <f>IF(Raw!$G63&gt;$C$8,IF(Raw!$Q63&gt;$C$8,IF(Raw!$N63&gt;$C$9,IF(Raw!$N63&lt;$A$9,IF(Raw!$X63&gt;$C$9,IF(Raw!$X63&lt;$A$9,Raw!L63,-999),-999),-999),-999),-999),-999)</f>
        <v>518</v>
      </c>
      <c r="I63" s="9">
        <f>IF(Raw!$G63&gt;$C$8,IF(Raw!$Q63&gt;$C$8,IF(Raw!$N63&gt;$C$9,IF(Raw!$N63&lt;$A$9,IF(Raw!$X63&gt;$C$9,IF(Raw!$X63&lt;$A$9,Raw!M63,-999),-999),-999),-999),-999),-999)</f>
        <v>2.6999999999999999E-5</v>
      </c>
      <c r="J63" s="9">
        <f>IF(Raw!$G63&gt;$C$8,IF(Raw!$Q63&gt;$C$8,IF(Raw!$N63&gt;$C$9,IF(Raw!$N63&lt;$A$9,IF(Raw!$X63&gt;$C$9,IF(Raw!$X63&lt;$A$9,Raw!N63,-999),-999),-999),-999),-999),-999)</f>
        <v>415</v>
      </c>
      <c r="K63" s="9">
        <f>IF(Raw!$G63&gt;$C$8,IF(Raw!$Q63&gt;$C$8,IF(Raw!$N63&gt;$C$9,IF(Raw!$N63&lt;$A$9,IF(Raw!$X63&gt;$C$9,IF(Raw!$X63&lt;$A$9,Raw!R63,-999),-999),-999),-999),-999),-999)</f>
        <v>0.86018499999999998</v>
      </c>
      <c r="L63" s="9">
        <f>IF(Raw!$G63&gt;$C$8,IF(Raw!$Q63&gt;$C$8,IF(Raw!$N63&gt;$C$9,IF(Raw!$N63&lt;$A$9,IF(Raw!$X63&gt;$C$9,IF(Raw!$X63&lt;$A$9,Raw!S63,-999),-999),-999),-999),-999),-999)</f>
        <v>1.391411</v>
      </c>
      <c r="M63" s="9">
        <f>Raw!Q63</f>
        <v>0.99199400000000004</v>
      </c>
      <c r="N63" s="9">
        <f>IF(Raw!$G63&gt;$C$8,IF(Raw!$Q63&gt;$C$8,IF(Raw!$N63&gt;$C$9,IF(Raw!$N63&lt;$A$9,IF(Raw!$X63&gt;$C$9,IF(Raw!$X63&lt;$A$9,Raw!V63,-999),-999),-999),-999),-999),-999)</f>
        <v>528.4</v>
      </c>
      <c r="O63" s="9">
        <f>IF(Raw!$G63&gt;$C$8,IF(Raw!$Q63&gt;$C$8,IF(Raw!$N63&gt;$C$9,IF(Raw!$N63&lt;$A$9,IF(Raw!$X63&gt;$C$9,IF(Raw!$X63&lt;$A$9,Raw!W63,-999),-999),-999),-999),-999),-999)</f>
        <v>1.2E-5</v>
      </c>
      <c r="P63" s="9">
        <f>IF(Raw!$G63&gt;$C$8,IF(Raw!$Q63&gt;$C$8,IF(Raw!$N63&gt;$C$9,IF(Raw!$N63&lt;$A$9,IF(Raw!$X63&gt;$C$9,IF(Raw!$X63&lt;$A$9,Raw!X63,-999),-999),-999),-999),-999),-999)</f>
        <v>427</v>
      </c>
      <c r="R63" s="9">
        <f t="shared" si="4"/>
        <v>0.45205800000000007</v>
      </c>
      <c r="S63" s="9">
        <f t="shared" si="5"/>
        <v>0.34257173190987278</v>
      </c>
      <c r="T63" s="9">
        <f t="shared" si="6"/>
        <v>0.53122599999999998</v>
      </c>
      <c r="U63" s="9">
        <f t="shared" si="7"/>
        <v>0.38178942095469992</v>
      </c>
      <c r="V63" s="15">
        <f t="shared" si="0"/>
        <v>1.0314529742999998</v>
      </c>
      <c r="X63" s="11">
        <f t="shared" si="8"/>
        <v>1.1377799999999996E+19</v>
      </c>
      <c r="Y63" s="11">
        <f t="shared" si="9"/>
        <v>5.1799999999999994E-18</v>
      </c>
      <c r="Z63" s="11">
        <f t="shared" si="10"/>
        <v>4.15E-4</v>
      </c>
      <c r="AA63" s="16">
        <f t="shared" si="11"/>
        <v>2.387490380994135E-2</v>
      </c>
      <c r="AB63" s="9">
        <f t="shared" si="1"/>
        <v>0.87286796965133984</v>
      </c>
      <c r="AC63" s="9">
        <f t="shared" si="2"/>
        <v>0.97612509619005872</v>
      </c>
      <c r="AD63" s="15">
        <f t="shared" si="3"/>
        <v>57.529888698653849</v>
      </c>
      <c r="AE63" s="3">
        <f t="shared" si="12"/>
        <v>623.6719999999998</v>
      </c>
      <c r="AF63" s="2">
        <f t="shared" si="13"/>
        <v>0.25</v>
      </c>
      <c r="AG63" s="9">
        <f t="shared" si="14"/>
        <v>1.6895617610651836E-2</v>
      </c>
      <c r="AH63" s="2">
        <f t="shared" si="15"/>
        <v>0.81757014327268351</v>
      </c>
    </row>
    <row r="64" spans="1:34">
      <c r="A64" s="1">
        <f>Raw!A64</f>
        <v>51</v>
      </c>
      <c r="B64" s="14">
        <f>Raw!B64</f>
        <v>0.24833333333333332</v>
      </c>
      <c r="C64" s="15">
        <f>Raw!C64</f>
        <v>25.3</v>
      </c>
      <c r="D64" s="15">
        <f>IF(C64&gt;0.5,Raw!D64*D$11,-999)</f>
        <v>18.899999999999999</v>
      </c>
      <c r="E64" s="9">
        <f>IF(Raw!$G64&gt;$C$8,IF(Raw!$Q64&gt;$C$8,IF(Raw!$N64&gt;$C$9,IF(Raw!$N64&lt;$A$9,IF(Raw!$X64&gt;$C$9,IF(Raw!$X64&lt;$A$9,Raw!H64,-999),-999),-999),-999),-999),-999)</f>
        <v>0.86383699999999997</v>
      </c>
      <c r="F64" s="9">
        <f>IF(Raw!$G64&gt;$C$8,IF(Raw!$Q64&gt;$C$8,IF(Raw!$N64&gt;$C$9,IF(Raw!$N64&lt;$A$9,IF(Raw!$X64&gt;$C$9,IF(Raw!$X64&lt;$A$9,Raw!I64,-999),-999),-999),-999),-999),-999)</f>
        <v>1.2965819999999999</v>
      </c>
      <c r="G64" s="9">
        <f>Raw!G64</f>
        <v>0.992649</v>
      </c>
      <c r="H64" s="9">
        <f>IF(Raw!$G64&gt;$C$8,IF(Raw!$Q64&gt;$C$8,IF(Raw!$N64&gt;$C$9,IF(Raw!$N64&lt;$A$9,IF(Raw!$X64&gt;$C$9,IF(Raw!$X64&lt;$A$9,Raw!L64,-999),-999),-999),-999),-999),-999)</f>
        <v>480.6</v>
      </c>
      <c r="I64" s="9">
        <f>IF(Raw!$G64&gt;$C$8,IF(Raw!$Q64&gt;$C$8,IF(Raw!$N64&gt;$C$9,IF(Raw!$N64&lt;$A$9,IF(Raw!$X64&gt;$C$9,IF(Raw!$X64&lt;$A$9,Raw!M64,-999),-999),-999),-999),-999),-999)</f>
        <v>6.0000000000000002E-6</v>
      </c>
      <c r="J64" s="9">
        <f>IF(Raw!$G64&gt;$C$8,IF(Raw!$Q64&gt;$C$8,IF(Raw!$N64&gt;$C$9,IF(Raw!$N64&lt;$A$9,IF(Raw!$X64&gt;$C$9,IF(Raw!$X64&lt;$A$9,Raw!N64,-999),-999),-999),-999),-999),-999)</f>
        <v>655</v>
      </c>
      <c r="K64" s="9">
        <f>IF(Raw!$G64&gt;$C$8,IF(Raw!$Q64&gt;$C$8,IF(Raw!$N64&gt;$C$9,IF(Raw!$N64&lt;$A$9,IF(Raw!$X64&gt;$C$9,IF(Raw!$X64&lt;$A$9,Raw!R64,-999),-999),-999),-999),-999),-999)</f>
        <v>0.86880299999999999</v>
      </c>
      <c r="L64" s="9">
        <f>IF(Raw!$G64&gt;$C$8,IF(Raw!$Q64&gt;$C$8,IF(Raw!$N64&gt;$C$9,IF(Raw!$N64&lt;$A$9,IF(Raw!$X64&gt;$C$9,IF(Raw!$X64&lt;$A$9,Raw!S64,-999),-999),-999),-999),-999),-999)</f>
        <v>1.3332900000000001</v>
      </c>
      <c r="M64" s="9">
        <f>Raw!Q64</f>
        <v>0.99062600000000001</v>
      </c>
      <c r="N64" s="9">
        <f>IF(Raw!$G64&gt;$C$8,IF(Raw!$Q64&gt;$C$8,IF(Raw!$N64&gt;$C$9,IF(Raw!$N64&lt;$A$9,IF(Raw!$X64&gt;$C$9,IF(Raw!$X64&lt;$A$9,Raw!V64,-999),-999),-999),-999),-999),-999)</f>
        <v>499.4</v>
      </c>
      <c r="O64" s="9">
        <f>IF(Raw!$G64&gt;$C$8,IF(Raw!$Q64&gt;$C$8,IF(Raw!$N64&gt;$C$9,IF(Raw!$N64&lt;$A$9,IF(Raw!$X64&gt;$C$9,IF(Raw!$X64&lt;$A$9,Raw!W64,-999),-999),-999),-999),-999),-999)</f>
        <v>3.9999999999999998E-6</v>
      </c>
      <c r="P64" s="9">
        <f>IF(Raw!$G64&gt;$C$8,IF(Raw!$Q64&gt;$C$8,IF(Raw!$N64&gt;$C$9,IF(Raw!$N64&lt;$A$9,IF(Raw!$X64&gt;$C$9,IF(Raw!$X64&lt;$A$9,Raw!X64,-999),-999),-999),-999),-999),-999)</f>
        <v>727</v>
      </c>
      <c r="R64" s="9">
        <f t="shared" si="4"/>
        <v>0.43274499999999994</v>
      </c>
      <c r="S64" s="9">
        <f t="shared" si="5"/>
        <v>0.33375829681423924</v>
      </c>
      <c r="T64" s="9">
        <f t="shared" si="6"/>
        <v>0.46448700000000009</v>
      </c>
      <c r="U64" s="9">
        <f t="shared" si="7"/>
        <v>0.3483765722385978</v>
      </c>
      <c r="V64" s="15">
        <f t="shared" si="0"/>
        <v>0.98836787700000006</v>
      </c>
      <c r="X64" s="11">
        <f t="shared" si="8"/>
        <v>1.1377799999999996E+19</v>
      </c>
      <c r="Y64" s="11">
        <f t="shared" si="9"/>
        <v>4.8059999999999997E-18</v>
      </c>
      <c r="Z64" s="11">
        <f t="shared" si="10"/>
        <v>6.5499999999999998E-4</v>
      </c>
      <c r="AA64" s="16">
        <f t="shared" si="11"/>
        <v>3.4578052515272378E-2</v>
      </c>
      <c r="AB64" s="9">
        <f t="shared" si="1"/>
        <v>0.88486405587866135</v>
      </c>
      <c r="AC64" s="9">
        <f t="shared" si="2"/>
        <v>0.96542194748472754</v>
      </c>
      <c r="AD64" s="15">
        <f t="shared" si="3"/>
        <v>52.790919870644849</v>
      </c>
      <c r="AE64" s="3">
        <f t="shared" si="12"/>
        <v>578.64239999999984</v>
      </c>
      <c r="AF64" s="2">
        <f t="shared" si="13"/>
        <v>0.25</v>
      </c>
      <c r="AG64" s="9">
        <f t="shared" si="14"/>
        <v>1.4147015161429027E-2</v>
      </c>
      <c r="AH64" s="2">
        <f t="shared" si="15"/>
        <v>0.684566701197029</v>
      </c>
    </row>
    <row r="65" spans="1:34">
      <c r="A65" s="1">
        <f>Raw!A65</f>
        <v>52</v>
      </c>
      <c r="B65" s="14">
        <f>Raw!B65</f>
        <v>0.24839120370370371</v>
      </c>
      <c r="C65" s="15">
        <f>Raw!C65</f>
        <v>27.1</v>
      </c>
      <c r="D65" s="15">
        <f>IF(C65&gt;0.5,Raw!D65*D$11,-999)</f>
        <v>16.2</v>
      </c>
      <c r="E65" s="9">
        <f>IF(Raw!$G65&gt;$C$8,IF(Raw!$Q65&gt;$C$8,IF(Raw!$N65&gt;$C$9,IF(Raw!$N65&lt;$A$9,IF(Raw!$X65&gt;$C$9,IF(Raw!$X65&lt;$A$9,Raw!H65,-999),-999),-999),-999),-999),-999)</f>
        <v>0.93538900000000003</v>
      </c>
      <c r="F65" s="9">
        <f>IF(Raw!$G65&gt;$C$8,IF(Raw!$Q65&gt;$C$8,IF(Raw!$N65&gt;$C$9,IF(Raw!$N65&lt;$A$9,IF(Raw!$X65&gt;$C$9,IF(Raw!$X65&lt;$A$9,Raw!I65,-999),-999),-999),-999),-999),-999)</f>
        <v>1.4293359999999999</v>
      </c>
      <c r="G65" s="9">
        <f>Raw!G65</f>
        <v>0.99288299999999996</v>
      </c>
      <c r="H65" s="9">
        <f>IF(Raw!$G65&gt;$C$8,IF(Raw!$Q65&gt;$C$8,IF(Raw!$N65&gt;$C$9,IF(Raw!$N65&lt;$A$9,IF(Raw!$X65&gt;$C$9,IF(Raw!$X65&lt;$A$9,Raw!L65,-999),-999),-999),-999),-999),-999)</f>
        <v>503.1</v>
      </c>
      <c r="I65" s="9">
        <f>IF(Raw!$G65&gt;$C$8,IF(Raw!$Q65&gt;$C$8,IF(Raw!$N65&gt;$C$9,IF(Raw!$N65&lt;$A$9,IF(Raw!$X65&gt;$C$9,IF(Raw!$X65&lt;$A$9,Raw!M65,-999),-999),-999),-999),-999),-999)</f>
        <v>2.1999999999999999E-5</v>
      </c>
      <c r="J65" s="9">
        <f>IF(Raw!$G65&gt;$C$8,IF(Raw!$Q65&gt;$C$8,IF(Raw!$N65&gt;$C$9,IF(Raw!$N65&lt;$A$9,IF(Raw!$X65&gt;$C$9,IF(Raw!$X65&lt;$A$9,Raw!N65,-999),-999),-999),-999),-999),-999)</f>
        <v>466</v>
      </c>
      <c r="K65" s="9">
        <f>IF(Raw!$G65&gt;$C$8,IF(Raw!$Q65&gt;$C$8,IF(Raw!$N65&gt;$C$9,IF(Raw!$N65&lt;$A$9,IF(Raw!$X65&gt;$C$9,IF(Raw!$X65&lt;$A$9,Raw!R65,-999),-999),-999),-999),-999),-999)</f>
        <v>0.90051700000000001</v>
      </c>
      <c r="L65" s="9">
        <f>IF(Raw!$G65&gt;$C$8,IF(Raw!$Q65&gt;$C$8,IF(Raw!$N65&gt;$C$9,IF(Raw!$N65&lt;$A$9,IF(Raw!$X65&gt;$C$9,IF(Raw!$X65&lt;$A$9,Raw!S65,-999),-999),-999),-999),-999),-999)</f>
        <v>1.4275659999999999</v>
      </c>
      <c r="M65" s="9">
        <f>Raw!Q65</f>
        <v>0.989263</v>
      </c>
      <c r="N65" s="9">
        <f>IF(Raw!$G65&gt;$C$8,IF(Raw!$Q65&gt;$C$8,IF(Raw!$N65&gt;$C$9,IF(Raw!$N65&lt;$A$9,IF(Raw!$X65&gt;$C$9,IF(Raw!$X65&lt;$A$9,Raw!V65,-999),-999),-999),-999),-999),-999)</f>
        <v>553.20000000000005</v>
      </c>
      <c r="O65" s="9">
        <f>IF(Raw!$G65&gt;$C$8,IF(Raw!$Q65&gt;$C$8,IF(Raw!$N65&gt;$C$9,IF(Raw!$N65&lt;$A$9,IF(Raw!$X65&gt;$C$9,IF(Raw!$X65&lt;$A$9,Raw!W65,-999),-999),-999),-999),-999),-999)</f>
        <v>3.9999999999999998E-6</v>
      </c>
      <c r="P65" s="9">
        <f>IF(Raw!$G65&gt;$C$8,IF(Raw!$Q65&gt;$C$8,IF(Raw!$N65&gt;$C$9,IF(Raw!$N65&lt;$A$9,IF(Raw!$X65&gt;$C$9,IF(Raw!$X65&lt;$A$9,Raw!X65,-999),-999),-999),-999),-999),-999)</f>
        <v>575</v>
      </c>
      <c r="R65" s="9">
        <f t="shared" si="4"/>
        <v>0.49394699999999991</v>
      </c>
      <c r="S65" s="9">
        <f t="shared" si="5"/>
        <v>0.34557794668293523</v>
      </c>
      <c r="T65" s="9">
        <f t="shared" si="6"/>
        <v>0.52704899999999988</v>
      </c>
      <c r="U65" s="9">
        <f t="shared" si="7"/>
        <v>0.36919413883491198</v>
      </c>
      <c r="V65" s="15">
        <f t="shared" si="0"/>
        <v>1.0582546757999998</v>
      </c>
      <c r="X65" s="11">
        <f t="shared" si="8"/>
        <v>9.7523999999999959E+18</v>
      </c>
      <c r="Y65" s="11">
        <f t="shared" si="9"/>
        <v>5.0309999999999997E-18</v>
      </c>
      <c r="Z65" s="11">
        <f t="shared" si="10"/>
        <v>4.66E-4</v>
      </c>
      <c r="AA65" s="16">
        <f t="shared" si="11"/>
        <v>2.2352899041723565E-2</v>
      </c>
      <c r="AB65" s="9">
        <f t="shared" si="1"/>
        <v>0.91229807308704136</v>
      </c>
      <c r="AC65" s="9">
        <f t="shared" si="2"/>
        <v>0.97764710095827645</v>
      </c>
      <c r="AD65" s="15">
        <f t="shared" si="3"/>
        <v>47.967594510136401</v>
      </c>
      <c r="AE65" s="3">
        <f t="shared" si="12"/>
        <v>605.73239999999976</v>
      </c>
      <c r="AF65" s="2">
        <f t="shared" si="13"/>
        <v>0.25</v>
      </c>
      <c r="AG65" s="9">
        <f t="shared" si="14"/>
        <v>1.3622580574732352E-2</v>
      </c>
      <c r="AH65" s="2">
        <f t="shared" si="15"/>
        <v>0.65918958447580067</v>
      </c>
    </row>
    <row r="66" spans="1:34">
      <c r="A66" s="1">
        <f>Raw!A66</f>
        <v>53</v>
      </c>
      <c r="B66" s="14">
        <f>Raw!B66</f>
        <v>0.24844907407407404</v>
      </c>
      <c r="C66" s="15">
        <f>Raw!C66</f>
        <v>27.7</v>
      </c>
      <c r="D66" s="15">
        <f>IF(C66&gt;0.5,Raw!D66*D$11,-999)</f>
        <v>16.2</v>
      </c>
      <c r="E66" s="9">
        <f>IF(Raw!$G66&gt;$C$8,IF(Raw!$Q66&gt;$C$8,IF(Raw!$N66&gt;$C$9,IF(Raw!$N66&lt;$A$9,IF(Raw!$X66&gt;$C$9,IF(Raw!$X66&lt;$A$9,Raw!H66,-999),-999),-999),-999),-999),-999)</f>
        <v>0.98104800000000003</v>
      </c>
      <c r="F66" s="9">
        <f>IF(Raw!$G66&gt;$C$8,IF(Raw!$Q66&gt;$C$8,IF(Raw!$N66&gt;$C$9,IF(Raw!$N66&lt;$A$9,IF(Raw!$X66&gt;$C$9,IF(Raw!$X66&lt;$A$9,Raw!I66,-999),-999),-999),-999),-999),-999)</f>
        <v>1.5474239999999999</v>
      </c>
      <c r="G66" s="9">
        <f>Raw!G66</f>
        <v>0.99399599999999999</v>
      </c>
      <c r="H66" s="9">
        <f>IF(Raw!$G66&gt;$C$8,IF(Raw!$Q66&gt;$C$8,IF(Raw!$N66&gt;$C$9,IF(Raw!$N66&lt;$A$9,IF(Raw!$X66&gt;$C$9,IF(Raw!$X66&lt;$A$9,Raw!L66,-999),-999),-999),-999),-999),-999)</f>
        <v>538.6</v>
      </c>
      <c r="I66" s="9">
        <f>IF(Raw!$G66&gt;$C$8,IF(Raw!$Q66&gt;$C$8,IF(Raw!$N66&gt;$C$9,IF(Raw!$N66&lt;$A$9,IF(Raw!$X66&gt;$C$9,IF(Raw!$X66&lt;$A$9,Raw!M66,-999),-999),-999),-999),-999),-999)</f>
        <v>1.9000000000000001E-5</v>
      </c>
      <c r="J66" s="9">
        <f>IF(Raw!$G66&gt;$C$8,IF(Raw!$Q66&gt;$C$8,IF(Raw!$N66&gt;$C$9,IF(Raw!$N66&lt;$A$9,IF(Raw!$X66&gt;$C$9,IF(Raw!$X66&lt;$A$9,Raw!N66,-999),-999),-999),-999),-999),-999)</f>
        <v>578</v>
      </c>
      <c r="K66" s="9">
        <f>IF(Raw!$G66&gt;$C$8,IF(Raw!$Q66&gt;$C$8,IF(Raw!$N66&gt;$C$9,IF(Raw!$N66&lt;$A$9,IF(Raw!$X66&gt;$C$9,IF(Raw!$X66&lt;$A$9,Raw!R66,-999),-999),-999),-999),-999),-999)</f>
        <v>0.97085699999999997</v>
      </c>
      <c r="L66" s="9">
        <f>IF(Raw!$G66&gt;$C$8,IF(Raw!$Q66&gt;$C$8,IF(Raw!$N66&gt;$C$9,IF(Raw!$N66&lt;$A$9,IF(Raw!$X66&gt;$C$9,IF(Raw!$X66&lt;$A$9,Raw!S66,-999),-999),-999),-999),-999),-999)</f>
        <v>1.5993869999999999</v>
      </c>
      <c r="M66" s="9">
        <f>Raw!Q66</f>
        <v>0.99466100000000002</v>
      </c>
      <c r="N66" s="9">
        <f>IF(Raw!$G66&gt;$C$8,IF(Raw!$Q66&gt;$C$8,IF(Raw!$N66&gt;$C$9,IF(Raw!$N66&lt;$A$9,IF(Raw!$X66&gt;$C$9,IF(Raw!$X66&lt;$A$9,Raw!V66,-999),-999),-999),-999),-999),-999)</f>
        <v>570.70000000000005</v>
      </c>
      <c r="O66" s="9">
        <f>IF(Raw!$G66&gt;$C$8,IF(Raw!$Q66&gt;$C$8,IF(Raw!$N66&gt;$C$9,IF(Raw!$N66&lt;$A$9,IF(Raw!$X66&gt;$C$9,IF(Raw!$X66&lt;$A$9,Raw!W66,-999),-999),-999),-999),-999),-999)</f>
        <v>9.0000000000000002E-6</v>
      </c>
      <c r="P66" s="9">
        <f>IF(Raw!$G66&gt;$C$8,IF(Raw!$Q66&gt;$C$8,IF(Raw!$N66&gt;$C$9,IF(Raw!$N66&lt;$A$9,IF(Raw!$X66&gt;$C$9,IF(Raw!$X66&lt;$A$9,Raw!X66,-999),-999),-999),-999),-999),-999)</f>
        <v>401</v>
      </c>
      <c r="R66" s="9">
        <f t="shared" si="4"/>
        <v>0.56637599999999988</v>
      </c>
      <c r="S66" s="9">
        <f t="shared" si="5"/>
        <v>0.36601215956324828</v>
      </c>
      <c r="T66" s="9">
        <f t="shared" si="6"/>
        <v>0.62852999999999992</v>
      </c>
      <c r="U66" s="9">
        <f t="shared" si="7"/>
        <v>0.3929818111563993</v>
      </c>
      <c r="V66" s="15">
        <f t="shared" si="0"/>
        <v>1.1856255830999998</v>
      </c>
      <c r="X66" s="11">
        <f t="shared" si="8"/>
        <v>9.7523999999999959E+18</v>
      </c>
      <c r="Y66" s="11">
        <f t="shared" si="9"/>
        <v>5.3859999999999997E-18</v>
      </c>
      <c r="Z66" s="11">
        <f t="shared" si="10"/>
        <v>5.7799999999999995E-4</v>
      </c>
      <c r="AA66" s="16">
        <f t="shared" si="11"/>
        <v>2.9465688081904196E-2</v>
      </c>
      <c r="AB66" s="9">
        <f t="shared" si="1"/>
        <v>0.98937706893011923</v>
      </c>
      <c r="AC66" s="9">
        <f t="shared" si="2"/>
        <v>0.9705343119180958</v>
      </c>
      <c r="AD66" s="15">
        <f t="shared" si="3"/>
        <v>50.97869910364048</v>
      </c>
      <c r="AE66" s="3">
        <f t="shared" si="12"/>
        <v>648.47439999999983</v>
      </c>
      <c r="AF66" s="2">
        <f t="shared" si="13"/>
        <v>0.25</v>
      </c>
      <c r="AG66" s="9">
        <f t="shared" si="14"/>
        <v>1.5410539618573652E-2</v>
      </c>
      <c r="AH66" s="2">
        <f t="shared" si="15"/>
        <v>0.74570799210817063</v>
      </c>
    </row>
    <row r="67" spans="1:34">
      <c r="A67" s="1">
        <f>Raw!A67</f>
        <v>54</v>
      </c>
      <c r="B67" s="14">
        <f>Raw!B67</f>
        <v>0.24850694444444443</v>
      </c>
      <c r="C67" s="15">
        <f>Raw!C67</f>
        <v>28.6</v>
      </c>
      <c r="D67" s="15">
        <f>IF(C67&gt;0.5,Raw!D67*D$11,-999)</f>
        <v>14.4</v>
      </c>
      <c r="E67" s="9">
        <f>IF(Raw!$G67&gt;$C$8,IF(Raw!$Q67&gt;$C$8,IF(Raw!$N67&gt;$C$9,IF(Raw!$N67&lt;$A$9,IF(Raw!$X67&gt;$C$9,IF(Raw!$X67&lt;$A$9,Raw!H67,-999),-999),-999),-999),-999),-999)</f>
        <v>0.98473599999999994</v>
      </c>
      <c r="F67" s="9">
        <f>IF(Raw!$G67&gt;$C$8,IF(Raw!$Q67&gt;$C$8,IF(Raw!$N67&gt;$C$9,IF(Raw!$N67&lt;$A$9,IF(Raw!$X67&gt;$C$9,IF(Raw!$X67&lt;$A$9,Raw!I67,-999),-999),-999),-999),-999),-999)</f>
        <v>1.5640829999999999</v>
      </c>
      <c r="G67" s="9">
        <f>Raw!G67</f>
        <v>0.99412500000000004</v>
      </c>
      <c r="H67" s="9">
        <f>IF(Raw!$G67&gt;$C$8,IF(Raw!$Q67&gt;$C$8,IF(Raw!$N67&gt;$C$9,IF(Raw!$N67&lt;$A$9,IF(Raw!$X67&gt;$C$9,IF(Raw!$X67&lt;$A$9,Raw!L67,-999),-999),-999),-999),-999),-999)</f>
        <v>583.4</v>
      </c>
      <c r="I67" s="9">
        <f>IF(Raw!$G67&gt;$C$8,IF(Raw!$Q67&gt;$C$8,IF(Raw!$N67&gt;$C$9,IF(Raw!$N67&lt;$A$9,IF(Raw!$X67&gt;$C$9,IF(Raw!$X67&lt;$A$9,Raw!M67,-999),-999),-999),-999),-999),-999)</f>
        <v>2.0639999999999999E-2</v>
      </c>
      <c r="J67" s="9">
        <f>IF(Raw!$G67&gt;$C$8,IF(Raw!$Q67&gt;$C$8,IF(Raw!$N67&gt;$C$9,IF(Raw!$N67&lt;$A$9,IF(Raw!$X67&gt;$C$9,IF(Raw!$X67&lt;$A$9,Raw!N67,-999),-999),-999),-999),-999),-999)</f>
        <v>564</v>
      </c>
      <c r="K67" s="9">
        <f>IF(Raw!$G67&gt;$C$8,IF(Raw!$Q67&gt;$C$8,IF(Raw!$N67&gt;$C$9,IF(Raw!$N67&lt;$A$9,IF(Raw!$X67&gt;$C$9,IF(Raw!$X67&lt;$A$9,Raw!R67,-999),-999),-999),-999),-999),-999)</f>
        <v>0.95525599999999999</v>
      </c>
      <c r="L67" s="9">
        <f>IF(Raw!$G67&gt;$C$8,IF(Raw!$Q67&gt;$C$8,IF(Raw!$N67&gt;$C$9,IF(Raw!$N67&lt;$A$9,IF(Raw!$X67&gt;$C$9,IF(Raw!$X67&lt;$A$9,Raw!S67,-999),-999),-999),-999),-999),-999)</f>
        <v>1.582784</v>
      </c>
      <c r="M67" s="9">
        <f>Raw!Q67</f>
        <v>0.99372499999999997</v>
      </c>
      <c r="N67" s="9">
        <f>IF(Raw!$G67&gt;$C$8,IF(Raw!$Q67&gt;$C$8,IF(Raw!$N67&gt;$C$9,IF(Raw!$N67&lt;$A$9,IF(Raw!$X67&gt;$C$9,IF(Raw!$X67&lt;$A$9,Raw!V67,-999),-999),-999),-999),-999),-999)</f>
        <v>593.29999999999995</v>
      </c>
      <c r="O67" s="9">
        <f>IF(Raw!$G67&gt;$C$8,IF(Raw!$Q67&gt;$C$8,IF(Raw!$N67&gt;$C$9,IF(Raw!$N67&lt;$A$9,IF(Raw!$X67&gt;$C$9,IF(Raw!$X67&lt;$A$9,Raw!W67,-999),-999),-999),-999),-999),-999)</f>
        <v>1.9100000000000001E-4</v>
      </c>
      <c r="P67" s="9">
        <f>IF(Raw!$G67&gt;$C$8,IF(Raw!$Q67&gt;$C$8,IF(Raw!$N67&gt;$C$9,IF(Raw!$N67&lt;$A$9,IF(Raw!$X67&gt;$C$9,IF(Raw!$X67&lt;$A$9,Raw!X67,-999),-999),-999),-999),-999),-999)</f>
        <v>506</v>
      </c>
      <c r="R67" s="9">
        <f t="shared" si="4"/>
        <v>0.57934699999999995</v>
      </c>
      <c r="S67" s="9">
        <f t="shared" si="5"/>
        <v>0.37040681344915838</v>
      </c>
      <c r="T67" s="9">
        <f t="shared" si="6"/>
        <v>0.62752799999999997</v>
      </c>
      <c r="U67" s="9">
        <f t="shared" si="7"/>
        <v>0.39647102826412195</v>
      </c>
      <c r="V67" s="15">
        <f t="shared" si="0"/>
        <v>1.1733177792</v>
      </c>
      <c r="X67" s="11">
        <f t="shared" si="8"/>
        <v>8.668799999999999E+18</v>
      </c>
      <c r="Y67" s="11">
        <f t="shared" si="9"/>
        <v>5.8339999999999992E-18</v>
      </c>
      <c r="Z67" s="11">
        <f t="shared" si="10"/>
        <v>5.6399999999999994E-4</v>
      </c>
      <c r="AA67" s="16">
        <f t="shared" si="11"/>
        <v>2.7732578183661122E-2</v>
      </c>
      <c r="AB67" s="9">
        <f t="shared" si="1"/>
        <v>0.97265896932243645</v>
      </c>
      <c r="AC67" s="9">
        <f t="shared" si="2"/>
        <v>0.97226742181633896</v>
      </c>
      <c r="AD67" s="15">
        <f t="shared" si="3"/>
        <v>49.171237914292782</v>
      </c>
      <c r="AE67" s="3">
        <f t="shared" si="12"/>
        <v>702.41359999999975</v>
      </c>
      <c r="AF67" s="2">
        <f t="shared" si="13"/>
        <v>0.25</v>
      </c>
      <c r="AG67" s="9">
        <f t="shared" si="14"/>
        <v>1.4996131736076491E-2</v>
      </c>
      <c r="AH67" s="2">
        <f t="shared" si="15"/>
        <v>0.72565501034247704</v>
      </c>
    </row>
    <row r="68" spans="1:34">
      <c r="A68" s="1">
        <f>Raw!A68</f>
        <v>55</v>
      </c>
      <c r="B68" s="14">
        <f>Raw!B68</f>
        <v>0.24855324074074073</v>
      </c>
      <c r="C68" s="15">
        <f>Raw!C68</f>
        <v>30.1</v>
      </c>
      <c r="D68" s="15">
        <f>IF(C68&gt;0.5,Raw!D68*D$11,-999)</f>
        <v>12.6</v>
      </c>
      <c r="E68" s="9">
        <f>IF(Raw!$G68&gt;$C$8,IF(Raw!$Q68&gt;$C$8,IF(Raw!$N68&gt;$C$9,IF(Raw!$N68&lt;$A$9,IF(Raw!$X68&gt;$C$9,IF(Raw!$X68&lt;$A$9,Raw!H68,-999),-999),-999),-999),-999),-999)</f>
        <v>0.95489100000000005</v>
      </c>
      <c r="F68" s="9">
        <f>IF(Raw!$G68&gt;$C$8,IF(Raw!$Q68&gt;$C$8,IF(Raw!$N68&gt;$C$9,IF(Raw!$N68&lt;$A$9,IF(Raw!$X68&gt;$C$9,IF(Raw!$X68&lt;$A$9,Raw!I68,-999),-999),-999),-999),-999),-999)</f>
        <v>1.5238229999999999</v>
      </c>
      <c r="G68" s="9">
        <f>Raw!G68</f>
        <v>0.99591600000000002</v>
      </c>
      <c r="H68" s="9">
        <f>IF(Raw!$G68&gt;$C$8,IF(Raw!$Q68&gt;$C$8,IF(Raw!$N68&gt;$C$9,IF(Raw!$N68&lt;$A$9,IF(Raw!$X68&gt;$C$9,IF(Raw!$X68&lt;$A$9,Raw!L68,-999),-999),-999),-999),-999),-999)</f>
        <v>549.70000000000005</v>
      </c>
      <c r="I68" s="9">
        <f>IF(Raw!$G68&gt;$C$8,IF(Raw!$Q68&gt;$C$8,IF(Raw!$N68&gt;$C$9,IF(Raw!$N68&lt;$A$9,IF(Raw!$X68&gt;$C$9,IF(Raw!$X68&lt;$A$9,Raw!M68,-999),-999),-999),-999),-999),-999)</f>
        <v>1.7899999999999999E-4</v>
      </c>
      <c r="J68" s="9">
        <f>IF(Raw!$G68&gt;$C$8,IF(Raw!$Q68&gt;$C$8,IF(Raw!$N68&gt;$C$9,IF(Raw!$N68&lt;$A$9,IF(Raw!$X68&gt;$C$9,IF(Raw!$X68&lt;$A$9,Raw!N68,-999),-999),-999),-999),-999),-999)</f>
        <v>614</v>
      </c>
      <c r="K68" s="9">
        <f>IF(Raw!$G68&gt;$C$8,IF(Raw!$Q68&gt;$C$8,IF(Raw!$N68&gt;$C$9,IF(Raw!$N68&lt;$A$9,IF(Raw!$X68&gt;$C$9,IF(Raw!$X68&lt;$A$9,Raw!R68,-999),-999),-999),-999),-999),-999)</f>
        <v>0.96785699999999997</v>
      </c>
      <c r="L68" s="9">
        <f>IF(Raw!$G68&gt;$C$8,IF(Raw!$Q68&gt;$C$8,IF(Raw!$N68&gt;$C$9,IF(Raw!$N68&lt;$A$9,IF(Raw!$X68&gt;$C$9,IF(Raw!$X68&lt;$A$9,Raw!S68,-999),-999),-999),-999),-999),-999)</f>
        <v>1.583331</v>
      </c>
      <c r="M68" s="9">
        <f>Raw!Q68</f>
        <v>0.99125799999999997</v>
      </c>
      <c r="N68" s="9">
        <f>IF(Raw!$G68&gt;$C$8,IF(Raw!$Q68&gt;$C$8,IF(Raw!$N68&gt;$C$9,IF(Raw!$N68&lt;$A$9,IF(Raw!$X68&gt;$C$9,IF(Raw!$X68&lt;$A$9,Raw!V68,-999),-999),-999),-999),-999),-999)</f>
        <v>569.6</v>
      </c>
      <c r="O68" s="9">
        <f>IF(Raw!$G68&gt;$C$8,IF(Raw!$Q68&gt;$C$8,IF(Raw!$N68&gt;$C$9,IF(Raw!$N68&lt;$A$9,IF(Raw!$X68&gt;$C$9,IF(Raw!$X68&lt;$A$9,Raw!W68,-999),-999),-999),-999),-999),-999)</f>
        <v>2.0999999999999999E-5</v>
      </c>
      <c r="P68" s="9">
        <f>IF(Raw!$G68&gt;$C$8,IF(Raw!$Q68&gt;$C$8,IF(Raw!$N68&gt;$C$9,IF(Raw!$N68&lt;$A$9,IF(Raw!$X68&gt;$C$9,IF(Raw!$X68&lt;$A$9,Raw!X68,-999),-999),-999),-999),-999),-999)</f>
        <v>592</v>
      </c>
      <c r="R68" s="9">
        <f t="shared" si="4"/>
        <v>0.56893199999999988</v>
      </c>
      <c r="S68" s="9">
        <f t="shared" si="5"/>
        <v>0.37335832311232992</v>
      </c>
      <c r="T68" s="9">
        <f t="shared" si="6"/>
        <v>0.61547400000000008</v>
      </c>
      <c r="U68" s="9">
        <f t="shared" si="7"/>
        <v>0.38872099390462261</v>
      </c>
      <c r="V68" s="15">
        <f t="shared" si="0"/>
        <v>1.1737232703</v>
      </c>
      <c r="X68" s="11">
        <f t="shared" si="8"/>
        <v>7.585199999999998E+18</v>
      </c>
      <c r="Y68" s="11">
        <f t="shared" si="9"/>
        <v>5.4970000000000001E-18</v>
      </c>
      <c r="Z68" s="11">
        <f t="shared" si="10"/>
        <v>6.1399999999999996E-4</v>
      </c>
      <c r="AA68" s="16">
        <f t="shared" si="11"/>
        <v>2.4962185352252468E-2</v>
      </c>
      <c r="AB68" s="9">
        <f t="shared" si="1"/>
        <v>0.98322057606749225</v>
      </c>
      <c r="AC68" s="9">
        <f t="shared" si="2"/>
        <v>0.97503781464774741</v>
      </c>
      <c r="AD68" s="15">
        <f t="shared" si="3"/>
        <v>40.655025003668506</v>
      </c>
      <c r="AE68" s="3">
        <f t="shared" si="12"/>
        <v>661.83879999999988</v>
      </c>
      <c r="AF68" s="2">
        <f t="shared" si="13"/>
        <v>0.25</v>
      </c>
      <c r="AG68" s="9">
        <f t="shared" si="14"/>
        <v>1.215650902049485E-2</v>
      </c>
      <c r="AH68" s="2">
        <f t="shared" si="15"/>
        <v>0.58824714494696728</v>
      </c>
    </row>
    <row r="69" spans="1:34">
      <c r="A69" s="1">
        <f>Raw!A69</f>
        <v>56</v>
      </c>
      <c r="B69" s="14">
        <f>Raw!B69</f>
        <v>0.24861111111111112</v>
      </c>
      <c r="C69" s="15">
        <f>Raw!C69</f>
        <v>30.4</v>
      </c>
      <c r="D69" s="15">
        <f>IF(C69&gt;0.5,Raw!D69*D$11,-999)</f>
        <v>12.6</v>
      </c>
      <c r="E69" s="9">
        <f>IF(Raw!$G69&gt;$C$8,IF(Raw!$Q69&gt;$C$8,IF(Raw!$N69&gt;$C$9,IF(Raw!$N69&lt;$A$9,IF(Raw!$X69&gt;$C$9,IF(Raw!$X69&lt;$A$9,Raw!H69,-999),-999),-999),-999),-999),-999)</f>
        <v>0.92884599999999995</v>
      </c>
      <c r="F69" s="9">
        <f>IF(Raw!$G69&gt;$C$8,IF(Raw!$Q69&gt;$C$8,IF(Raw!$N69&gt;$C$9,IF(Raw!$N69&lt;$A$9,IF(Raw!$X69&gt;$C$9,IF(Raw!$X69&lt;$A$9,Raw!I69,-999),-999),-999),-999),-999),-999)</f>
        <v>1.4780770000000001</v>
      </c>
      <c r="G69" s="9">
        <f>Raw!G69</f>
        <v>0.994174</v>
      </c>
      <c r="H69" s="9">
        <f>IF(Raw!$G69&gt;$C$8,IF(Raw!$Q69&gt;$C$8,IF(Raw!$N69&gt;$C$9,IF(Raw!$N69&lt;$A$9,IF(Raw!$X69&gt;$C$9,IF(Raw!$X69&lt;$A$9,Raw!L69,-999),-999),-999),-999),-999),-999)</f>
        <v>566.9</v>
      </c>
      <c r="I69" s="9">
        <f>IF(Raw!$G69&gt;$C$8,IF(Raw!$Q69&gt;$C$8,IF(Raw!$N69&gt;$C$9,IF(Raw!$N69&lt;$A$9,IF(Raw!$X69&gt;$C$9,IF(Raw!$X69&lt;$A$9,Raw!M69,-999),-999),-999),-999),-999),-999)</f>
        <v>1.5E-5</v>
      </c>
      <c r="J69" s="9">
        <f>IF(Raw!$G69&gt;$C$8,IF(Raw!$Q69&gt;$C$8,IF(Raw!$N69&gt;$C$9,IF(Raw!$N69&lt;$A$9,IF(Raw!$X69&gt;$C$9,IF(Raw!$X69&lt;$A$9,Raw!N69,-999),-999),-999),-999),-999),-999)</f>
        <v>571</v>
      </c>
      <c r="K69" s="9">
        <f>IF(Raw!$G69&gt;$C$8,IF(Raw!$Q69&gt;$C$8,IF(Raw!$N69&gt;$C$9,IF(Raw!$N69&lt;$A$9,IF(Raw!$X69&gt;$C$9,IF(Raw!$X69&lt;$A$9,Raw!R69,-999),-999),-999),-999),-999),-999)</f>
        <v>0.886077</v>
      </c>
      <c r="L69" s="9">
        <f>IF(Raw!$G69&gt;$C$8,IF(Raw!$Q69&gt;$C$8,IF(Raw!$N69&gt;$C$9,IF(Raw!$N69&lt;$A$9,IF(Raw!$X69&gt;$C$9,IF(Raw!$X69&lt;$A$9,Raw!S69,-999),-999),-999),-999),-999),-999)</f>
        <v>1.4901200000000001</v>
      </c>
      <c r="M69" s="9">
        <f>Raw!Q69</f>
        <v>0.99370400000000003</v>
      </c>
      <c r="N69" s="9">
        <f>IF(Raw!$G69&gt;$C$8,IF(Raw!$Q69&gt;$C$8,IF(Raw!$N69&gt;$C$9,IF(Raw!$N69&lt;$A$9,IF(Raw!$X69&gt;$C$9,IF(Raw!$X69&lt;$A$9,Raw!V69,-999),-999),-999),-999),-999),-999)</f>
        <v>606</v>
      </c>
      <c r="O69" s="9">
        <f>IF(Raw!$G69&gt;$C$8,IF(Raw!$Q69&gt;$C$8,IF(Raw!$N69&gt;$C$9,IF(Raw!$N69&lt;$A$9,IF(Raw!$X69&gt;$C$9,IF(Raw!$X69&lt;$A$9,Raw!W69,-999),-999),-999),-999),-999),-999)</f>
        <v>3.4E-5</v>
      </c>
      <c r="P69" s="9">
        <f>IF(Raw!$G69&gt;$C$8,IF(Raw!$Q69&gt;$C$8,IF(Raw!$N69&gt;$C$9,IF(Raw!$N69&lt;$A$9,IF(Raw!$X69&gt;$C$9,IF(Raw!$X69&lt;$A$9,Raw!X69,-999),-999),-999),-999),-999),-999)</f>
        <v>519</v>
      </c>
      <c r="R69" s="9">
        <f t="shared" si="4"/>
        <v>0.54923100000000014</v>
      </c>
      <c r="S69" s="9">
        <f t="shared" si="5"/>
        <v>0.37158483624330813</v>
      </c>
      <c r="T69" s="9">
        <f t="shared" si="6"/>
        <v>0.60404300000000011</v>
      </c>
      <c r="U69" s="9">
        <f t="shared" si="7"/>
        <v>0.40536533970418492</v>
      </c>
      <c r="V69" s="15">
        <f t="shared" si="0"/>
        <v>1.104625956</v>
      </c>
      <c r="X69" s="11">
        <f t="shared" si="8"/>
        <v>7.585199999999998E+18</v>
      </c>
      <c r="Y69" s="11">
        <f t="shared" si="9"/>
        <v>5.6689999999999996E-18</v>
      </c>
      <c r="Z69" s="11">
        <f t="shared" si="10"/>
        <v>5.71E-4</v>
      </c>
      <c r="AA69" s="16">
        <f t="shared" si="11"/>
        <v>2.3964868571221539E-2</v>
      </c>
      <c r="AB69" s="9">
        <f t="shared" si="1"/>
        <v>0.90055281110636642</v>
      </c>
      <c r="AC69" s="9">
        <f t="shared" si="2"/>
        <v>0.9760351314287784</v>
      </c>
      <c r="AD69" s="15">
        <f t="shared" si="3"/>
        <v>41.969997497761014</v>
      </c>
      <c r="AE69" s="3">
        <f t="shared" si="12"/>
        <v>682.54759999999976</v>
      </c>
      <c r="AF69" s="2">
        <f t="shared" si="13"/>
        <v>0.25</v>
      </c>
      <c r="AG69" s="9">
        <f t="shared" si="14"/>
        <v>1.3087063302356681E-2</v>
      </c>
      <c r="AH69" s="2">
        <f t="shared" si="15"/>
        <v>0.63327618236227579</v>
      </c>
    </row>
    <row r="70" spans="1:34">
      <c r="A70" s="1">
        <f>Raw!A70</f>
        <v>57</v>
      </c>
      <c r="B70" s="14">
        <f>Raw!B70</f>
        <v>0.2486689814814815</v>
      </c>
      <c r="C70" s="15">
        <f>Raw!C70</f>
        <v>32.1</v>
      </c>
      <c r="D70" s="15">
        <f>IF(C70&gt;0.5,Raw!D70*D$11,-999)</f>
        <v>11.7</v>
      </c>
      <c r="E70" s="9">
        <f>IF(Raw!$G70&gt;$C$8,IF(Raw!$Q70&gt;$C$8,IF(Raw!$N70&gt;$C$9,IF(Raw!$N70&lt;$A$9,IF(Raw!$X70&gt;$C$9,IF(Raw!$X70&lt;$A$9,Raw!H70,-999),-999),-999),-999),-999),-999)</f>
        <v>0.80631699999999995</v>
      </c>
      <c r="F70" s="9">
        <f>IF(Raw!$G70&gt;$C$8,IF(Raw!$Q70&gt;$C$8,IF(Raw!$N70&gt;$C$9,IF(Raw!$N70&lt;$A$9,IF(Raw!$X70&gt;$C$9,IF(Raw!$X70&lt;$A$9,Raw!I70,-999),-999),-999),-999),-999),-999)</f>
        <v>1.3065789999999999</v>
      </c>
      <c r="G70" s="9">
        <f>Raw!G70</f>
        <v>0.98866399999999999</v>
      </c>
      <c r="H70" s="9">
        <f>IF(Raw!$G70&gt;$C$8,IF(Raw!$Q70&gt;$C$8,IF(Raw!$N70&gt;$C$9,IF(Raw!$N70&lt;$A$9,IF(Raw!$X70&gt;$C$9,IF(Raw!$X70&lt;$A$9,Raw!L70,-999),-999),-999),-999),-999),-999)</f>
        <v>572.6</v>
      </c>
      <c r="I70" s="9">
        <f>IF(Raw!$G70&gt;$C$8,IF(Raw!$Q70&gt;$C$8,IF(Raw!$N70&gt;$C$9,IF(Raw!$N70&lt;$A$9,IF(Raw!$X70&gt;$C$9,IF(Raw!$X70&lt;$A$9,Raw!M70,-999),-999),-999),-999),-999),-999)</f>
        <v>1.2E-5</v>
      </c>
      <c r="J70" s="9">
        <f>IF(Raw!$G70&gt;$C$8,IF(Raw!$Q70&gt;$C$8,IF(Raw!$N70&gt;$C$9,IF(Raw!$N70&lt;$A$9,IF(Raw!$X70&gt;$C$9,IF(Raw!$X70&lt;$A$9,Raw!N70,-999),-999),-999),-999),-999),-999)</f>
        <v>501</v>
      </c>
      <c r="K70" s="9">
        <f>IF(Raw!$G70&gt;$C$8,IF(Raw!$Q70&gt;$C$8,IF(Raw!$N70&gt;$C$9,IF(Raw!$N70&lt;$A$9,IF(Raw!$X70&gt;$C$9,IF(Raw!$X70&lt;$A$9,Raw!R70,-999),-999),-999),-999),-999),-999)</f>
        <v>0.86290800000000001</v>
      </c>
      <c r="L70" s="9">
        <f>IF(Raw!$G70&gt;$C$8,IF(Raw!$Q70&gt;$C$8,IF(Raw!$N70&gt;$C$9,IF(Raw!$N70&lt;$A$9,IF(Raw!$X70&gt;$C$9,IF(Raw!$X70&lt;$A$9,Raw!S70,-999),-999),-999),-999),-999),-999)</f>
        <v>1.4255519999999999</v>
      </c>
      <c r="M70" s="9">
        <f>Raw!Q70</f>
        <v>0.99309199999999997</v>
      </c>
      <c r="N70" s="9">
        <f>IF(Raw!$G70&gt;$C$8,IF(Raw!$Q70&gt;$C$8,IF(Raw!$N70&gt;$C$9,IF(Raw!$N70&lt;$A$9,IF(Raw!$X70&gt;$C$9,IF(Raw!$X70&lt;$A$9,Raw!V70,-999),-999),-999),-999),-999),-999)</f>
        <v>601.29999999999995</v>
      </c>
      <c r="O70" s="9">
        <f>IF(Raw!$G70&gt;$C$8,IF(Raw!$Q70&gt;$C$8,IF(Raw!$N70&gt;$C$9,IF(Raw!$N70&lt;$A$9,IF(Raw!$X70&gt;$C$9,IF(Raw!$X70&lt;$A$9,Raw!W70,-999),-999),-999),-999),-999),-999)</f>
        <v>1.5E-5</v>
      </c>
      <c r="P70" s="9">
        <f>IF(Raw!$G70&gt;$C$8,IF(Raw!$Q70&gt;$C$8,IF(Raw!$N70&gt;$C$9,IF(Raw!$N70&lt;$A$9,IF(Raw!$X70&gt;$C$9,IF(Raw!$X70&lt;$A$9,Raw!X70,-999),-999),-999),-999),-999),-999)</f>
        <v>485</v>
      </c>
      <c r="R70" s="9">
        <f t="shared" si="4"/>
        <v>0.50026199999999998</v>
      </c>
      <c r="S70" s="9">
        <f t="shared" si="5"/>
        <v>0.382879259501339</v>
      </c>
      <c r="T70" s="9">
        <f t="shared" si="6"/>
        <v>0.56264399999999992</v>
      </c>
      <c r="U70" s="9">
        <f t="shared" si="7"/>
        <v>0.39468500622916591</v>
      </c>
      <c r="V70" s="15">
        <f t="shared" si="0"/>
        <v>1.0567616975999998</v>
      </c>
      <c r="X70" s="11">
        <f t="shared" si="8"/>
        <v>7.043399999999999E+18</v>
      </c>
      <c r="Y70" s="11">
        <f t="shared" si="9"/>
        <v>5.7260000000000002E-18</v>
      </c>
      <c r="Z70" s="11">
        <f t="shared" si="10"/>
        <v>5.0099999999999993E-4</v>
      </c>
      <c r="AA70" s="16">
        <f t="shared" si="11"/>
        <v>1.9805404921572987E-2</v>
      </c>
      <c r="AB70" s="9">
        <f t="shared" si="1"/>
        <v>0.87405139224669348</v>
      </c>
      <c r="AC70" s="9">
        <f t="shared" si="2"/>
        <v>0.9801945950784271</v>
      </c>
      <c r="AD70" s="15">
        <f t="shared" si="3"/>
        <v>39.531746350445097</v>
      </c>
      <c r="AE70" s="3">
        <f t="shared" si="12"/>
        <v>689.41039999999987</v>
      </c>
      <c r="AF70" s="2">
        <f t="shared" si="13"/>
        <v>0.25</v>
      </c>
      <c r="AG70" s="9">
        <f t="shared" si="14"/>
        <v>1.200199042659633E-2</v>
      </c>
      <c r="AH70" s="2">
        <f t="shared" si="15"/>
        <v>0.58077007060360253</v>
      </c>
    </row>
    <row r="71" spans="1:34">
      <c r="A71" s="1">
        <f>Raw!A71</f>
        <v>58</v>
      </c>
      <c r="B71" s="14">
        <f>Raw!B71</f>
        <v>0.24872685185185184</v>
      </c>
      <c r="C71" s="15">
        <f>Raw!C71</f>
        <v>33</v>
      </c>
      <c r="D71" s="15">
        <f>IF(C71&gt;0.5,Raw!D71*D$11,-999)</f>
        <v>10.8</v>
      </c>
      <c r="E71" s="9">
        <f>IF(Raw!$G71&gt;$C$8,IF(Raw!$Q71&gt;$C$8,IF(Raw!$N71&gt;$C$9,IF(Raw!$N71&lt;$A$9,IF(Raw!$X71&gt;$C$9,IF(Raw!$X71&lt;$A$9,Raw!H71,-999),-999),-999),-999),-999),-999)</f>
        <v>0.78527800000000003</v>
      </c>
      <c r="F71" s="9">
        <f>IF(Raw!$G71&gt;$C$8,IF(Raw!$Q71&gt;$C$8,IF(Raw!$N71&gt;$C$9,IF(Raw!$N71&lt;$A$9,IF(Raw!$X71&gt;$C$9,IF(Raw!$X71&lt;$A$9,Raw!I71,-999),-999),-999),-999),-999),-999)</f>
        <v>1.2426010000000001</v>
      </c>
      <c r="G71" s="9">
        <f>Raw!G71</f>
        <v>0.98925200000000002</v>
      </c>
      <c r="H71" s="9">
        <f>IF(Raw!$G71&gt;$C$8,IF(Raw!$Q71&gt;$C$8,IF(Raw!$N71&gt;$C$9,IF(Raw!$N71&lt;$A$9,IF(Raw!$X71&gt;$C$9,IF(Raw!$X71&lt;$A$9,Raw!L71,-999),-999),-999),-999),-999),-999)</f>
        <v>585.70000000000005</v>
      </c>
      <c r="I71" s="9">
        <f>IF(Raw!$G71&gt;$C$8,IF(Raw!$Q71&gt;$C$8,IF(Raw!$N71&gt;$C$9,IF(Raw!$N71&lt;$A$9,IF(Raw!$X71&gt;$C$9,IF(Raw!$X71&lt;$A$9,Raw!M71,-999),-999),-999),-999),-999),-999)</f>
        <v>0.14349400000000001</v>
      </c>
      <c r="J71" s="9">
        <f>IF(Raw!$G71&gt;$C$8,IF(Raw!$Q71&gt;$C$8,IF(Raw!$N71&gt;$C$9,IF(Raw!$N71&lt;$A$9,IF(Raw!$X71&gt;$C$9,IF(Raw!$X71&lt;$A$9,Raw!N71,-999),-999),-999),-999),-999),-999)</f>
        <v>583</v>
      </c>
      <c r="K71" s="9">
        <f>IF(Raw!$G71&gt;$C$8,IF(Raw!$Q71&gt;$C$8,IF(Raw!$N71&gt;$C$9,IF(Raw!$N71&lt;$A$9,IF(Raw!$X71&gt;$C$9,IF(Raw!$X71&lt;$A$9,Raw!R71,-999),-999),-999),-999),-999),-999)</f>
        <v>0.75926099999999996</v>
      </c>
      <c r="L71" s="9">
        <f>IF(Raw!$G71&gt;$C$8,IF(Raw!$Q71&gt;$C$8,IF(Raw!$N71&gt;$C$9,IF(Raw!$N71&lt;$A$9,IF(Raw!$X71&gt;$C$9,IF(Raw!$X71&lt;$A$9,Raw!S71,-999),-999),-999),-999),-999),-999)</f>
        <v>1.26007</v>
      </c>
      <c r="M71" s="9">
        <f>Raw!Q71</f>
        <v>0.98947700000000005</v>
      </c>
      <c r="N71" s="9">
        <f>IF(Raw!$G71&gt;$C$8,IF(Raw!$Q71&gt;$C$8,IF(Raw!$N71&gt;$C$9,IF(Raw!$N71&lt;$A$9,IF(Raw!$X71&gt;$C$9,IF(Raw!$X71&lt;$A$9,Raw!V71,-999),-999),-999),-999),-999),-999)</f>
        <v>605.1</v>
      </c>
      <c r="O71" s="9">
        <f>IF(Raw!$G71&gt;$C$8,IF(Raw!$Q71&gt;$C$8,IF(Raw!$N71&gt;$C$9,IF(Raw!$N71&lt;$A$9,IF(Raw!$X71&gt;$C$9,IF(Raw!$X71&lt;$A$9,Raw!W71,-999),-999),-999),-999),-999),-999)</f>
        <v>2.6394000000000001E-2</v>
      </c>
      <c r="P71" s="9">
        <f>IF(Raw!$G71&gt;$C$8,IF(Raw!$Q71&gt;$C$8,IF(Raw!$N71&gt;$C$9,IF(Raw!$N71&lt;$A$9,IF(Raw!$X71&gt;$C$9,IF(Raw!$X71&lt;$A$9,Raw!X71,-999),-999),-999),-999),-999),-999)</f>
        <v>464</v>
      </c>
      <c r="R71" s="9">
        <f t="shared" si="4"/>
        <v>0.45732300000000004</v>
      </c>
      <c r="S71" s="9">
        <f t="shared" si="5"/>
        <v>0.3680368839233189</v>
      </c>
      <c r="T71" s="9">
        <f t="shared" si="6"/>
        <v>0.50080900000000006</v>
      </c>
      <c r="U71" s="9">
        <f t="shared" si="7"/>
        <v>0.39744538001857044</v>
      </c>
      <c r="V71" s="15">
        <f t="shared" si="0"/>
        <v>0.93408989099999995</v>
      </c>
      <c r="X71" s="11">
        <f t="shared" si="8"/>
        <v>6.5016E+18</v>
      </c>
      <c r="Y71" s="11">
        <f t="shared" si="9"/>
        <v>5.8570000000000005E-18</v>
      </c>
      <c r="Z71" s="11">
        <f t="shared" si="10"/>
        <v>5.8299999999999997E-4</v>
      </c>
      <c r="AA71" s="16">
        <f t="shared" si="11"/>
        <v>2.171840407030429E-2</v>
      </c>
      <c r="AB71" s="9">
        <f t="shared" si="1"/>
        <v>0.770137772224045</v>
      </c>
      <c r="AC71" s="9">
        <f t="shared" si="2"/>
        <v>0.97828159592969566</v>
      </c>
      <c r="AD71" s="15">
        <f t="shared" si="3"/>
        <v>37.252837170333258</v>
      </c>
      <c r="AE71" s="3">
        <f t="shared" si="12"/>
        <v>705.18279999999982</v>
      </c>
      <c r="AF71" s="2">
        <f t="shared" si="13"/>
        <v>0.25</v>
      </c>
      <c r="AG71" s="9">
        <f t="shared" si="14"/>
        <v>1.1389206173794636E-2</v>
      </c>
      <c r="AH71" s="2">
        <f t="shared" si="15"/>
        <v>0.55111775951895337</v>
      </c>
    </row>
    <row r="72" spans="1:34">
      <c r="A72" s="1">
        <f>Raw!A72</f>
        <v>59</v>
      </c>
      <c r="B72" s="14">
        <f>Raw!B72</f>
        <v>0.24878472222222223</v>
      </c>
      <c r="C72" s="15">
        <f>Raw!C72</f>
        <v>34.1</v>
      </c>
      <c r="D72" s="15">
        <f>IF(C72&gt;0.5,Raw!D72*D$11,-999)</f>
        <v>9.9</v>
      </c>
      <c r="E72" s="9">
        <f>IF(Raw!$G72&gt;$C$8,IF(Raw!$Q72&gt;$C$8,IF(Raw!$N72&gt;$C$9,IF(Raw!$N72&lt;$A$9,IF(Raw!$X72&gt;$C$9,IF(Raw!$X72&lt;$A$9,Raw!H72,-999),-999),-999),-999),-999),-999)</f>
        <v>0.70201899999999995</v>
      </c>
      <c r="F72" s="9">
        <f>IF(Raw!$G72&gt;$C$8,IF(Raw!$Q72&gt;$C$8,IF(Raw!$N72&gt;$C$9,IF(Raw!$N72&lt;$A$9,IF(Raw!$X72&gt;$C$9,IF(Raw!$X72&lt;$A$9,Raw!I72,-999),-999),-999),-999),-999),-999)</f>
        <v>1.1211340000000001</v>
      </c>
      <c r="G72" s="9">
        <f>Raw!G72</f>
        <v>0.99208300000000005</v>
      </c>
      <c r="H72" s="9">
        <f>IF(Raw!$G72&gt;$C$8,IF(Raw!$Q72&gt;$C$8,IF(Raw!$N72&gt;$C$9,IF(Raw!$N72&lt;$A$9,IF(Raw!$X72&gt;$C$9,IF(Raw!$X72&lt;$A$9,Raw!L72,-999),-999),-999),-999),-999),-999)</f>
        <v>597.5</v>
      </c>
      <c r="I72" s="9">
        <f>IF(Raw!$G72&gt;$C$8,IF(Raw!$Q72&gt;$C$8,IF(Raw!$N72&gt;$C$9,IF(Raw!$N72&lt;$A$9,IF(Raw!$X72&gt;$C$9,IF(Raw!$X72&lt;$A$9,Raw!M72,-999),-999),-999),-999),-999),-999)</f>
        <v>4.5608000000000003E-2</v>
      </c>
      <c r="J72" s="9">
        <f>IF(Raw!$G72&gt;$C$8,IF(Raw!$Q72&gt;$C$8,IF(Raw!$N72&gt;$C$9,IF(Raw!$N72&lt;$A$9,IF(Raw!$X72&gt;$C$9,IF(Raw!$X72&lt;$A$9,Raw!N72,-999),-999),-999),-999),-999),-999)</f>
        <v>681</v>
      </c>
      <c r="K72" s="9">
        <f>IF(Raw!$G72&gt;$C$8,IF(Raw!$Q72&gt;$C$8,IF(Raw!$N72&gt;$C$9,IF(Raw!$N72&lt;$A$9,IF(Raw!$X72&gt;$C$9,IF(Raw!$X72&lt;$A$9,Raw!R72,-999),-999),-999),-999),-999),-999)</f>
        <v>0.69584100000000004</v>
      </c>
      <c r="L72" s="9">
        <f>IF(Raw!$G72&gt;$C$8,IF(Raw!$Q72&gt;$C$8,IF(Raw!$N72&gt;$C$9,IF(Raw!$N72&lt;$A$9,IF(Raw!$X72&gt;$C$9,IF(Raw!$X72&lt;$A$9,Raw!S72,-999),-999),-999),-999),-999),-999)</f>
        <v>1.167511</v>
      </c>
      <c r="M72" s="9">
        <f>Raw!Q72</f>
        <v>0.99013200000000001</v>
      </c>
      <c r="N72" s="9">
        <f>IF(Raw!$G72&gt;$C$8,IF(Raw!$Q72&gt;$C$8,IF(Raw!$N72&gt;$C$9,IF(Raw!$N72&lt;$A$9,IF(Raw!$X72&gt;$C$9,IF(Raw!$X72&lt;$A$9,Raw!V72,-999),-999),-999),-999),-999),-999)</f>
        <v>630.4</v>
      </c>
      <c r="O72" s="9">
        <f>IF(Raw!$G72&gt;$C$8,IF(Raw!$Q72&gt;$C$8,IF(Raw!$N72&gt;$C$9,IF(Raw!$N72&lt;$A$9,IF(Raw!$X72&gt;$C$9,IF(Raw!$X72&lt;$A$9,Raw!W72,-999),-999),-999),-999),-999),-999)</f>
        <v>2.6999999999999999E-5</v>
      </c>
      <c r="P72" s="9">
        <f>IF(Raw!$G72&gt;$C$8,IF(Raw!$Q72&gt;$C$8,IF(Raw!$N72&gt;$C$9,IF(Raw!$N72&lt;$A$9,IF(Raw!$X72&gt;$C$9,IF(Raw!$X72&lt;$A$9,Raw!X72,-999),-999),-999),-999),-999),-999)</f>
        <v>607</v>
      </c>
      <c r="R72" s="9">
        <f t="shared" si="4"/>
        <v>0.41911500000000013</v>
      </c>
      <c r="S72" s="9">
        <f t="shared" si="5"/>
        <v>0.37383131721988638</v>
      </c>
      <c r="T72" s="9">
        <f t="shared" si="6"/>
        <v>0.47166999999999992</v>
      </c>
      <c r="U72" s="9">
        <f t="shared" si="7"/>
        <v>0.40399619361188027</v>
      </c>
      <c r="V72" s="15">
        <f t="shared" si="0"/>
        <v>0.86547590429999988</v>
      </c>
      <c r="X72" s="11">
        <f t="shared" si="8"/>
        <v>5.959799999999999E+18</v>
      </c>
      <c r="Y72" s="11">
        <f t="shared" si="9"/>
        <v>5.9749999999999994E-18</v>
      </c>
      <c r="Z72" s="11">
        <f t="shared" si="10"/>
        <v>6.8099999999999996E-4</v>
      </c>
      <c r="AA72" s="16">
        <f t="shared" si="11"/>
        <v>2.3676124619829011E-2</v>
      </c>
      <c r="AB72" s="9">
        <f t="shared" si="1"/>
        <v>0.70700831769943484</v>
      </c>
      <c r="AC72" s="9">
        <f t="shared" si="2"/>
        <v>0.97632387538017085</v>
      </c>
      <c r="AD72" s="15">
        <f t="shared" si="3"/>
        <v>34.766702819132171</v>
      </c>
      <c r="AE72" s="3">
        <f t="shared" si="12"/>
        <v>719.38999999999976</v>
      </c>
      <c r="AF72" s="2">
        <f t="shared" si="13"/>
        <v>0.25</v>
      </c>
      <c r="AG72" s="9">
        <f t="shared" si="14"/>
        <v>1.0804319694896017E-2</v>
      </c>
      <c r="AH72" s="2">
        <f t="shared" si="15"/>
        <v>0.52281540719476693</v>
      </c>
    </row>
    <row r="73" spans="1:34">
      <c r="A73" s="1">
        <f>Raw!A73</f>
        <v>60</v>
      </c>
      <c r="B73" s="14">
        <f>Raw!B73</f>
        <v>0.24884259259259259</v>
      </c>
      <c r="C73" s="15">
        <f>Raw!C73</f>
        <v>34.6</v>
      </c>
      <c r="D73" s="15">
        <f>IF(C73&gt;0.5,Raw!D73*D$11,-999)</f>
        <v>9.9</v>
      </c>
      <c r="E73" s="9">
        <f>IF(Raw!$G73&gt;$C$8,IF(Raw!$Q73&gt;$C$8,IF(Raw!$N73&gt;$C$9,IF(Raw!$N73&lt;$A$9,IF(Raw!$X73&gt;$C$9,IF(Raw!$X73&lt;$A$9,Raw!H73,-999),-999),-999),-999),-999),-999)</f>
        <v>0.62539400000000001</v>
      </c>
      <c r="F73" s="9">
        <f>IF(Raw!$G73&gt;$C$8,IF(Raw!$Q73&gt;$C$8,IF(Raw!$N73&gt;$C$9,IF(Raw!$N73&lt;$A$9,IF(Raw!$X73&gt;$C$9,IF(Raw!$X73&lt;$A$9,Raw!I73,-999),-999),-999),-999),-999),-999)</f>
        <v>1.0065059999999999</v>
      </c>
      <c r="G73" s="9">
        <f>Raw!G73</f>
        <v>0.98990199999999995</v>
      </c>
      <c r="H73" s="9">
        <f>IF(Raw!$G73&gt;$C$8,IF(Raw!$Q73&gt;$C$8,IF(Raw!$N73&gt;$C$9,IF(Raw!$N73&lt;$A$9,IF(Raw!$X73&gt;$C$9,IF(Raw!$X73&lt;$A$9,Raw!L73,-999),-999),-999),-999),-999),-999)</f>
        <v>629.6</v>
      </c>
      <c r="I73" s="9">
        <f>IF(Raw!$G73&gt;$C$8,IF(Raw!$Q73&gt;$C$8,IF(Raw!$N73&gt;$C$9,IF(Raw!$N73&lt;$A$9,IF(Raw!$X73&gt;$C$9,IF(Raw!$X73&lt;$A$9,Raw!M73,-999),-999),-999),-999),-999),-999)</f>
        <v>1.1E-5</v>
      </c>
      <c r="J73" s="9">
        <f>IF(Raw!$G73&gt;$C$8,IF(Raw!$Q73&gt;$C$8,IF(Raw!$N73&gt;$C$9,IF(Raw!$N73&lt;$A$9,IF(Raw!$X73&gt;$C$9,IF(Raw!$X73&lt;$A$9,Raw!N73,-999),-999),-999),-999),-999),-999)</f>
        <v>602</v>
      </c>
      <c r="K73" s="9">
        <f>IF(Raw!$G73&gt;$C$8,IF(Raw!$Q73&gt;$C$8,IF(Raw!$N73&gt;$C$9,IF(Raw!$N73&lt;$A$9,IF(Raw!$X73&gt;$C$9,IF(Raw!$X73&lt;$A$9,Raw!R73,-999),-999),-999),-999),-999),-999)</f>
        <v>0.61960300000000001</v>
      </c>
      <c r="L73" s="9">
        <f>IF(Raw!$G73&gt;$C$8,IF(Raw!$Q73&gt;$C$8,IF(Raw!$N73&gt;$C$9,IF(Raw!$N73&lt;$A$9,IF(Raw!$X73&gt;$C$9,IF(Raw!$X73&lt;$A$9,Raw!S73,-999),-999),-999),-999),-999),-999)</f>
        <v>1.0388010000000001</v>
      </c>
      <c r="M73" s="9">
        <f>Raw!Q73</f>
        <v>0.99089499999999997</v>
      </c>
      <c r="N73" s="9">
        <f>IF(Raw!$G73&gt;$C$8,IF(Raw!$Q73&gt;$C$8,IF(Raw!$N73&gt;$C$9,IF(Raw!$N73&lt;$A$9,IF(Raw!$X73&gt;$C$9,IF(Raw!$X73&lt;$A$9,Raw!V73,-999),-999),-999),-999),-999),-999)</f>
        <v>652.79999999999995</v>
      </c>
      <c r="O73" s="9">
        <f>IF(Raw!$G73&gt;$C$8,IF(Raw!$Q73&gt;$C$8,IF(Raw!$N73&gt;$C$9,IF(Raw!$N73&lt;$A$9,IF(Raw!$X73&gt;$C$9,IF(Raw!$X73&lt;$A$9,Raw!W73,-999),-999),-999),-999),-999),-999)</f>
        <v>5.0000000000000004E-6</v>
      </c>
      <c r="P73" s="9">
        <f>IF(Raw!$G73&gt;$C$8,IF(Raw!$Q73&gt;$C$8,IF(Raw!$N73&gt;$C$9,IF(Raw!$N73&lt;$A$9,IF(Raw!$X73&gt;$C$9,IF(Raw!$X73&lt;$A$9,Raw!X73,-999),-999),-999),-999),-999),-999)</f>
        <v>474</v>
      </c>
      <c r="R73" s="9">
        <f t="shared" si="4"/>
        <v>0.3811119999999999</v>
      </c>
      <c r="S73" s="9">
        <f t="shared" si="5"/>
        <v>0.37864851277588008</v>
      </c>
      <c r="T73" s="9">
        <f t="shared" si="6"/>
        <v>0.41919800000000007</v>
      </c>
      <c r="U73" s="9">
        <f t="shared" si="7"/>
        <v>0.40354023532899952</v>
      </c>
      <c r="V73" s="15">
        <f t="shared" si="0"/>
        <v>0.77006318130000007</v>
      </c>
      <c r="X73" s="11">
        <f t="shared" si="8"/>
        <v>5.959799999999999E+18</v>
      </c>
      <c r="Y73" s="11">
        <f t="shared" si="9"/>
        <v>6.2960000000000002E-18</v>
      </c>
      <c r="Z73" s="11">
        <f t="shared" si="10"/>
        <v>6.02E-4</v>
      </c>
      <c r="AA73" s="16">
        <f t="shared" si="11"/>
        <v>2.2089804410762932E-2</v>
      </c>
      <c r="AB73" s="9">
        <f t="shared" si="1"/>
        <v>0.62886300182938304</v>
      </c>
      <c r="AC73" s="9">
        <f t="shared" si="2"/>
        <v>0.97791019558923697</v>
      </c>
      <c r="AD73" s="15">
        <f t="shared" si="3"/>
        <v>36.69402726040353</v>
      </c>
      <c r="AE73" s="3">
        <f t="shared" si="12"/>
        <v>758.0383999999998</v>
      </c>
      <c r="AF73" s="2">
        <f t="shared" si="13"/>
        <v>0.25</v>
      </c>
      <c r="AG73" s="9">
        <f t="shared" si="14"/>
        <v>1.1390397227563048E-2</v>
      </c>
      <c r="AH73" s="2">
        <f t="shared" si="15"/>
        <v>0.55117539399095228</v>
      </c>
    </row>
    <row r="74" spans="1:34">
      <c r="A74" s="1">
        <f>Raw!A74</f>
        <v>61</v>
      </c>
      <c r="B74" s="14">
        <f>Raw!B74</f>
        <v>0.24888888888888891</v>
      </c>
      <c r="C74" s="15">
        <f>Raw!C74</f>
        <v>35.5</v>
      </c>
      <c r="D74" s="15">
        <f>IF(C74&gt;0.5,Raw!D74*D$11,-999)</f>
        <v>9</v>
      </c>
      <c r="E74" s="9">
        <f>IF(Raw!$G74&gt;$C$8,IF(Raw!$Q74&gt;$C$8,IF(Raw!$N74&gt;$C$9,IF(Raw!$N74&lt;$A$9,IF(Raw!$X74&gt;$C$9,IF(Raw!$X74&lt;$A$9,Raw!H74,-999),-999),-999),-999),-999),-999)</f>
        <v>0.63603900000000002</v>
      </c>
      <c r="F74" s="9">
        <f>IF(Raw!$G74&gt;$C$8,IF(Raw!$Q74&gt;$C$8,IF(Raw!$N74&gt;$C$9,IF(Raw!$N74&lt;$A$9,IF(Raw!$X74&gt;$C$9,IF(Raw!$X74&lt;$A$9,Raw!I74,-999),-999),-999),-999),-999),-999)</f>
        <v>1.012794</v>
      </c>
      <c r="G74" s="9">
        <f>Raw!G74</f>
        <v>0.987205</v>
      </c>
      <c r="H74" s="9">
        <f>IF(Raw!$G74&gt;$C$8,IF(Raw!$Q74&gt;$C$8,IF(Raw!$N74&gt;$C$9,IF(Raw!$N74&lt;$A$9,IF(Raw!$X74&gt;$C$9,IF(Raw!$X74&lt;$A$9,Raw!L74,-999),-999),-999),-999),-999),-999)</f>
        <v>659.6</v>
      </c>
      <c r="I74" s="9">
        <f>IF(Raw!$G74&gt;$C$8,IF(Raw!$Q74&gt;$C$8,IF(Raw!$N74&gt;$C$9,IF(Raw!$N74&lt;$A$9,IF(Raw!$X74&gt;$C$9,IF(Raw!$X74&lt;$A$9,Raw!M74,-999),-999),-999),-999),-999),-999)</f>
        <v>2.0999999999999999E-5</v>
      </c>
      <c r="J74" s="9">
        <f>IF(Raw!$G74&gt;$C$8,IF(Raw!$Q74&gt;$C$8,IF(Raw!$N74&gt;$C$9,IF(Raw!$N74&lt;$A$9,IF(Raw!$X74&gt;$C$9,IF(Raw!$X74&lt;$A$9,Raw!N74,-999),-999),-999),-999),-999),-999)</f>
        <v>476</v>
      </c>
      <c r="K74" s="9">
        <f>IF(Raw!$G74&gt;$C$8,IF(Raw!$Q74&gt;$C$8,IF(Raw!$N74&gt;$C$9,IF(Raw!$N74&lt;$A$9,IF(Raw!$X74&gt;$C$9,IF(Raw!$X74&lt;$A$9,Raw!R74,-999),-999),-999),-999),-999),-999)</f>
        <v>0.61419699999999999</v>
      </c>
      <c r="L74" s="9">
        <f>IF(Raw!$G74&gt;$C$8,IF(Raw!$Q74&gt;$C$8,IF(Raw!$N74&gt;$C$9,IF(Raw!$N74&lt;$A$9,IF(Raw!$X74&gt;$C$9,IF(Raw!$X74&lt;$A$9,Raw!S74,-999),-999),-999),-999),-999),-999)</f>
        <v>1.037156</v>
      </c>
      <c r="M74" s="9">
        <f>Raw!Q74</f>
        <v>0.98809499999999995</v>
      </c>
      <c r="N74" s="9">
        <f>IF(Raw!$G74&gt;$C$8,IF(Raw!$Q74&gt;$C$8,IF(Raw!$N74&gt;$C$9,IF(Raw!$N74&lt;$A$9,IF(Raw!$X74&gt;$C$9,IF(Raw!$X74&lt;$A$9,Raw!V74,-999),-999),-999),-999),-999),-999)</f>
        <v>689.6</v>
      </c>
      <c r="O74" s="9">
        <f>IF(Raw!$G74&gt;$C$8,IF(Raw!$Q74&gt;$C$8,IF(Raw!$N74&gt;$C$9,IF(Raw!$N74&lt;$A$9,IF(Raw!$X74&gt;$C$9,IF(Raw!$X74&lt;$A$9,Raw!W74,-999),-999),-999),-999),-999),-999)</f>
        <v>7.9999999999999996E-6</v>
      </c>
      <c r="P74" s="9">
        <f>IF(Raw!$G74&gt;$C$8,IF(Raw!$Q74&gt;$C$8,IF(Raw!$N74&gt;$C$9,IF(Raw!$N74&lt;$A$9,IF(Raw!$X74&gt;$C$9,IF(Raw!$X74&lt;$A$9,Raw!X74,-999),-999),-999),-999),-999),-999)</f>
        <v>614</v>
      </c>
      <c r="R74" s="9">
        <f t="shared" si="4"/>
        <v>0.37675499999999995</v>
      </c>
      <c r="S74" s="9">
        <f t="shared" si="5"/>
        <v>0.37199568717824155</v>
      </c>
      <c r="T74" s="9">
        <f t="shared" si="6"/>
        <v>0.42295899999999997</v>
      </c>
      <c r="U74" s="9">
        <f t="shared" si="7"/>
        <v>0.40780654019260359</v>
      </c>
      <c r="V74" s="15">
        <f t="shared" si="0"/>
        <v>0.7688437427999999</v>
      </c>
      <c r="X74" s="11">
        <f t="shared" si="8"/>
        <v>5.417999999999998E+18</v>
      </c>
      <c r="Y74" s="11">
        <f t="shared" si="9"/>
        <v>6.5960000000000002E-18</v>
      </c>
      <c r="Z74" s="11">
        <f t="shared" si="10"/>
        <v>4.7599999999999997E-4</v>
      </c>
      <c r="AA74" s="16">
        <f t="shared" si="11"/>
        <v>1.6726343228785013E-2</v>
      </c>
      <c r="AB74" s="9">
        <f t="shared" si="1"/>
        <v>0.62127155740570372</v>
      </c>
      <c r="AC74" s="9">
        <f t="shared" si="2"/>
        <v>0.98327365677121492</v>
      </c>
      <c r="AD74" s="15">
        <f t="shared" si="3"/>
        <v>35.139376531060961</v>
      </c>
      <c r="AE74" s="3">
        <f t="shared" si="12"/>
        <v>794.1583999999998</v>
      </c>
      <c r="AF74" s="2">
        <f t="shared" si="13"/>
        <v>0.25</v>
      </c>
      <c r="AG74" s="9">
        <f t="shared" si="14"/>
        <v>1.1023128898197801E-2</v>
      </c>
      <c r="AH74" s="2">
        <f t="shared" si="15"/>
        <v>0.5334034706686962</v>
      </c>
    </row>
    <row r="75" spans="1:34">
      <c r="A75" s="1">
        <f>Raw!A75</f>
        <v>62</v>
      </c>
      <c r="B75" s="14">
        <f>Raw!B75</f>
        <v>0.24894675925925927</v>
      </c>
      <c r="C75" s="15">
        <f>Raw!C75</f>
        <v>37.299999999999997</v>
      </c>
      <c r="D75" s="15">
        <f>IF(C75&gt;0.5,Raw!D75*D$11,-999)</f>
        <v>8.1</v>
      </c>
      <c r="E75" s="9">
        <f>IF(Raw!$G75&gt;$C$8,IF(Raw!$Q75&gt;$C$8,IF(Raw!$N75&gt;$C$9,IF(Raw!$N75&lt;$A$9,IF(Raw!$X75&gt;$C$9,IF(Raw!$X75&lt;$A$9,Raw!H75,-999),-999),-999),-999),-999),-999)</f>
        <v>0.57241200000000003</v>
      </c>
      <c r="F75" s="9">
        <f>IF(Raw!$G75&gt;$C$8,IF(Raw!$Q75&gt;$C$8,IF(Raw!$N75&gt;$C$9,IF(Raw!$N75&lt;$A$9,IF(Raw!$X75&gt;$C$9,IF(Raw!$X75&lt;$A$9,Raw!I75,-999),-999),-999),-999),-999),-999)</f>
        <v>0.91143700000000005</v>
      </c>
      <c r="G75" s="9">
        <f>Raw!G75</f>
        <v>0.98618300000000003</v>
      </c>
      <c r="H75" s="9">
        <f>IF(Raw!$G75&gt;$C$8,IF(Raw!$Q75&gt;$C$8,IF(Raw!$N75&gt;$C$9,IF(Raw!$N75&lt;$A$9,IF(Raw!$X75&gt;$C$9,IF(Raw!$X75&lt;$A$9,Raw!L75,-999),-999),-999),-999),-999),-999)</f>
        <v>582.9</v>
      </c>
      <c r="I75" s="9">
        <f>IF(Raw!$G75&gt;$C$8,IF(Raw!$Q75&gt;$C$8,IF(Raw!$N75&gt;$C$9,IF(Raw!$N75&lt;$A$9,IF(Raw!$X75&gt;$C$9,IF(Raw!$X75&lt;$A$9,Raw!M75,-999),-999),-999),-999),-999),-999)</f>
        <v>1.5999999999999999E-5</v>
      </c>
      <c r="J75" s="9">
        <f>IF(Raw!$G75&gt;$C$8,IF(Raw!$Q75&gt;$C$8,IF(Raw!$N75&gt;$C$9,IF(Raw!$N75&lt;$A$9,IF(Raw!$X75&gt;$C$9,IF(Raw!$X75&lt;$A$9,Raw!N75,-999),-999),-999),-999),-999),-999)</f>
        <v>533</v>
      </c>
      <c r="K75" s="9">
        <f>IF(Raw!$G75&gt;$C$8,IF(Raw!$Q75&gt;$C$8,IF(Raw!$N75&gt;$C$9,IF(Raw!$N75&lt;$A$9,IF(Raw!$X75&gt;$C$9,IF(Raw!$X75&lt;$A$9,Raw!R75,-999),-999),-999),-999),-999),-999)</f>
        <v>0.58125300000000002</v>
      </c>
      <c r="L75" s="9">
        <f>IF(Raw!$G75&gt;$C$8,IF(Raw!$Q75&gt;$C$8,IF(Raw!$N75&gt;$C$9,IF(Raw!$N75&lt;$A$9,IF(Raw!$X75&gt;$C$9,IF(Raw!$X75&lt;$A$9,Raw!S75,-999),-999),-999),-999),-999),-999)</f>
        <v>0.97421599999999997</v>
      </c>
      <c r="M75" s="9">
        <f>Raw!Q75</f>
        <v>0.987622</v>
      </c>
      <c r="N75" s="9">
        <f>IF(Raw!$G75&gt;$C$8,IF(Raw!$Q75&gt;$C$8,IF(Raw!$N75&gt;$C$9,IF(Raw!$N75&lt;$A$9,IF(Raw!$X75&gt;$C$9,IF(Raw!$X75&lt;$A$9,Raw!V75,-999),-999),-999),-999),-999),-999)</f>
        <v>649</v>
      </c>
      <c r="O75" s="9">
        <f>IF(Raw!$G75&gt;$C$8,IF(Raw!$Q75&gt;$C$8,IF(Raw!$N75&gt;$C$9,IF(Raw!$N75&lt;$A$9,IF(Raw!$X75&gt;$C$9,IF(Raw!$X75&lt;$A$9,Raw!W75,-999),-999),-999),-999),-999),-999)</f>
        <v>6.0000000000000002E-6</v>
      </c>
      <c r="P75" s="9">
        <f>IF(Raw!$G75&gt;$C$8,IF(Raw!$Q75&gt;$C$8,IF(Raw!$N75&gt;$C$9,IF(Raw!$N75&lt;$A$9,IF(Raw!$X75&gt;$C$9,IF(Raw!$X75&lt;$A$9,Raw!X75,-999),-999),-999),-999),-999),-999)</f>
        <v>529</v>
      </c>
      <c r="R75" s="9">
        <f t="shared" si="4"/>
        <v>0.33902500000000002</v>
      </c>
      <c r="S75" s="9">
        <f t="shared" si="5"/>
        <v>0.37196756330936753</v>
      </c>
      <c r="T75" s="9">
        <f t="shared" si="6"/>
        <v>0.39296299999999995</v>
      </c>
      <c r="U75" s="9">
        <f t="shared" si="7"/>
        <v>0.40336331983872153</v>
      </c>
      <c r="V75" s="15">
        <f t="shared" si="0"/>
        <v>0.72218632079999989</v>
      </c>
      <c r="X75" s="11">
        <f t="shared" si="8"/>
        <v>4.876199999999998E+18</v>
      </c>
      <c r="Y75" s="11">
        <f t="shared" si="9"/>
        <v>5.8289999999999996E-18</v>
      </c>
      <c r="Z75" s="11">
        <f t="shared" si="10"/>
        <v>5.3299999999999995E-4</v>
      </c>
      <c r="AA75" s="16">
        <f t="shared" si="11"/>
        <v>1.4923569162749038E-2</v>
      </c>
      <c r="AB75" s="9">
        <f t="shared" si="1"/>
        <v>0.58711741050890132</v>
      </c>
      <c r="AC75" s="9">
        <f t="shared" si="2"/>
        <v>0.98507643083725105</v>
      </c>
      <c r="AD75" s="15">
        <f t="shared" si="3"/>
        <v>27.999191674951295</v>
      </c>
      <c r="AE75" s="3">
        <f t="shared" si="12"/>
        <v>701.81159999999977</v>
      </c>
      <c r="AF75" s="2">
        <f t="shared" si="13"/>
        <v>0.25</v>
      </c>
      <c r="AG75" s="9">
        <f t="shared" si="14"/>
        <v>8.6875745436992679E-3</v>
      </c>
      <c r="AH75" s="2">
        <f t="shared" si="15"/>
        <v>0.4203872109360734</v>
      </c>
    </row>
    <row r="76" spans="1:34">
      <c r="A76" s="1">
        <f>Raw!A76</f>
        <v>63</v>
      </c>
      <c r="B76" s="14">
        <f>Raw!B76</f>
        <v>0.24900462962962963</v>
      </c>
      <c r="C76" s="15">
        <f>Raw!C76</f>
        <v>37.200000000000003</v>
      </c>
      <c r="D76" s="15">
        <f>IF(C76&gt;0.5,Raw!D76*D$11,-999)</f>
        <v>8.1</v>
      </c>
      <c r="E76" s="9">
        <f>IF(Raw!$G76&gt;$C$8,IF(Raw!$Q76&gt;$C$8,IF(Raw!$N76&gt;$C$9,IF(Raw!$N76&lt;$A$9,IF(Raw!$X76&gt;$C$9,IF(Raw!$X76&lt;$A$9,Raw!H76,-999),-999),-999),-999),-999),-999)</f>
        <v>0.47952499999999998</v>
      </c>
      <c r="F76" s="9">
        <f>IF(Raw!$G76&gt;$C$8,IF(Raw!$Q76&gt;$C$8,IF(Raw!$N76&gt;$C$9,IF(Raw!$N76&lt;$A$9,IF(Raw!$X76&gt;$C$9,IF(Raw!$X76&lt;$A$9,Raw!I76,-999),-999),-999),-999),-999),-999)</f>
        <v>0.78048099999999998</v>
      </c>
      <c r="G76" s="9">
        <f>Raw!G76</f>
        <v>0.98773299999999997</v>
      </c>
      <c r="H76" s="9">
        <f>IF(Raw!$G76&gt;$C$8,IF(Raw!$Q76&gt;$C$8,IF(Raw!$N76&gt;$C$9,IF(Raw!$N76&lt;$A$9,IF(Raw!$X76&gt;$C$9,IF(Raw!$X76&lt;$A$9,Raw!L76,-999),-999),-999),-999),-999),-999)</f>
        <v>658.8</v>
      </c>
      <c r="I76" s="9">
        <f>IF(Raw!$G76&gt;$C$8,IF(Raw!$Q76&gt;$C$8,IF(Raw!$N76&gt;$C$9,IF(Raw!$N76&lt;$A$9,IF(Raw!$X76&gt;$C$9,IF(Raw!$X76&lt;$A$9,Raw!M76,-999),-999),-999),-999),-999),-999)</f>
        <v>3.8999999999999999E-5</v>
      </c>
      <c r="J76" s="9">
        <f>IF(Raw!$G76&gt;$C$8,IF(Raw!$Q76&gt;$C$8,IF(Raw!$N76&gt;$C$9,IF(Raw!$N76&lt;$A$9,IF(Raw!$X76&gt;$C$9,IF(Raw!$X76&lt;$A$9,Raw!N76,-999),-999),-999),-999),-999),-999)</f>
        <v>573</v>
      </c>
      <c r="K76" s="9">
        <f>IF(Raw!$G76&gt;$C$8,IF(Raw!$Q76&gt;$C$8,IF(Raw!$N76&gt;$C$9,IF(Raw!$N76&lt;$A$9,IF(Raw!$X76&gt;$C$9,IF(Raw!$X76&lt;$A$9,Raw!R76,-999),-999),-999),-999),-999),-999)</f>
        <v>0.45050200000000001</v>
      </c>
      <c r="L76" s="9">
        <f>IF(Raw!$G76&gt;$C$8,IF(Raw!$Q76&gt;$C$8,IF(Raw!$N76&gt;$C$9,IF(Raw!$N76&lt;$A$9,IF(Raw!$X76&gt;$C$9,IF(Raw!$X76&lt;$A$9,Raw!S76,-999),-999),-999),-999),-999),-999)</f>
        <v>0.768007</v>
      </c>
      <c r="M76" s="9">
        <f>Raw!Q76</f>
        <v>0.98609999999999998</v>
      </c>
      <c r="N76" s="9">
        <f>IF(Raw!$G76&gt;$C$8,IF(Raw!$Q76&gt;$C$8,IF(Raw!$N76&gt;$C$9,IF(Raw!$N76&lt;$A$9,IF(Raw!$X76&gt;$C$9,IF(Raw!$X76&lt;$A$9,Raw!V76,-999),-999),-999),-999),-999),-999)</f>
        <v>661.2</v>
      </c>
      <c r="O76" s="9">
        <f>IF(Raw!$G76&gt;$C$8,IF(Raw!$Q76&gt;$C$8,IF(Raw!$N76&gt;$C$9,IF(Raw!$N76&lt;$A$9,IF(Raw!$X76&gt;$C$9,IF(Raw!$X76&lt;$A$9,Raw!W76,-999),-999),-999),-999),-999),-999)</f>
        <v>3.6000000000000001E-5</v>
      </c>
      <c r="P76" s="9">
        <f>IF(Raw!$G76&gt;$C$8,IF(Raw!$Q76&gt;$C$8,IF(Raw!$N76&gt;$C$9,IF(Raw!$N76&lt;$A$9,IF(Raw!$X76&gt;$C$9,IF(Raw!$X76&lt;$A$9,Raw!X76,-999),-999),-999),-999),-999),-999)</f>
        <v>569</v>
      </c>
      <c r="R76" s="9">
        <f t="shared" si="4"/>
        <v>0.300956</v>
      </c>
      <c r="S76" s="9">
        <f t="shared" si="5"/>
        <v>0.38560323697822241</v>
      </c>
      <c r="T76" s="9">
        <f t="shared" si="6"/>
        <v>0.31750499999999998</v>
      </c>
      <c r="U76" s="9">
        <f t="shared" si="7"/>
        <v>0.41341420065181694</v>
      </c>
      <c r="V76" s="15">
        <f t="shared" si="0"/>
        <v>0.56932358909999992</v>
      </c>
      <c r="X76" s="11">
        <f t="shared" si="8"/>
        <v>4.876199999999998E+18</v>
      </c>
      <c r="Y76" s="11">
        <f t="shared" si="9"/>
        <v>6.5879999999999991E-18</v>
      </c>
      <c r="Z76" s="11">
        <f t="shared" si="10"/>
        <v>5.7299999999999994E-4</v>
      </c>
      <c r="AA76" s="16">
        <f t="shared" si="11"/>
        <v>1.8074580465599947E-2</v>
      </c>
      <c r="AB76" s="9">
        <f t="shared" si="1"/>
        <v>0.45624076967073035</v>
      </c>
      <c r="AC76" s="9">
        <f t="shared" si="2"/>
        <v>0.98192541953439993</v>
      </c>
      <c r="AD76" s="15">
        <f t="shared" si="3"/>
        <v>31.543770446073207</v>
      </c>
      <c r="AE76" s="3">
        <f t="shared" si="12"/>
        <v>793.19519999999966</v>
      </c>
      <c r="AF76" s="2">
        <f t="shared" si="13"/>
        <v>0.25</v>
      </c>
      <c r="AG76" s="9">
        <f t="shared" si="14"/>
        <v>1.0031263572698278E-2</v>
      </c>
      <c r="AH76" s="2">
        <f t="shared" si="15"/>
        <v>0.4854076237595778</v>
      </c>
    </row>
    <row r="77" spans="1:34">
      <c r="A77" s="1">
        <f>Raw!A77</f>
        <v>64</v>
      </c>
      <c r="B77" s="14">
        <f>Raw!B77</f>
        <v>0.24906249999999999</v>
      </c>
      <c r="C77" s="15">
        <f>Raw!C77</f>
        <v>40.1</v>
      </c>
      <c r="D77" s="15">
        <f>IF(C77&gt;0.5,Raw!D77*D$11,-999)</f>
        <v>8.1</v>
      </c>
      <c r="E77" s="9">
        <f>IF(Raw!$G77&gt;$C$8,IF(Raw!$Q77&gt;$C$8,IF(Raw!$N77&gt;$C$9,IF(Raw!$N77&lt;$A$9,IF(Raw!$X77&gt;$C$9,IF(Raw!$X77&lt;$A$9,Raw!H77,-999),-999),-999),-999),-999),-999)</f>
        <v>0.45650299999999999</v>
      </c>
      <c r="F77" s="9">
        <f>IF(Raw!$G77&gt;$C$8,IF(Raw!$Q77&gt;$C$8,IF(Raw!$N77&gt;$C$9,IF(Raw!$N77&lt;$A$9,IF(Raw!$X77&gt;$C$9,IF(Raw!$X77&lt;$A$9,Raw!I77,-999),-999),-999),-999),-999),-999)</f>
        <v>0.73970199999999997</v>
      </c>
      <c r="G77" s="9">
        <f>Raw!G77</f>
        <v>0.98803600000000003</v>
      </c>
      <c r="H77" s="9">
        <f>IF(Raw!$G77&gt;$C$8,IF(Raw!$Q77&gt;$C$8,IF(Raw!$N77&gt;$C$9,IF(Raw!$N77&lt;$A$9,IF(Raw!$X77&gt;$C$9,IF(Raw!$X77&lt;$A$9,Raw!L77,-999),-999),-999),-999),-999),-999)</f>
        <v>616.29999999999995</v>
      </c>
      <c r="I77" s="9">
        <f>IF(Raw!$G77&gt;$C$8,IF(Raw!$Q77&gt;$C$8,IF(Raw!$N77&gt;$C$9,IF(Raw!$N77&lt;$A$9,IF(Raw!$X77&gt;$C$9,IF(Raw!$X77&lt;$A$9,Raw!M77,-999),-999),-999),-999),-999),-999)</f>
        <v>1.5E-5</v>
      </c>
      <c r="J77" s="9">
        <f>IF(Raw!$G77&gt;$C$8,IF(Raw!$Q77&gt;$C$8,IF(Raw!$N77&gt;$C$9,IF(Raw!$N77&lt;$A$9,IF(Raw!$X77&gt;$C$9,IF(Raw!$X77&lt;$A$9,Raw!N77,-999),-999),-999),-999),-999),-999)</f>
        <v>553</v>
      </c>
      <c r="K77" s="9">
        <f>IF(Raw!$G77&gt;$C$8,IF(Raw!$Q77&gt;$C$8,IF(Raw!$N77&gt;$C$9,IF(Raw!$N77&lt;$A$9,IF(Raw!$X77&gt;$C$9,IF(Raw!$X77&lt;$A$9,Raw!R77,-999),-999),-999),-999),-999),-999)</f>
        <v>0.43070999999999998</v>
      </c>
      <c r="L77" s="9">
        <f>IF(Raw!$G77&gt;$C$8,IF(Raw!$Q77&gt;$C$8,IF(Raw!$N77&gt;$C$9,IF(Raw!$N77&lt;$A$9,IF(Raw!$X77&gt;$C$9,IF(Raw!$X77&lt;$A$9,Raw!S77,-999),-999),-999),-999),-999),-999)</f>
        <v>0.72834500000000002</v>
      </c>
      <c r="M77" s="9">
        <f>Raw!Q77</f>
        <v>0.98525200000000002</v>
      </c>
      <c r="N77" s="9">
        <f>IF(Raw!$G77&gt;$C$8,IF(Raw!$Q77&gt;$C$8,IF(Raw!$N77&gt;$C$9,IF(Raw!$N77&lt;$A$9,IF(Raw!$X77&gt;$C$9,IF(Raw!$X77&lt;$A$9,Raw!V77,-999),-999),-999),-999),-999),-999)</f>
        <v>631.29999999999995</v>
      </c>
      <c r="O77" s="9">
        <f>IF(Raw!$G77&gt;$C$8,IF(Raw!$Q77&gt;$C$8,IF(Raw!$N77&gt;$C$9,IF(Raw!$N77&lt;$A$9,IF(Raw!$X77&gt;$C$9,IF(Raw!$X77&lt;$A$9,Raw!W77,-999),-999),-999),-999),-999),-999)</f>
        <v>1.2E-5</v>
      </c>
      <c r="P77" s="9">
        <f>IF(Raw!$G77&gt;$C$8,IF(Raw!$Q77&gt;$C$8,IF(Raw!$N77&gt;$C$9,IF(Raw!$N77&lt;$A$9,IF(Raw!$X77&gt;$C$9,IF(Raw!$X77&lt;$A$9,Raw!X77,-999),-999),-999),-999),-999),-999)</f>
        <v>525</v>
      </c>
      <c r="R77" s="9">
        <f t="shared" si="4"/>
        <v>0.28319899999999998</v>
      </c>
      <c r="S77" s="9">
        <f t="shared" si="5"/>
        <v>0.38285552830734537</v>
      </c>
      <c r="T77" s="9">
        <f t="shared" si="6"/>
        <v>0.29763500000000004</v>
      </c>
      <c r="U77" s="9">
        <f t="shared" si="7"/>
        <v>0.40864562810206706</v>
      </c>
      <c r="V77" s="15">
        <f t="shared" ref="V77:V140" si="16">IF(L77&gt;0,L77*V$8+V$10,-999)</f>
        <v>0.53992214849999998</v>
      </c>
      <c r="X77" s="11">
        <f t="shared" si="8"/>
        <v>4.876199999999998E+18</v>
      </c>
      <c r="Y77" s="11">
        <f t="shared" si="9"/>
        <v>6.1629999999999995E-18</v>
      </c>
      <c r="Z77" s="11">
        <f t="shared" si="10"/>
        <v>5.53E-4</v>
      </c>
      <c r="AA77" s="16">
        <f t="shared" si="11"/>
        <v>1.6347098759977148E-2</v>
      </c>
      <c r="AB77" s="9">
        <f t="shared" ref="AB77:AB140" si="17">K77+T77*AA77</f>
        <v>0.43557546873942576</v>
      </c>
      <c r="AC77" s="9">
        <f t="shared" ref="AC77:AC140" si="18">IF(T77&gt;0,(L77-AB77)/T77,-999)</f>
        <v>0.98365290124002291</v>
      </c>
      <c r="AD77" s="15">
        <f t="shared" ref="AD77:AD140" si="19">IF(AC77&gt;0,X77*Y77*AC77,-999)</f>
        <v>29.560757251314918</v>
      </c>
      <c r="AE77" s="3">
        <f t="shared" si="12"/>
        <v>742.0251999999997</v>
      </c>
      <c r="AF77" s="2">
        <f t="shared" si="13"/>
        <v>0.25</v>
      </c>
      <c r="AG77" s="9">
        <f t="shared" si="14"/>
        <v>9.2922109339510141E-3</v>
      </c>
      <c r="AH77" s="2">
        <f t="shared" si="15"/>
        <v>0.44964525119228432</v>
      </c>
    </row>
    <row r="78" spans="1:34">
      <c r="A78" s="1">
        <f>Raw!A78</f>
        <v>65</v>
      </c>
      <c r="B78" s="14">
        <f>Raw!B78</f>
        <v>0.24910879629629631</v>
      </c>
      <c r="C78" s="15">
        <f>Raw!C78</f>
        <v>39.200000000000003</v>
      </c>
      <c r="D78" s="15">
        <f>IF(C78&gt;0.5,Raw!D78*D$11,-999)</f>
        <v>8.1</v>
      </c>
      <c r="E78" s="9">
        <f>IF(Raw!$G78&gt;$C$8,IF(Raw!$Q78&gt;$C$8,IF(Raw!$N78&gt;$C$9,IF(Raw!$N78&lt;$A$9,IF(Raw!$X78&gt;$C$9,IF(Raw!$X78&lt;$A$9,Raw!H78,-999),-999),-999),-999),-999),-999)</f>
        <v>0.40328199999999997</v>
      </c>
      <c r="F78" s="9">
        <f>IF(Raw!$G78&gt;$C$8,IF(Raw!$Q78&gt;$C$8,IF(Raw!$N78&gt;$C$9,IF(Raw!$N78&lt;$A$9,IF(Raw!$X78&gt;$C$9,IF(Raw!$X78&lt;$A$9,Raw!I78,-999),-999),-999),-999),-999),-999)</f>
        <v>0.67002899999999999</v>
      </c>
      <c r="G78" s="9">
        <f>Raw!G78</f>
        <v>0.98339500000000002</v>
      </c>
      <c r="H78" s="9">
        <f>IF(Raw!$G78&gt;$C$8,IF(Raw!$Q78&gt;$C$8,IF(Raw!$N78&gt;$C$9,IF(Raw!$N78&lt;$A$9,IF(Raw!$X78&gt;$C$9,IF(Raw!$X78&lt;$A$9,Raw!L78,-999),-999),-999),-999),-999),-999)</f>
        <v>635</v>
      </c>
      <c r="I78" s="9">
        <f>IF(Raw!$G78&gt;$C$8,IF(Raw!$Q78&gt;$C$8,IF(Raw!$N78&gt;$C$9,IF(Raw!$N78&lt;$A$9,IF(Raw!$X78&gt;$C$9,IF(Raw!$X78&lt;$A$9,Raw!M78,-999),-999),-999),-999),-999),-999)</f>
        <v>1.0000000000000001E-5</v>
      </c>
      <c r="J78" s="9">
        <f>IF(Raw!$G78&gt;$C$8,IF(Raw!$Q78&gt;$C$8,IF(Raw!$N78&gt;$C$9,IF(Raw!$N78&lt;$A$9,IF(Raw!$X78&gt;$C$9,IF(Raw!$X78&lt;$A$9,Raw!N78,-999),-999),-999),-999),-999),-999)</f>
        <v>626</v>
      </c>
      <c r="K78" s="9">
        <f>IF(Raw!$G78&gt;$C$8,IF(Raw!$Q78&gt;$C$8,IF(Raw!$N78&gt;$C$9,IF(Raw!$N78&lt;$A$9,IF(Raw!$X78&gt;$C$9,IF(Raw!$X78&lt;$A$9,Raw!R78,-999),-999),-999),-999),-999),-999)</f>
        <v>0.38714500000000002</v>
      </c>
      <c r="L78" s="9">
        <f>IF(Raw!$G78&gt;$C$8,IF(Raw!$Q78&gt;$C$8,IF(Raw!$N78&gt;$C$9,IF(Raw!$N78&lt;$A$9,IF(Raw!$X78&gt;$C$9,IF(Raw!$X78&lt;$A$9,Raw!S78,-999),-999),-999),-999),-999),-999)</f>
        <v>0.67051499999999997</v>
      </c>
      <c r="M78" s="9">
        <f>Raw!Q78</f>
        <v>0.974352</v>
      </c>
      <c r="N78" s="9">
        <f>IF(Raw!$G78&gt;$C$8,IF(Raw!$Q78&gt;$C$8,IF(Raw!$N78&gt;$C$9,IF(Raw!$N78&lt;$A$9,IF(Raw!$X78&gt;$C$9,IF(Raw!$X78&lt;$A$9,Raw!V78,-999),-999),-999),-999),-999),-999)</f>
        <v>692.1</v>
      </c>
      <c r="O78" s="9">
        <f>IF(Raw!$G78&gt;$C$8,IF(Raw!$Q78&gt;$C$8,IF(Raw!$N78&gt;$C$9,IF(Raw!$N78&lt;$A$9,IF(Raw!$X78&gt;$C$9,IF(Raw!$X78&lt;$A$9,Raw!W78,-999),-999),-999),-999),-999),-999)</f>
        <v>5.5945000000000002E-2</v>
      </c>
      <c r="P78" s="9">
        <f>IF(Raw!$G78&gt;$C$8,IF(Raw!$Q78&gt;$C$8,IF(Raw!$N78&gt;$C$9,IF(Raw!$N78&lt;$A$9,IF(Raw!$X78&gt;$C$9,IF(Raw!$X78&lt;$A$9,Raw!X78,-999),-999),-999),-999),-999),-999)</f>
        <v>434</v>
      </c>
      <c r="R78" s="9">
        <f t="shared" ref="R78:R141" si="20">F78-E78</f>
        <v>0.26674700000000001</v>
      </c>
      <c r="S78" s="9">
        <f t="shared" ref="S78:S141" si="21">R78/F78</f>
        <v>0.39811261900604306</v>
      </c>
      <c r="T78" s="9">
        <f t="shared" ref="T78:T141" si="22">L78-K78</f>
        <v>0.28336999999999996</v>
      </c>
      <c r="U78" s="9">
        <f t="shared" ref="U78:U141" si="23">T78/L78</f>
        <v>0.42261545230158903</v>
      </c>
      <c r="V78" s="15">
        <f t="shared" si="16"/>
        <v>0.49705276949999994</v>
      </c>
      <c r="X78" s="11">
        <f t="shared" ref="X78:X141" si="24">D78*6.02*10^23*10^(-6)</f>
        <v>4.876199999999998E+18</v>
      </c>
      <c r="Y78" s="11">
        <f t="shared" ref="Y78:Y141" si="25">H78*10^(-20)</f>
        <v>6.3499999999999993E-18</v>
      </c>
      <c r="Z78" s="11">
        <f t="shared" ref="Z78:Z141" si="26">J78*10^(-6)</f>
        <v>6.2599999999999993E-4</v>
      </c>
      <c r="AA78" s="16">
        <f t="shared" ref="AA78:AA141" si="27">IF(Z78&gt;0,(X78*Y78/(X78*Y78+1/Z78)),1)</f>
        <v>1.9014811257940245E-2</v>
      </c>
      <c r="AB78" s="9">
        <f t="shared" si="17"/>
        <v>0.39253322706616256</v>
      </c>
      <c r="AC78" s="9">
        <f t="shared" si="18"/>
        <v>0.98098518874205964</v>
      </c>
      <c r="AD78" s="15">
        <f t="shared" si="19"/>
        <v>30.37509785613458</v>
      </c>
      <c r="AE78" s="3">
        <f t="shared" ref="AE78:AE141" si="28">AE$9*Y78</f>
        <v>764.53999999999974</v>
      </c>
      <c r="AF78" s="2">
        <f t="shared" ref="AF78:AF141" si="29">IF(AD78&lt;=AE78,AF$6,AF$6/(AD78/AE78))</f>
        <v>0.25</v>
      </c>
      <c r="AG78" s="9">
        <f t="shared" ref="AG78:AG141" si="30">AD78*AF78*$AG$6*U78/AG$8</f>
        <v>9.8746043993656486E-3</v>
      </c>
      <c r="AH78" s="2">
        <f t="shared" ref="AH78:AH141" si="31">((AG78*12.01)/893.5)*3600</f>
        <v>0.47782696789140816</v>
      </c>
    </row>
    <row r="79" spans="1:34">
      <c r="A79" s="1">
        <f>Raw!A79</f>
        <v>66</v>
      </c>
      <c r="B79" s="14">
        <f>Raw!B79</f>
        <v>0.24916666666666668</v>
      </c>
      <c r="C79" s="15">
        <f>Raw!C79</f>
        <v>41</v>
      </c>
      <c r="D79" s="15">
        <f>IF(C79&gt;0.5,Raw!D79*D$11,-999)</f>
        <v>7.2</v>
      </c>
      <c r="E79" s="9">
        <f>IF(Raw!$G79&gt;$C$8,IF(Raw!$Q79&gt;$C$8,IF(Raw!$N79&gt;$C$9,IF(Raw!$N79&lt;$A$9,IF(Raw!$X79&gt;$C$9,IF(Raw!$X79&lt;$A$9,Raw!H79,-999),-999),-999),-999),-999),-999)</f>
        <v>0.367058</v>
      </c>
      <c r="F79" s="9">
        <f>IF(Raw!$G79&gt;$C$8,IF(Raw!$Q79&gt;$C$8,IF(Raw!$N79&gt;$C$9,IF(Raw!$N79&lt;$A$9,IF(Raw!$X79&gt;$C$9,IF(Raw!$X79&lt;$A$9,Raw!I79,-999),-999),-999),-999),-999),-999)</f>
        <v>0.59115899999999999</v>
      </c>
      <c r="G79" s="9">
        <f>Raw!G79</f>
        <v>0.98180100000000003</v>
      </c>
      <c r="H79" s="9">
        <f>IF(Raw!$G79&gt;$C$8,IF(Raw!$Q79&gt;$C$8,IF(Raw!$N79&gt;$C$9,IF(Raw!$N79&lt;$A$9,IF(Raw!$X79&gt;$C$9,IF(Raw!$X79&lt;$A$9,Raw!L79,-999),-999),-999),-999),-999),-999)</f>
        <v>605.79999999999995</v>
      </c>
      <c r="I79" s="9">
        <f>IF(Raw!$G79&gt;$C$8,IF(Raw!$Q79&gt;$C$8,IF(Raw!$N79&gt;$C$9,IF(Raw!$N79&lt;$A$9,IF(Raw!$X79&gt;$C$9,IF(Raw!$X79&lt;$A$9,Raw!M79,-999),-999),-999),-999),-999),-999)</f>
        <v>0.126253</v>
      </c>
      <c r="J79" s="9">
        <f>IF(Raw!$G79&gt;$C$8,IF(Raw!$Q79&gt;$C$8,IF(Raw!$N79&gt;$C$9,IF(Raw!$N79&lt;$A$9,IF(Raw!$X79&gt;$C$9,IF(Raw!$X79&lt;$A$9,Raw!N79,-999),-999),-999),-999),-999),-999)</f>
        <v>811</v>
      </c>
      <c r="K79" s="9">
        <f>IF(Raw!$G79&gt;$C$8,IF(Raw!$Q79&gt;$C$8,IF(Raw!$N79&gt;$C$9,IF(Raw!$N79&lt;$A$9,IF(Raw!$X79&gt;$C$9,IF(Raw!$X79&lt;$A$9,Raw!R79,-999),-999),-999),-999),-999),-999)</f>
        <v>0.364927</v>
      </c>
      <c r="L79" s="9">
        <f>IF(Raw!$G79&gt;$C$8,IF(Raw!$Q79&gt;$C$8,IF(Raw!$N79&gt;$C$9,IF(Raw!$N79&lt;$A$9,IF(Raw!$X79&gt;$C$9,IF(Raw!$X79&lt;$A$9,Raw!S79,-999),-999),-999),-999),-999),-999)</f>
        <v>0.61465199999999998</v>
      </c>
      <c r="M79" s="9">
        <f>Raw!Q79</f>
        <v>0.97699199999999997</v>
      </c>
      <c r="N79" s="9">
        <f>IF(Raw!$G79&gt;$C$8,IF(Raw!$Q79&gt;$C$8,IF(Raw!$N79&gt;$C$9,IF(Raw!$N79&lt;$A$9,IF(Raw!$X79&gt;$C$9,IF(Raw!$X79&lt;$A$9,Raw!V79,-999),-999),-999),-999),-999),-999)</f>
        <v>624.5</v>
      </c>
      <c r="O79" s="9">
        <f>IF(Raw!$G79&gt;$C$8,IF(Raw!$Q79&gt;$C$8,IF(Raw!$N79&gt;$C$9,IF(Raw!$N79&lt;$A$9,IF(Raw!$X79&gt;$C$9,IF(Raw!$X79&lt;$A$9,Raw!W79,-999),-999),-999),-999),-999),-999)</f>
        <v>4.5874999999999999E-2</v>
      </c>
      <c r="P79" s="9">
        <f>IF(Raw!$G79&gt;$C$8,IF(Raw!$Q79&gt;$C$8,IF(Raw!$N79&gt;$C$9,IF(Raw!$N79&lt;$A$9,IF(Raw!$X79&gt;$C$9,IF(Raw!$X79&lt;$A$9,Raw!X79,-999),-999),-999),-999),-999),-999)</f>
        <v>572</v>
      </c>
      <c r="R79" s="9">
        <f t="shared" si="20"/>
        <v>0.22410099999999999</v>
      </c>
      <c r="S79" s="9">
        <f t="shared" si="21"/>
        <v>0.37908752129291778</v>
      </c>
      <c r="T79" s="9">
        <f t="shared" si="22"/>
        <v>0.24972499999999997</v>
      </c>
      <c r="U79" s="9">
        <f t="shared" si="23"/>
        <v>0.40628680944664619</v>
      </c>
      <c r="V79" s="15">
        <f t="shared" si="16"/>
        <v>0.45564152759999998</v>
      </c>
      <c r="X79" s="11">
        <f t="shared" si="24"/>
        <v>4.3343999999999995E+18</v>
      </c>
      <c r="Y79" s="11">
        <f t="shared" si="25"/>
        <v>6.0579999999999989E-18</v>
      </c>
      <c r="Z79" s="11">
        <f t="shared" si="26"/>
        <v>8.1099999999999998E-4</v>
      </c>
      <c r="AA79" s="16">
        <f t="shared" si="27"/>
        <v>2.0851047354446622E-2</v>
      </c>
      <c r="AB79" s="9">
        <f t="shared" si="17"/>
        <v>0.37013402780058918</v>
      </c>
      <c r="AC79" s="9">
        <f t="shared" si="18"/>
        <v>0.97914895264555335</v>
      </c>
      <c r="AD79" s="15">
        <f t="shared" si="19"/>
        <v>25.710292668861431</v>
      </c>
      <c r="AE79" s="3">
        <f t="shared" si="28"/>
        <v>729.38319999999965</v>
      </c>
      <c r="AF79" s="2">
        <f t="shared" si="29"/>
        <v>0.25</v>
      </c>
      <c r="AG79" s="9">
        <f t="shared" si="30"/>
        <v>8.0351944449009293E-3</v>
      </c>
      <c r="AH79" s="2">
        <f t="shared" si="31"/>
        <v>0.38881887747032629</v>
      </c>
    </row>
    <row r="80" spans="1:34">
      <c r="A80" s="1">
        <f>Raw!A80</f>
        <v>67</v>
      </c>
      <c r="B80" s="14">
        <f>Raw!B80</f>
        <v>0.24922453703703704</v>
      </c>
      <c r="C80" s="15">
        <f>Raw!C80</f>
        <v>42.4</v>
      </c>
      <c r="D80" s="15">
        <f>IF(C80&gt;0.5,Raw!D80*D$11,-999)</f>
        <v>7.2</v>
      </c>
      <c r="E80" s="9">
        <f>IF(Raw!$G80&gt;$C$8,IF(Raw!$Q80&gt;$C$8,IF(Raw!$N80&gt;$C$9,IF(Raw!$N80&lt;$A$9,IF(Raw!$X80&gt;$C$9,IF(Raw!$X80&lt;$A$9,Raw!H80,-999),-999),-999),-999),-999),-999)</f>
        <v>0.31084000000000001</v>
      </c>
      <c r="F80" s="9">
        <f>IF(Raw!$G80&gt;$C$8,IF(Raw!$Q80&gt;$C$8,IF(Raw!$N80&gt;$C$9,IF(Raw!$N80&lt;$A$9,IF(Raw!$X80&gt;$C$9,IF(Raw!$X80&lt;$A$9,Raw!I80,-999),-999),-999),-999),-999),-999)</f>
        <v>0.50192999999999999</v>
      </c>
      <c r="G80" s="9">
        <f>Raw!G80</f>
        <v>0.97274499999999997</v>
      </c>
      <c r="H80" s="9">
        <f>IF(Raw!$G80&gt;$C$8,IF(Raw!$Q80&gt;$C$8,IF(Raw!$N80&gt;$C$9,IF(Raw!$N80&lt;$A$9,IF(Raw!$X80&gt;$C$9,IF(Raw!$X80&lt;$A$9,Raw!L80,-999),-999),-999),-999),-999),-999)</f>
        <v>622.79999999999995</v>
      </c>
      <c r="I80" s="9">
        <f>IF(Raw!$G80&gt;$C$8,IF(Raw!$Q80&gt;$C$8,IF(Raw!$N80&gt;$C$9,IF(Raw!$N80&lt;$A$9,IF(Raw!$X80&gt;$C$9,IF(Raw!$X80&lt;$A$9,Raw!M80,-999),-999),-999),-999),-999),-999)</f>
        <v>7.2000000000000002E-5</v>
      </c>
      <c r="J80" s="9">
        <f>IF(Raw!$G80&gt;$C$8,IF(Raw!$Q80&gt;$C$8,IF(Raw!$N80&gt;$C$9,IF(Raw!$N80&lt;$A$9,IF(Raw!$X80&gt;$C$9,IF(Raw!$X80&lt;$A$9,Raw!N80,-999),-999),-999),-999),-999),-999)</f>
        <v>863</v>
      </c>
      <c r="K80" s="9">
        <f>IF(Raw!$G80&gt;$C$8,IF(Raw!$Q80&gt;$C$8,IF(Raw!$N80&gt;$C$9,IF(Raw!$N80&lt;$A$9,IF(Raw!$X80&gt;$C$9,IF(Raw!$X80&lt;$A$9,Raw!R80,-999),-999),-999),-999),-999),-999)</f>
        <v>0.31537199999999999</v>
      </c>
      <c r="L80" s="9">
        <f>IF(Raw!$G80&gt;$C$8,IF(Raw!$Q80&gt;$C$8,IF(Raw!$N80&gt;$C$9,IF(Raw!$N80&lt;$A$9,IF(Raw!$X80&gt;$C$9,IF(Raw!$X80&lt;$A$9,Raw!S80,-999),-999),-999),-999),-999),-999)</f>
        <v>0.541574</v>
      </c>
      <c r="M80" s="9">
        <f>Raw!Q80</f>
        <v>0.97977000000000003</v>
      </c>
      <c r="N80" s="9">
        <f>IF(Raw!$G80&gt;$C$8,IF(Raw!$Q80&gt;$C$8,IF(Raw!$N80&gt;$C$9,IF(Raw!$N80&lt;$A$9,IF(Raw!$X80&gt;$C$9,IF(Raw!$X80&lt;$A$9,Raw!V80,-999),-999),-999),-999),-999),-999)</f>
        <v>693.2</v>
      </c>
      <c r="O80" s="9">
        <f>IF(Raw!$G80&gt;$C$8,IF(Raw!$Q80&gt;$C$8,IF(Raw!$N80&gt;$C$9,IF(Raw!$N80&lt;$A$9,IF(Raw!$X80&gt;$C$9,IF(Raw!$X80&lt;$A$9,Raw!W80,-999),-999),-999),-999),-999),-999)</f>
        <v>3.3399999999999999E-4</v>
      </c>
      <c r="P80" s="9">
        <f>IF(Raw!$G80&gt;$C$8,IF(Raw!$Q80&gt;$C$8,IF(Raw!$N80&gt;$C$9,IF(Raw!$N80&lt;$A$9,IF(Raw!$X80&gt;$C$9,IF(Raw!$X80&lt;$A$9,Raw!X80,-999),-999),-999),-999),-999),-999)</f>
        <v>548</v>
      </c>
      <c r="R80" s="9">
        <f t="shared" si="20"/>
        <v>0.19108999999999998</v>
      </c>
      <c r="S80" s="9">
        <f t="shared" si="21"/>
        <v>0.3807104576335345</v>
      </c>
      <c r="T80" s="9">
        <f t="shared" si="22"/>
        <v>0.22620200000000001</v>
      </c>
      <c r="U80" s="9">
        <f t="shared" si="23"/>
        <v>0.4176751468866674</v>
      </c>
      <c r="V80" s="15">
        <f t="shared" si="16"/>
        <v>0.40146880619999997</v>
      </c>
      <c r="X80" s="11">
        <f t="shared" si="24"/>
        <v>4.3343999999999995E+18</v>
      </c>
      <c r="Y80" s="11">
        <f t="shared" si="25"/>
        <v>6.2279999999999995E-18</v>
      </c>
      <c r="Z80" s="11">
        <f t="shared" si="26"/>
        <v>8.6299999999999994E-4</v>
      </c>
      <c r="AA80" s="16">
        <f t="shared" si="27"/>
        <v>2.2766011493210132E-2</v>
      </c>
      <c r="AB80" s="9">
        <f t="shared" si="17"/>
        <v>0.32052171733178708</v>
      </c>
      <c r="AC80" s="9">
        <f t="shared" si="18"/>
        <v>0.97723398850679</v>
      </c>
      <c r="AD80" s="15">
        <f t="shared" si="19"/>
        <v>26.380082842653692</v>
      </c>
      <c r="AE80" s="3">
        <f t="shared" si="28"/>
        <v>749.85119999999972</v>
      </c>
      <c r="AF80" s="2">
        <f t="shared" si="29"/>
        <v>0.25</v>
      </c>
      <c r="AG80" s="9">
        <f t="shared" si="30"/>
        <v>8.4756192124521811E-3</v>
      </c>
      <c r="AH80" s="2">
        <f t="shared" si="31"/>
        <v>0.41013080276394237</v>
      </c>
    </row>
    <row r="81" spans="1:34">
      <c r="A81" s="1">
        <f>Raw!A81</f>
        <v>68</v>
      </c>
      <c r="B81" s="14">
        <f>Raw!B81</f>
        <v>0.2492824074074074</v>
      </c>
      <c r="C81" s="15">
        <f>Raw!C81</f>
        <v>43.3</v>
      </c>
      <c r="D81" s="15">
        <f>IF(C81&gt;0.5,Raw!D81*D$11,-999)</f>
        <v>7.2</v>
      </c>
      <c r="E81" s="9">
        <f>IF(Raw!$G81&gt;$C$8,IF(Raw!$Q81&gt;$C$8,IF(Raw!$N81&gt;$C$9,IF(Raw!$N81&lt;$A$9,IF(Raw!$X81&gt;$C$9,IF(Raw!$X81&lt;$A$9,Raw!H81,-999),-999),-999),-999),-999),-999)</f>
        <v>0.27793699999999999</v>
      </c>
      <c r="F81" s="9">
        <f>IF(Raw!$G81&gt;$C$8,IF(Raw!$Q81&gt;$C$8,IF(Raw!$N81&gt;$C$9,IF(Raw!$N81&lt;$A$9,IF(Raw!$X81&gt;$C$9,IF(Raw!$X81&lt;$A$9,Raw!I81,-999),-999),-999),-999),-999),-999)</f>
        <v>0.45456000000000002</v>
      </c>
      <c r="G81" s="9">
        <f>Raw!G81</f>
        <v>0.96935499999999997</v>
      </c>
      <c r="H81" s="9">
        <f>IF(Raw!$G81&gt;$C$8,IF(Raw!$Q81&gt;$C$8,IF(Raw!$N81&gt;$C$9,IF(Raw!$N81&lt;$A$9,IF(Raw!$X81&gt;$C$9,IF(Raw!$X81&lt;$A$9,Raw!L81,-999),-999),-999),-999),-999),-999)</f>
        <v>670.8</v>
      </c>
      <c r="I81" s="9">
        <f>IF(Raw!$G81&gt;$C$8,IF(Raw!$Q81&gt;$C$8,IF(Raw!$N81&gt;$C$9,IF(Raw!$N81&lt;$A$9,IF(Raw!$X81&gt;$C$9,IF(Raw!$X81&lt;$A$9,Raw!M81,-999),-999),-999),-999),-999),-999)</f>
        <v>9.0000000000000002E-6</v>
      </c>
      <c r="J81" s="9">
        <f>IF(Raw!$G81&gt;$C$8,IF(Raw!$Q81&gt;$C$8,IF(Raw!$N81&gt;$C$9,IF(Raw!$N81&lt;$A$9,IF(Raw!$X81&gt;$C$9,IF(Raw!$X81&lt;$A$9,Raw!N81,-999),-999),-999),-999),-999),-999)</f>
        <v>499</v>
      </c>
      <c r="K81" s="9">
        <f>IF(Raw!$G81&gt;$C$8,IF(Raw!$Q81&gt;$C$8,IF(Raw!$N81&gt;$C$9,IF(Raw!$N81&lt;$A$9,IF(Raw!$X81&gt;$C$9,IF(Raw!$X81&lt;$A$9,Raw!R81,-999),-999),-999),-999),-999),-999)</f>
        <v>0.274426</v>
      </c>
      <c r="L81" s="9">
        <f>IF(Raw!$G81&gt;$C$8,IF(Raw!$Q81&gt;$C$8,IF(Raw!$N81&gt;$C$9,IF(Raw!$N81&lt;$A$9,IF(Raw!$X81&gt;$C$9,IF(Raw!$X81&lt;$A$9,Raw!S81,-999),-999),-999),-999),-999),-999)</f>
        <v>0.46093299999999998</v>
      </c>
      <c r="M81" s="9">
        <f>Raw!Q81</f>
        <v>0.97400500000000001</v>
      </c>
      <c r="N81" s="9">
        <f>IF(Raw!$G81&gt;$C$8,IF(Raw!$Q81&gt;$C$8,IF(Raw!$N81&gt;$C$9,IF(Raw!$N81&lt;$A$9,IF(Raw!$X81&gt;$C$9,IF(Raw!$X81&lt;$A$9,Raw!V81,-999),-999),-999),-999),-999),-999)</f>
        <v>649.6</v>
      </c>
      <c r="O81" s="9">
        <f>IF(Raw!$G81&gt;$C$8,IF(Raw!$Q81&gt;$C$8,IF(Raw!$N81&gt;$C$9,IF(Raw!$N81&lt;$A$9,IF(Raw!$X81&gt;$C$9,IF(Raw!$X81&lt;$A$9,Raw!W81,-999),-999),-999),-999),-999),-999)</f>
        <v>6.0000000000000002E-6</v>
      </c>
      <c r="P81" s="9">
        <f>IF(Raw!$G81&gt;$C$8,IF(Raw!$Q81&gt;$C$8,IF(Raw!$N81&gt;$C$9,IF(Raw!$N81&lt;$A$9,IF(Raw!$X81&gt;$C$9,IF(Raw!$X81&lt;$A$9,Raw!X81,-999),-999),-999),-999),-999),-999)</f>
        <v>777</v>
      </c>
      <c r="R81" s="9">
        <f t="shared" si="20"/>
        <v>0.17662300000000003</v>
      </c>
      <c r="S81" s="9">
        <f t="shared" si="21"/>
        <v>0.3885581661386836</v>
      </c>
      <c r="T81" s="9">
        <f t="shared" si="22"/>
        <v>0.18650699999999998</v>
      </c>
      <c r="U81" s="9">
        <f t="shared" si="23"/>
        <v>0.40462930621153181</v>
      </c>
      <c r="V81" s="15">
        <f t="shared" si="16"/>
        <v>0.34168963289999998</v>
      </c>
      <c r="X81" s="11">
        <f t="shared" si="24"/>
        <v>4.3343999999999995E+18</v>
      </c>
      <c r="Y81" s="11">
        <f t="shared" si="25"/>
        <v>6.7079999999999993E-18</v>
      </c>
      <c r="Z81" s="11">
        <f t="shared" si="26"/>
        <v>4.9899999999999999E-4</v>
      </c>
      <c r="AA81" s="16">
        <f t="shared" si="27"/>
        <v>1.4301016117496179E-2</v>
      </c>
      <c r="AB81" s="9">
        <f t="shared" si="17"/>
        <v>0.27709323961302584</v>
      </c>
      <c r="AC81" s="9">
        <f t="shared" si="18"/>
        <v>0.98569898388250388</v>
      </c>
      <c r="AD81" s="15">
        <f t="shared" si="19"/>
        <v>28.659350936866094</v>
      </c>
      <c r="AE81" s="3">
        <f t="shared" si="28"/>
        <v>807.64319999999964</v>
      </c>
      <c r="AF81" s="2">
        <f t="shared" si="29"/>
        <v>0.25</v>
      </c>
      <c r="AG81" s="9">
        <f t="shared" si="30"/>
        <v>8.9203179123514935E-3</v>
      </c>
      <c r="AH81" s="2">
        <f t="shared" si="31"/>
        <v>0.43164954141961853</v>
      </c>
    </row>
    <row r="82" spans="1:34">
      <c r="A82" s="1">
        <f>Raw!A82</f>
        <v>69</v>
      </c>
      <c r="B82" s="14">
        <f>Raw!B82</f>
        <v>0.24932870370370372</v>
      </c>
      <c r="C82" s="15">
        <f>Raw!C82</f>
        <v>44.6</v>
      </c>
      <c r="D82" s="15">
        <f>IF(C82&gt;0.5,Raw!D82*D$11,-999)</f>
        <v>6.3</v>
      </c>
      <c r="E82" s="9">
        <f>IF(Raw!$G82&gt;$C$8,IF(Raw!$Q82&gt;$C$8,IF(Raw!$N82&gt;$C$9,IF(Raw!$N82&lt;$A$9,IF(Raw!$X82&gt;$C$9,IF(Raw!$X82&lt;$A$9,Raw!H82,-999),-999),-999),-999),-999),-999)</f>
        <v>0.25890600000000003</v>
      </c>
      <c r="F82" s="9">
        <f>IF(Raw!$G82&gt;$C$8,IF(Raw!$Q82&gt;$C$8,IF(Raw!$N82&gt;$C$9,IF(Raw!$N82&lt;$A$9,IF(Raw!$X82&gt;$C$9,IF(Raw!$X82&lt;$A$9,Raw!I82,-999),-999),-999),-999),-999),-999)</f>
        <v>0.43575700000000001</v>
      </c>
      <c r="G82" s="9">
        <f>Raw!G82</f>
        <v>0.97720700000000005</v>
      </c>
      <c r="H82" s="9">
        <f>IF(Raw!$G82&gt;$C$8,IF(Raw!$Q82&gt;$C$8,IF(Raw!$N82&gt;$C$9,IF(Raw!$N82&lt;$A$9,IF(Raw!$X82&gt;$C$9,IF(Raw!$X82&lt;$A$9,Raw!L82,-999),-999),-999),-999),-999),-999)</f>
        <v>658.2</v>
      </c>
      <c r="I82" s="9">
        <f>IF(Raw!$G82&gt;$C$8,IF(Raw!$Q82&gt;$C$8,IF(Raw!$N82&gt;$C$9,IF(Raw!$N82&lt;$A$9,IF(Raw!$X82&gt;$C$9,IF(Raw!$X82&lt;$A$9,Raw!M82,-999),-999),-999),-999),-999),-999)</f>
        <v>6.0000000000000002E-6</v>
      </c>
      <c r="J82" s="9">
        <f>IF(Raw!$G82&gt;$C$8,IF(Raw!$Q82&gt;$C$8,IF(Raw!$N82&gt;$C$9,IF(Raw!$N82&lt;$A$9,IF(Raw!$X82&gt;$C$9,IF(Raw!$X82&lt;$A$9,Raw!N82,-999),-999),-999),-999),-999),-999)</f>
        <v>611</v>
      </c>
      <c r="K82" s="9">
        <f>IF(Raw!$G82&gt;$C$8,IF(Raw!$Q82&gt;$C$8,IF(Raw!$N82&gt;$C$9,IF(Raw!$N82&lt;$A$9,IF(Raw!$X82&gt;$C$9,IF(Raw!$X82&lt;$A$9,Raw!R82,-999),-999),-999),-999),-999),-999)</f>
        <v>0.26544699999999999</v>
      </c>
      <c r="L82" s="9">
        <f>IF(Raw!$G82&gt;$C$8,IF(Raw!$Q82&gt;$C$8,IF(Raw!$N82&gt;$C$9,IF(Raw!$N82&lt;$A$9,IF(Raw!$X82&gt;$C$9,IF(Raw!$X82&lt;$A$9,Raw!S82,-999),-999),-999),-999),-999),-999)</f>
        <v>0.44699800000000001</v>
      </c>
      <c r="M82" s="9">
        <f>Raw!Q82</f>
        <v>0.951677</v>
      </c>
      <c r="N82" s="9">
        <f>IF(Raw!$G82&gt;$C$8,IF(Raw!$Q82&gt;$C$8,IF(Raw!$N82&gt;$C$9,IF(Raw!$N82&lt;$A$9,IF(Raw!$X82&gt;$C$9,IF(Raw!$X82&lt;$A$9,Raw!V82,-999),-999),-999),-999),-999),-999)</f>
        <v>660.9</v>
      </c>
      <c r="O82" s="9">
        <f>IF(Raw!$G82&gt;$C$8,IF(Raw!$Q82&gt;$C$8,IF(Raw!$N82&gt;$C$9,IF(Raw!$N82&lt;$A$9,IF(Raw!$X82&gt;$C$9,IF(Raw!$X82&lt;$A$9,Raw!W82,-999),-999),-999),-999),-999),-999)</f>
        <v>3.9999999999999998E-6</v>
      </c>
      <c r="P82" s="9">
        <f>IF(Raw!$G82&gt;$C$8,IF(Raw!$Q82&gt;$C$8,IF(Raw!$N82&gt;$C$9,IF(Raw!$N82&lt;$A$9,IF(Raw!$X82&gt;$C$9,IF(Raw!$X82&lt;$A$9,Raw!X82,-999),-999),-999),-999),-999),-999)</f>
        <v>641</v>
      </c>
      <c r="R82" s="9">
        <f t="shared" si="20"/>
        <v>0.17685099999999998</v>
      </c>
      <c r="S82" s="9">
        <f t="shared" si="21"/>
        <v>0.40584775459717221</v>
      </c>
      <c r="T82" s="9">
        <f t="shared" si="22"/>
        <v>0.18155100000000002</v>
      </c>
      <c r="U82" s="9">
        <f t="shared" si="23"/>
        <v>0.40615617966970774</v>
      </c>
      <c r="V82" s="15">
        <f t="shared" si="16"/>
        <v>0.33135961739999997</v>
      </c>
      <c r="X82" s="11">
        <f t="shared" si="24"/>
        <v>3.792599999999999E+18</v>
      </c>
      <c r="Y82" s="11">
        <f t="shared" si="25"/>
        <v>6.5820000000000001E-18</v>
      </c>
      <c r="Z82" s="11">
        <f t="shared" si="26"/>
        <v>6.11E-4</v>
      </c>
      <c r="AA82" s="16">
        <f t="shared" si="27"/>
        <v>1.5023189140648693E-2</v>
      </c>
      <c r="AB82" s="9">
        <f t="shared" si="17"/>
        <v>0.26817447501167391</v>
      </c>
      <c r="AC82" s="9">
        <f t="shared" si="18"/>
        <v>0.98497681085935129</v>
      </c>
      <c r="AD82" s="15">
        <f t="shared" si="19"/>
        <v>24.58787093395858</v>
      </c>
      <c r="AE82" s="3">
        <f t="shared" si="28"/>
        <v>792.47279999999978</v>
      </c>
      <c r="AF82" s="2">
        <f t="shared" si="29"/>
        <v>0.25</v>
      </c>
      <c r="AG82" s="9">
        <f t="shared" si="30"/>
        <v>7.681935172883435E-3</v>
      </c>
      <c r="AH82" s="2">
        <f t="shared" si="31"/>
        <v>0.37172484514246024</v>
      </c>
    </row>
    <row r="83" spans="1:34">
      <c r="A83" s="1">
        <f>Raw!A83</f>
        <v>70</v>
      </c>
      <c r="B83" s="14">
        <f>Raw!B83</f>
        <v>0.24938657407407408</v>
      </c>
      <c r="C83" s="15">
        <f>Raw!C83</f>
        <v>45.3</v>
      </c>
      <c r="D83" s="15">
        <f>IF(C83&gt;0.5,Raw!D83*D$11,-999)</f>
        <v>6.3</v>
      </c>
      <c r="E83" s="9">
        <f>IF(Raw!$G83&gt;$C$8,IF(Raw!$Q83&gt;$C$8,IF(Raw!$N83&gt;$C$9,IF(Raw!$N83&lt;$A$9,IF(Raw!$X83&gt;$C$9,IF(Raw!$X83&lt;$A$9,Raw!H83,-999),-999),-999),-999),-999),-999)</f>
        <v>0.24834100000000001</v>
      </c>
      <c r="F83" s="9">
        <f>IF(Raw!$G83&gt;$C$8,IF(Raw!$Q83&gt;$C$8,IF(Raw!$N83&gt;$C$9,IF(Raw!$N83&lt;$A$9,IF(Raw!$X83&gt;$C$9,IF(Raw!$X83&lt;$A$9,Raw!I83,-999),-999),-999),-999),-999),-999)</f>
        <v>0.41350799999999999</v>
      </c>
      <c r="G83" s="9">
        <f>Raw!G83</f>
        <v>0.96923499999999996</v>
      </c>
      <c r="H83" s="9">
        <f>IF(Raw!$G83&gt;$C$8,IF(Raw!$Q83&gt;$C$8,IF(Raw!$N83&gt;$C$9,IF(Raw!$N83&lt;$A$9,IF(Raw!$X83&gt;$C$9,IF(Raw!$X83&lt;$A$9,Raw!L83,-999),-999),-999),-999),-999),-999)</f>
        <v>637</v>
      </c>
      <c r="I83" s="9">
        <f>IF(Raw!$G83&gt;$C$8,IF(Raw!$Q83&gt;$C$8,IF(Raw!$N83&gt;$C$9,IF(Raw!$N83&lt;$A$9,IF(Raw!$X83&gt;$C$9,IF(Raw!$X83&lt;$A$9,Raw!M83,-999),-999),-999),-999),-999),-999)</f>
        <v>0.104037</v>
      </c>
      <c r="J83" s="9">
        <f>IF(Raw!$G83&gt;$C$8,IF(Raw!$Q83&gt;$C$8,IF(Raw!$N83&gt;$C$9,IF(Raw!$N83&lt;$A$9,IF(Raw!$X83&gt;$C$9,IF(Raw!$X83&lt;$A$9,Raw!N83,-999),-999),-999),-999),-999),-999)</f>
        <v>492</v>
      </c>
      <c r="K83" s="9">
        <f>IF(Raw!$G83&gt;$C$8,IF(Raw!$Q83&gt;$C$8,IF(Raw!$N83&gt;$C$9,IF(Raw!$N83&lt;$A$9,IF(Raw!$X83&gt;$C$9,IF(Raw!$X83&lt;$A$9,Raw!R83,-999),-999),-999),-999),-999),-999)</f>
        <v>0.24840999999999999</v>
      </c>
      <c r="L83" s="9">
        <f>IF(Raw!$G83&gt;$C$8,IF(Raw!$Q83&gt;$C$8,IF(Raw!$N83&gt;$C$9,IF(Raw!$N83&lt;$A$9,IF(Raw!$X83&gt;$C$9,IF(Raw!$X83&lt;$A$9,Raw!S83,-999),-999),-999),-999),-999),-999)</f>
        <v>0.41846299999999997</v>
      </c>
      <c r="M83" s="9">
        <f>Raw!Q83</f>
        <v>0.954592</v>
      </c>
      <c r="N83" s="9">
        <f>IF(Raw!$G83&gt;$C$8,IF(Raw!$Q83&gt;$C$8,IF(Raw!$N83&gt;$C$9,IF(Raw!$N83&lt;$A$9,IF(Raw!$X83&gt;$C$9,IF(Raw!$X83&lt;$A$9,Raw!V83,-999),-999),-999),-999),-999),-999)</f>
        <v>642.29999999999995</v>
      </c>
      <c r="O83" s="9">
        <f>IF(Raw!$G83&gt;$C$8,IF(Raw!$Q83&gt;$C$8,IF(Raw!$N83&gt;$C$9,IF(Raw!$N83&lt;$A$9,IF(Raw!$X83&gt;$C$9,IF(Raw!$X83&lt;$A$9,Raw!W83,-999),-999),-999),-999),-999),-999)</f>
        <v>3.9999999999999998E-6</v>
      </c>
      <c r="P83" s="9">
        <f>IF(Raw!$G83&gt;$C$8,IF(Raw!$Q83&gt;$C$8,IF(Raw!$N83&gt;$C$9,IF(Raw!$N83&lt;$A$9,IF(Raw!$X83&gt;$C$9,IF(Raw!$X83&lt;$A$9,Raw!X83,-999),-999),-999),-999),-999),-999)</f>
        <v>420</v>
      </c>
      <c r="R83" s="9">
        <f t="shared" si="20"/>
        <v>0.16516699999999998</v>
      </c>
      <c r="S83" s="9">
        <f t="shared" si="21"/>
        <v>0.39942878976948448</v>
      </c>
      <c r="T83" s="9">
        <f t="shared" si="22"/>
        <v>0.17005299999999998</v>
      </c>
      <c r="U83" s="9">
        <f t="shared" si="23"/>
        <v>0.40637523508649509</v>
      </c>
      <c r="V83" s="15">
        <f t="shared" si="16"/>
        <v>0.31020662189999998</v>
      </c>
      <c r="X83" s="11">
        <f t="shared" si="24"/>
        <v>3.792599999999999E+18</v>
      </c>
      <c r="Y83" s="11">
        <f t="shared" si="25"/>
        <v>6.37E-18</v>
      </c>
      <c r="Z83" s="11">
        <f t="shared" si="26"/>
        <v>4.9199999999999992E-4</v>
      </c>
      <c r="AA83" s="16">
        <f t="shared" si="27"/>
        <v>1.174653886241349E-2</v>
      </c>
      <c r="AB83" s="9">
        <f t="shared" si="17"/>
        <v>0.25040753417316997</v>
      </c>
      <c r="AC83" s="9">
        <f t="shared" si="18"/>
        <v>0.98825346113758672</v>
      </c>
      <c r="AD83" s="15">
        <f t="shared" si="19"/>
        <v>23.875078988645313</v>
      </c>
      <c r="AE83" s="3">
        <f t="shared" si="28"/>
        <v>766.94799999999975</v>
      </c>
      <c r="AF83" s="2">
        <f t="shared" si="29"/>
        <v>0.25</v>
      </c>
      <c r="AG83" s="9">
        <f t="shared" si="30"/>
        <v>7.4632621820918295E-3</v>
      </c>
      <c r="AH83" s="2">
        <f t="shared" si="31"/>
        <v>0.3611433729210099</v>
      </c>
    </row>
    <row r="84" spans="1:34">
      <c r="A84" s="1">
        <f>Raw!A84</f>
        <v>71</v>
      </c>
      <c r="B84" s="14">
        <f>Raw!B84</f>
        <v>0.24944444444444444</v>
      </c>
      <c r="C84" s="15">
        <f>Raw!C84</f>
        <v>46.8</v>
      </c>
      <c r="D84" s="15">
        <f>IF(C84&gt;0.5,Raw!D84*D$11,-999)</f>
        <v>6.3</v>
      </c>
      <c r="E84" s="9">
        <f>IF(Raw!$G84&gt;$C$8,IF(Raw!$Q84&gt;$C$8,IF(Raw!$N84&gt;$C$9,IF(Raw!$N84&lt;$A$9,IF(Raw!$X84&gt;$C$9,IF(Raw!$X84&lt;$A$9,Raw!H84,-999),-999),-999),-999),-999),-999)</f>
        <v>0.24529300000000001</v>
      </c>
      <c r="F84" s="9">
        <f>IF(Raw!$G84&gt;$C$8,IF(Raw!$Q84&gt;$C$8,IF(Raw!$N84&gt;$C$9,IF(Raw!$N84&lt;$A$9,IF(Raw!$X84&gt;$C$9,IF(Raw!$X84&lt;$A$9,Raw!I84,-999),-999),-999),-999),-999),-999)</f>
        <v>0.39239000000000002</v>
      </c>
      <c r="G84" s="9">
        <f>Raw!G84</f>
        <v>0.95300300000000004</v>
      </c>
      <c r="H84" s="9">
        <f>IF(Raw!$G84&gt;$C$8,IF(Raw!$Q84&gt;$C$8,IF(Raw!$N84&gt;$C$9,IF(Raw!$N84&lt;$A$9,IF(Raw!$X84&gt;$C$9,IF(Raw!$X84&lt;$A$9,Raw!L84,-999),-999),-999),-999),-999),-999)</f>
        <v>676.5</v>
      </c>
      <c r="I84" s="9">
        <f>IF(Raw!$G84&gt;$C$8,IF(Raw!$Q84&gt;$C$8,IF(Raw!$N84&gt;$C$9,IF(Raw!$N84&lt;$A$9,IF(Raw!$X84&gt;$C$9,IF(Raw!$X84&lt;$A$9,Raw!M84,-999),-999),-999),-999),-999),-999)</f>
        <v>6.9999999999999999E-6</v>
      </c>
      <c r="J84" s="9">
        <f>IF(Raw!$G84&gt;$C$8,IF(Raw!$Q84&gt;$C$8,IF(Raw!$N84&gt;$C$9,IF(Raw!$N84&lt;$A$9,IF(Raw!$X84&gt;$C$9,IF(Raw!$X84&lt;$A$9,Raw!N84,-999),-999),-999),-999),-999),-999)</f>
        <v>746</v>
      </c>
      <c r="K84" s="9">
        <f>IF(Raw!$G84&gt;$C$8,IF(Raw!$Q84&gt;$C$8,IF(Raw!$N84&gt;$C$9,IF(Raw!$N84&lt;$A$9,IF(Raw!$X84&gt;$C$9,IF(Raw!$X84&lt;$A$9,Raw!R84,-999),-999),-999),-999),-999),-999)</f>
        <v>0.23008999999999999</v>
      </c>
      <c r="L84" s="9">
        <f>IF(Raw!$G84&gt;$C$8,IF(Raw!$Q84&gt;$C$8,IF(Raw!$N84&gt;$C$9,IF(Raw!$N84&lt;$A$9,IF(Raw!$X84&gt;$C$9,IF(Raw!$X84&lt;$A$9,Raw!S84,-999),-999),-999),-999),-999),-999)</f>
        <v>0.39413700000000002</v>
      </c>
      <c r="M84" s="9">
        <f>Raw!Q84</f>
        <v>0.96590600000000004</v>
      </c>
      <c r="N84" s="9">
        <f>IF(Raw!$G84&gt;$C$8,IF(Raw!$Q84&gt;$C$8,IF(Raw!$N84&gt;$C$9,IF(Raw!$N84&lt;$A$9,IF(Raw!$X84&gt;$C$9,IF(Raw!$X84&lt;$A$9,Raw!V84,-999),-999),-999),-999),-999),-999)</f>
        <v>638.79999999999995</v>
      </c>
      <c r="O84" s="9">
        <f>IF(Raw!$G84&gt;$C$8,IF(Raw!$Q84&gt;$C$8,IF(Raw!$N84&gt;$C$9,IF(Raw!$N84&lt;$A$9,IF(Raw!$X84&gt;$C$9,IF(Raw!$X84&lt;$A$9,Raw!W84,-999),-999),-999),-999),-999),-999)</f>
        <v>3.9999999999999998E-6</v>
      </c>
      <c r="P84" s="9">
        <f>IF(Raw!$G84&gt;$C$8,IF(Raw!$Q84&gt;$C$8,IF(Raw!$N84&gt;$C$9,IF(Raw!$N84&lt;$A$9,IF(Raw!$X84&gt;$C$9,IF(Raw!$X84&lt;$A$9,Raw!X84,-999),-999),-999),-999),-999),-999)</f>
        <v>935</v>
      </c>
      <c r="R84" s="9">
        <f t="shared" si="20"/>
        <v>0.14709700000000001</v>
      </c>
      <c r="S84" s="9">
        <f t="shared" si="21"/>
        <v>0.37487448711740867</v>
      </c>
      <c r="T84" s="9">
        <f t="shared" si="22"/>
        <v>0.16404700000000003</v>
      </c>
      <c r="U84" s="9">
        <f t="shared" si="23"/>
        <v>0.41621821853822405</v>
      </c>
      <c r="V84" s="15">
        <f t="shared" si="16"/>
        <v>0.29217375810000001</v>
      </c>
      <c r="X84" s="11">
        <f t="shared" si="24"/>
        <v>3.792599999999999E+18</v>
      </c>
      <c r="Y84" s="11">
        <f t="shared" si="25"/>
        <v>6.7649999999999998E-18</v>
      </c>
      <c r="Z84" s="11">
        <f t="shared" si="26"/>
        <v>7.4599999999999992E-4</v>
      </c>
      <c r="AA84" s="16">
        <f t="shared" si="27"/>
        <v>1.8780614103455561E-2</v>
      </c>
      <c r="AB84" s="9">
        <f t="shared" si="17"/>
        <v>0.23317090340182955</v>
      </c>
      <c r="AC84" s="9">
        <f t="shared" si="18"/>
        <v>0.98121938589654445</v>
      </c>
      <c r="AD84" s="15">
        <f t="shared" si="19"/>
        <v>25.175085929565096</v>
      </c>
      <c r="AE84" s="3">
        <f t="shared" si="28"/>
        <v>814.50599999999974</v>
      </c>
      <c r="AF84" s="2">
        <f t="shared" si="29"/>
        <v>0.25</v>
      </c>
      <c r="AG84" s="9">
        <f t="shared" si="30"/>
        <v>8.0602533978079184E-3</v>
      </c>
      <c r="AH84" s="2">
        <f t="shared" si="31"/>
        <v>0.39003146716018261</v>
      </c>
    </row>
    <row r="85" spans="1:34">
      <c r="A85" s="1">
        <f>Raw!A85</f>
        <v>72</v>
      </c>
      <c r="B85" s="14">
        <f>Raw!B85</f>
        <v>0.2495023148148148</v>
      </c>
      <c r="C85" s="15">
        <f>Raw!C85</f>
        <v>47.5</v>
      </c>
      <c r="D85" s="15">
        <f>IF(C85&gt;0.5,Raw!D85*D$11,-999)</f>
        <v>6.3</v>
      </c>
      <c r="E85" s="9">
        <f>IF(Raw!$G85&gt;$C$8,IF(Raw!$Q85&gt;$C$8,IF(Raw!$N85&gt;$C$9,IF(Raw!$N85&lt;$A$9,IF(Raw!$X85&gt;$C$9,IF(Raw!$X85&lt;$A$9,Raw!H85,-999),-999),-999),-999),-999),-999)</f>
        <v>0.22253300000000001</v>
      </c>
      <c r="F85" s="9">
        <f>IF(Raw!$G85&gt;$C$8,IF(Raw!$Q85&gt;$C$8,IF(Raw!$N85&gt;$C$9,IF(Raw!$N85&lt;$A$9,IF(Raw!$X85&gt;$C$9,IF(Raw!$X85&lt;$A$9,Raw!I85,-999),-999),-999),-999),-999),-999)</f>
        <v>0.37153900000000001</v>
      </c>
      <c r="G85" s="9">
        <f>Raw!G85</f>
        <v>0.96074800000000005</v>
      </c>
      <c r="H85" s="9">
        <f>IF(Raw!$G85&gt;$C$8,IF(Raw!$Q85&gt;$C$8,IF(Raw!$N85&gt;$C$9,IF(Raw!$N85&lt;$A$9,IF(Raw!$X85&gt;$C$9,IF(Raw!$X85&lt;$A$9,Raw!L85,-999),-999),-999),-999),-999),-999)</f>
        <v>622.29999999999995</v>
      </c>
      <c r="I85" s="9">
        <f>IF(Raw!$G85&gt;$C$8,IF(Raw!$Q85&gt;$C$8,IF(Raw!$N85&gt;$C$9,IF(Raw!$N85&lt;$A$9,IF(Raw!$X85&gt;$C$9,IF(Raw!$X85&lt;$A$9,Raw!M85,-999),-999),-999),-999),-999),-999)</f>
        <v>1.4E-5</v>
      </c>
      <c r="J85" s="9">
        <f>IF(Raw!$G85&gt;$C$8,IF(Raw!$Q85&gt;$C$8,IF(Raw!$N85&gt;$C$9,IF(Raw!$N85&lt;$A$9,IF(Raw!$X85&gt;$C$9,IF(Raw!$X85&lt;$A$9,Raw!N85,-999),-999),-999),-999),-999),-999)</f>
        <v>765</v>
      </c>
      <c r="K85" s="9">
        <f>IF(Raw!$G85&gt;$C$8,IF(Raw!$Q85&gt;$C$8,IF(Raw!$N85&gt;$C$9,IF(Raw!$N85&lt;$A$9,IF(Raw!$X85&gt;$C$9,IF(Raw!$X85&lt;$A$9,Raw!R85,-999),-999),-999),-999),-999),-999)</f>
        <v>0.216588</v>
      </c>
      <c r="L85" s="9">
        <f>IF(Raw!$G85&gt;$C$8,IF(Raw!$Q85&gt;$C$8,IF(Raw!$N85&gt;$C$9,IF(Raw!$N85&lt;$A$9,IF(Raw!$X85&gt;$C$9,IF(Raw!$X85&lt;$A$9,Raw!S85,-999),-999),-999),-999),-999),-999)</f>
        <v>0.35870099999999999</v>
      </c>
      <c r="M85" s="9">
        <f>Raw!Q85</f>
        <v>0.94007099999999999</v>
      </c>
      <c r="N85" s="9">
        <f>IF(Raw!$G85&gt;$C$8,IF(Raw!$Q85&gt;$C$8,IF(Raw!$N85&gt;$C$9,IF(Raw!$N85&lt;$A$9,IF(Raw!$X85&gt;$C$9,IF(Raw!$X85&lt;$A$9,Raw!V85,-999),-999),-999),-999),-999),-999)</f>
        <v>698.3</v>
      </c>
      <c r="O85" s="9">
        <f>IF(Raw!$G85&gt;$C$8,IF(Raw!$Q85&gt;$C$8,IF(Raw!$N85&gt;$C$9,IF(Raw!$N85&lt;$A$9,IF(Raw!$X85&gt;$C$9,IF(Raw!$X85&lt;$A$9,Raw!W85,-999),-999),-999),-999),-999),-999)</f>
        <v>2.5999999999999998E-5</v>
      </c>
      <c r="P85" s="9">
        <f>IF(Raw!$G85&gt;$C$8,IF(Raw!$Q85&gt;$C$8,IF(Raw!$N85&gt;$C$9,IF(Raw!$N85&lt;$A$9,IF(Raw!$X85&gt;$C$9,IF(Raw!$X85&lt;$A$9,Raw!X85,-999),-999),-999),-999),-999),-999)</f>
        <v>500</v>
      </c>
      <c r="R85" s="9">
        <f t="shared" si="20"/>
        <v>0.149006</v>
      </c>
      <c r="S85" s="9">
        <f t="shared" si="21"/>
        <v>0.4010507645227015</v>
      </c>
      <c r="T85" s="9">
        <f t="shared" si="22"/>
        <v>0.14211299999999999</v>
      </c>
      <c r="U85" s="9">
        <f t="shared" si="23"/>
        <v>0.3961879113802303</v>
      </c>
      <c r="V85" s="15">
        <f t="shared" si="16"/>
        <v>0.26590505129999997</v>
      </c>
      <c r="X85" s="11">
        <f t="shared" si="24"/>
        <v>3.792599999999999E+18</v>
      </c>
      <c r="Y85" s="11">
        <f t="shared" si="25"/>
        <v>6.2229999999999992E-18</v>
      </c>
      <c r="Z85" s="11">
        <f t="shared" si="26"/>
        <v>7.6499999999999995E-4</v>
      </c>
      <c r="AA85" s="16">
        <f t="shared" si="27"/>
        <v>1.7734829669219982E-2</v>
      </c>
      <c r="AB85" s="9">
        <f t="shared" si="17"/>
        <v>0.21910834984878186</v>
      </c>
      <c r="AC85" s="9">
        <f t="shared" si="18"/>
        <v>0.98226517033078009</v>
      </c>
      <c r="AD85" s="15">
        <f t="shared" si="19"/>
        <v>23.182783881333314</v>
      </c>
      <c r="AE85" s="3">
        <f t="shared" si="28"/>
        <v>749.24919999999975</v>
      </c>
      <c r="AF85" s="2">
        <f t="shared" si="29"/>
        <v>0.25</v>
      </c>
      <c r="AG85" s="9">
        <f t="shared" si="30"/>
        <v>7.0651836353267028E-3</v>
      </c>
      <c r="AH85" s="2">
        <f t="shared" si="31"/>
        <v>0.34188055921319005</v>
      </c>
    </row>
    <row r="86" spans="1:34">
      <c r="A86" s="1">
        <f>Raw!A86</f>
        <v>73</v>
      </c>
      <c r="B86" s="14">
        <f>Raw!B86</f>
        <v>0.24954861111111112</v>
      </c>
      <c r="C86" s="15">
        <f>Raw!C86</f>
        <v>48.4</v>
      </c>
      <c r="D86" s="15">
        <f>IF(C86&gt;0.5,Raw!D86*D$11,-999)</f>
        <v>6.3</v>
      </c>
      <c r="E86" s="9">
        <f>IF(Raw!$G86&gt;$C$8,IF(Raw!$Q86&gt;$C$8,IF(Raw!$N86&gt;$C$9,IF(Raw!$N86&lt;$A$9,IF(Raw!$X86&gt;$C$9,IF(Raw!$X86&lt;$A$9,Raw!H86,-999),-999),-999),-999),-999),-999)</f>
        <v>0.19897300000000001</v>
      </c>
      <c r="F86" s="9">
        <f>IF(Raw!$G86&gt;$C$8,IF(Raw!$Q86&gt;$C$8,IF(Raw!$N86&gt;$C$9,IF(Raw!$N86&lt;$A$9,IF(Raw!$X86&gt;$C$9,IF(Raw!$X86&lt;$A$9,Raw!I86,-999),-999),-999),-999),-999),-999)</f>
        <v>0.31661600000000001</v>
      </c>
      <c r="G86" s="9">
        <f>Raw!G86</f>
        <v>0.92796199999999995</v>
      </c>
      <c r="H86" s="9">
        <f>IF(Raw!$G86&gt;$C$8,IF(Raw!$Q86&gt;$C$8,IF(Raw!$N86&gt;$C$9,IF(Raw!$N86&lt;$A$9,IF(Raw!$X86&gt;$C$9,IF(Raw!$X86&lt;$A$9,Raw!L86,-999),-999),-999),-999),-999),-999)</f>
        <v>671.2</v>
      </c>
      <c r="I86" s="9">
        <f>IF(Raw!$G86&gt;$C$8,IF(Raw!$Q86&gt;$C$8,IF(Raw!$N86&gt;$C$9,IF(Raw!$N86&lt;$A$9,IF(Raw!$X86&gt;$C$9,IF(Raw!$X86&lt;$A$9,Raw!M86,-999),-999),-999),-999),-999),-999)</f>
        <v>9.3410000000000007E-2</v>
      </c>
      <c r="J86" s="9">
        <f>IF(Raw!$G86&gt;$C$8,IF(Raw!$Q86&gt;$C$8,IF(Raw!$N86&gt;$C$9,IF(Raw!$N86&lt;$A$9,IF(Raw!$X86&gt;$C$9,IF(Raw!$X86&lt;$A$9,Raw!N86,-999),-999),-999),-999),-999),-999)</f>
        <v>989</v>
      </c>
      <c r="K86" s="9">
        <f>IF(Raw!$G86&gt;$C$8,IF(Raw!$Q86&gt;$C$8,IF(Raw!$N86&gt;$C$9,IF(Raw!$N86&lt;$A$9,IF(Raw!$X86&gt;$C$9,IF(Raw!$X86&lt;$A$9,Raw!R86,-999),-999),-999),-999),-999),-999)</f>
        <v>0.20915600000000001</v>
      </c>
      <c r="L86" s="9">
        <f>IF(Raw!$G86&gt;$C$8,IF(Raw!$Q86&gt;$C$8,IF(Raw!$N86&gt;$C$9,IF(Raw!$N86&lt;$A$9,IF(Raw!$X86&gt;$C$9,IF(Raw!$X86&lt;$A$9,Raw!S86,-999),-999),-999),-999),-999),-999)</f>
        <v>0.33122400000000002</v>
      </c>
      <c r="M86" s="9">
        <f>Raw!Q86</f>
        <v>0.94984999999999997</v>
      </c>
      <c r="N86" s="9">
        <f>IF(Raw!$G86&gt;$C$8,IF(Raw!$Q86&gt;$C$8,IF(Raw!$N86&gt;$C$9,IF(Raw!$N86&lt;$A$9,IF(Raw!$X86&gt;$C$9,IF(Raw!$X86&lt;$A$9,Raw!V86,-999),-999),-999),-999),-999),-999)</f>
        <v>606.6</v>
      </c>
      <c r="O86" s="9">
        <f>IF(Raw!$G86&gt;$C$8,IF(Raw!$Q86&gt;$C$8,IF(Raw!$N86&gt;$C$9,IF(Raw!$N86&lt;$A$9,IF(Raw!$X86&gt;$C$9,IF(Raw!$X86&lt;$A$9,Raw!W86,-999),-999),-999),-999),-999),-999)</f>
        <v>0.187745</v>
      </c>
      <c r="P86" s="9">
        <f>IF(Raw!$G86&gt;$C$8,IF(Raw!$Q86&gt;$C$8,IF(Raw!$N86&gt;$C$9,IF(Raw!$N86&lt;$A$9,IF(Raw!$X86&gt;$C$9,IF(Raw!$X86&lt;$A$9,Raw!X86,-999),-999),-999),-999),-999),-999)</f>
        <v>777</v>
      </c>
      <c r="R86" s="9">
        <f t="shared" si="20"/>
        <v>0.117643</v>
      </c>
      <c r="S86" s="9">
        <f t="shared" si="21"/>
        <v>0.37156366071202968</v>
      </c>
      <c r="T86" s="9">
        <f t="shared" si="22"/>
        <v>0.12206800000000001</v>
      </c>
      <c r="U86" s="9">
        <f t="shared" si="23"/>
        <v>0.36853609641813395</v>
      </c>
      <c r="V86" s="15">
        <f t="shared" si="16"/>
        <v>0.2455363512</v>
      </c>
      <c r="X86" s="11">
        <f t="shared" si="24"/>
        <v>3.792599999999999E+18</v>
      </c>
      <c r="Y86" s="11">
        <f t="shared" si="25"/>
        <v>6.7120000000000002E-18</v>
      </c>
      <c r="Z86" s="11">
        <f t="shared" si="26"/>
        <v>9.8899999999999986E-4</v>
      </c>
      <c r="AA86" s="16">
        <f t="shared" si="27"/>
        <v>2.4557654510741433E-2</v>
      </c>
      <c r="AB86" s="9">
        <f t="shared" si="17"/>
        <v>0.21215370377081719</v>
      </c>
      <c r="AC86" s="9">
        <f t="shared" si="18"/>
        <v>0.97544234548925868</v>
      </c>
      <c r="AD86" s="15">
        <f t="shared" si="19"/>
        <v>24.830793236341194</v>
      </c>
      <c r="AE86" s="3">
        <f t="shared" si="28"/>
        <v>808.12479999999982</v>
      </c>
      <c r="AF86" s="2">
        <f t="shared" si="29"/>
        <v>0.25</v>
      </c>
      <c r="AG86" s="9">
        <f t="shared" si="30"/>
        <v>7.0392643156053742E-3</v>
      </c>
      <c r="AH86" s="2">
        <f t="shared" si="31"/>
        <v>0.34062633682094456</v>
      </c>
    </row>
    <row r="87" spans="1:34">
      <c r="A87" s="1">
        <f>Raw!A87</f>
        <v>74</v>
      </c>
      <c r="B87" s="14">
        <f>Raw!B87</f>
        <v>0.24960648148148148</v>
      </c>
      <c r="C87" s="15">
        <f>Raw!C87</f>
        <v>49.7</v>
      </c>
      <c r="D87" s="15">
        <f>IF(C87&gt;0.5,Raw!D87*D$11,-999)</f>
        <v>6.3</v>
      </c>
      <c r="E87" s="9">
        <f>IF(Raw!$G87&gt;$C$8,IF(Raw!$Q87&gt;$C$8,IF(Raw!$N87&gt;$C$9,IF(Raw!$N87&lt;$A$9,IF(Raw!$X87&gt;$C$9,IF(Raw!$X87&lt;$A$9,Raw!H87,-999),-999),-999),-999),-999),-999)</f>
        <v>0.17955299999999999</v>
      </c>
      <c r="F87" s="9">
        <f>IF(Raw!$G87&gt;$C$8,IF(Raw!$Q87&gt;$C$8,IF(Raw!$N87&gt;$C$9,IF(Raw!$N87&lt;$A$9,IF(Raw!$X87&gt;$C$9,IF(Raw!$X87&lt;$A$9,Raw!I87,-999),-999),-999),-999),-999),-999)</f>
        <v>0.28378300000000001</v>
      </c>
      <c r="G87" s="9">
        <f>Raw!G87</f>
        <v>0.956901</v>
      </c>
      <c r="H87" s="9">
        <f>IF(Raw!$G87&gt;$C$8,IF(Raw!$Q87&gt;$C$8,IF(Raw!$N87&gt;$C$9,IF(Raw!$N87&lt;$A$9,IF(Raw!$X87&gt;$C$9,IF(Raw!$X87&lt;$A$9,Raw!L87,-999),-999),-999),-999),-999),-999)</f>
        <v>700.3</v>
      </c>
      <c r="I87" s="9">
        <f>IF(Raw!$G87&gt;$C$8,IF(Raw!$Q87&gt;$C$8,IF(Raw!$N87&gt;$C$9,IF(Raw!$N87&lt;$A$9,IF(Raw!$X87&gt;$C$9,IF(Raw!$X87&lt;$A$9,Raw!M87,-999),-999),-999),-999),-999),-999)</f>
        <v>4.2655999999999999E-2</v>
      </c>
      <c r="J87" s="9">
        <f>IF(Raw!$G87&gt;$C$8,IF(Raw!$Q87&gt;$C$8,IF(Raw!$N87&gt;$C$9,IF(Raw!$N87&lt;$A$9,IF(Raw!$X87&gt;$C$9,IF(Raw!$X87&lt;$A$9,Raw!N87,-999),-999),-999),-999),-999),-999)</f>
        <v>711</v>
      </c>
      <c r="K87" s="9">
        <f>IF(Raw!$G87&gt;$C$8,IF(Raw!$Q87&gt;$C$8,IF(Raw!$N87&gt;$C$9,IF(Raw!$N87&lt;$A$9,IF(Raw!$X87&gt;$C$9,IF(Raw!$X87&lt;$A$9,Raw!R87,-999),-999),-999),-999),-999),-999)</f>
        <v>0.18912200000000001</v>
      </c>
      <c r="L87" s="9">
        <f>IF(Raw!$G87&gt;$C$8,IF(Raw!$Q87&gt;$C$8,IF(Raw!$N87&gt;$C$9,IF(Raw!$N87&lt;$A$9,IF(Raw!$X87&gt;$C$9,IF(Raw!$X87&lt;$A$9,Raw!S87,-999),-999),-999),-999),-999),-999)</f>
        <v>0.296624</v>
      </c>
      <c r="M87" s="9">
        <f>Raw!Q87</f>
        <v>0.94019600000000003</v>
      </c>
      <c r="N87" s="9">
        <f>IF(Raw!$G87&gt;$C$8,IF(Raw!$Q87&gt;$C$8,IF(Raw!$N87&gt;$C$9,IF(Raw!$N87&lt;$A$9,IF(Raw!$X87&gt;$C$9,IF(Raw!$X87&lt;$A$9,Raw!V87,-999),-999),-999),-999),-999),-999)</f>
        <v>605.20000000000005</v>
      </c>
      <c r="O87" s="9">
        <f>IF(Raw!$G87&gt;$C$8,IF(Raw!$Q87&gt;$C$8,IF(Raw!$N87&gt;$C$9,IF(Raw!$N87&lt;$A$9,IF(Raw!$X87&gt;$C$9,IF(Raw!$X87&lt;$A$9,Raw!W87,-999),-999),-999),-999),-999),-999)</f>
        <v>7.9999999999999996E-6</v>
      </c>
      <c r="P87" s="9">
        <f>IF(Raw!$G87&gt;$C$8,IF(Raw!$Q87&gt;$C$8,IF(Raw!$N87&gt;$C$9,IF(Raw!$N87&lt;$A$9,IF(Raw!$X87&gt;$C$9,IF(Raw!$X87&lt;$A$9,Raw!X87,-999),-999),-999),-999),-999),-999)</f>
        <v>758</v>
      </c>
      <c r="R87" s="9">
        <f t="shared" si="20"/>
        <v>0.10423000000000002</v>
      </c>
      <c r="S87" s="9">
        <f t="shared" si="21"/>
        <v>0.36728768108026211</v>
      </c>
      <c r="T87" s="9">
        <f t="shared" si="22"/>
        <v>0.10750199999999999</v>
      </c>
      <c r="U87" s="9">
        <f t="shared" si="23"/>
        <v>0.36241841523275253</v>
      </c>
      <c r="V87" s="15">
        <f t="shared" si="16"/>
        <v>0.21988737119999999</v>
      </c>
      <c r="X87" s="11">
        <f t="shared" si="24"/>
        <v>3.792599999999999E+18</v>
      </c>
      <c r="Y87" s="11">
        <f t="shared" si="25"/>
        <v>7.0029999999999989E-18</v>
      </c>
      <c r="Z87" s="11">
        <f t="shared" si="26"/>
        <v>7.1099999999999994E-4</v>
      </c>
      <c r="AA87" s="16">
        <f t="shared" si="27"/>
        <v>1.8533868834877735E-2</v>
      </c>
      <c r="AB87" s="9">
        <f t="shared" si="17"/>
        <v>0.19111442796748704</v>
      </c>
      <c r="AC87" s="9">
        <f t="shared" si="18"/>
        <v>0.98146613116512227</v>
      </c>
      <c r="AD87" s="15">
        <f t="shared" si="19"/>
        <v>26.067326068745057</v>
      </c>
      <c r="AE87" s="3">
        <f t="shared" si="28"/>
        <v>843.16119999999967</v>
      </c>
      <c r="AF87" s="2">
        <f t="shared" si="29"/>
        <v>0.25</v>
      </c>
      <c r="AG87" s="9">
        <f t="shared" si="30"/>
        <v>7.267137694761539E-3</v>
      </c>
      <c r="AH87" s="2">
        <f t="shared" si="31"/>
        <v>0.35165301104724106</v>
      </c>
    </row>
    <row r="88" spans="1:34">
      <c r="A88" s="1">
        <f>Raw!A88</f>
        <v>75</v>
      </c>
      <c r="B88" s="14">
        <f>Raw!B88</f>
        <v>0.24966435185185185</v>
      </c>
      <c r="C88" s="15">
        <f>Raw!C88</f>
        <v>50.1</v>
      </c>
      <c r="D88" s="15">
        <f>IF(C88&gt;0.5,Raw!D88*D$11,-999)</f>
        <v>6.3</v>
      </c>
      <c r="E88" s="9">
        <f>IF(Raw!$G88&gt;$C$8,IF(Raw!$Q88&gt;$C$8,IF(Raw!$N88&gt;$C$9,IF(Raw!$N88&lt;$A$9,IF(Raw!$X88&gt;$C$9,IF(Raw!$X88&lt;$A$9,Raw!H88,-999),-999),-999),-999),-999),-999)</f>
        <v>0.17835899999999999</v>
      </c>
      <c r="F88" s="9">
        <f>IF(Raw!$G88&gt;$C$8,IF(Raw!$Q88&gt;$C$8,IF(Raw!$N88&gt;$C$9,IF(Raw!$N88&lt;$A$9,IF(Raw!$X88&gt;$C$9,IF(Raw!$X88&lt;$A$9,Raw!I88,-999),-999),-999),-999),-999),-999)</f>
        <v>0.26961400000000002</v>
      </c>
      <c r="G88" s="9">
        <f>Raw!G88</f>
        <v>0.92194799999999999</v>
      </c>
      <c r="H88" s="9">
        <f>IF(Raw!$G88&gt;$C$8,IF(Raw!$Q88&gt;$C$8,IF(Raw!$N88&gt;$C$9,IF(Raw!$N88&lt;$A$9,IF(Raw!$X88&gt;$C$9,IF(Raw!$X88&lt;$A$9,Raw!L88,-999),-999),-999),-999),-999),-999)</f>
        <v>605.29999999999995</v>
      </c>
      <c r="I88" s="9">
        <f>IF(Raw!$G88&gt;$C$8,IF(Raw!$Q88&gt;$C$8,IF(Raw!$N88&gt;$C$9,IF(Raw!$N88&lt;$A$9,IF(Raw!$X88&gt;$C$9,IF(Raw!$X88&lt;$A$9,Raw!M88,-999),-999),-999),-999),-999),-999)</f>
        <v>9.2168E-2</v>
      </c>
      <c r="J88" s="9">
        <f>IF(Raw!$G88&gt;$C$8,IF(Raw!$Q88&gt;$C$8,IF(Raw!$N88&gt;$C$9,IF(Raw!$N88&lt;$A$9,IF(Raw!$X88&gt;$C$9,IF(Raw!$X88&lt;$A$9,Raw!N88,-999),-999),-999),-999),-999),-999)</f>
        <v>747</v>
      </c>
      <c r="K88" s="9">
        <f>IF(Raw!$G88&gt;$C$8,IF(Raw!$Q88&gt;$C$8,IF(Raw!$N88&gt;$C$9,IF(Raw!$N88&lt;$A$9,IF(Raw!$X88&gt;$C$9,IF(Raw!$X88&lt;$A$9,Raw!R88,-999),-999),-999),-999),-999),-999)</f>
        <v>0.14439299999999999</v>
      </c>
      <c r="L88" s="9">
        <f>IF(Raw!$G88&gt;$C$8,IF(Raw!$Q88&gt;$C$8,IF(Raw!$N88&gt;$C$9,IF(Raw!$N88&lt;$A$9,IF(Raw!$X88&gt;$C$9,IF(Raw!$X88&lt;$A$9,Raw!S88,-999),-999),-999),-999),-999),-999)</f>
        <v>0.25354199999999999</v>
      </c>
      <c r="M88" s="9">
        <f>Raw!Q88</f>
        <v>0.91075899999999999</v>
      </c>
      <c r="N88" s="9">
        <f>IF(Raw!$G88&gt;$C$8,IF(Raw!$Q88&gt;$C$8,IF(Raw!$N88&gt;$C$9,IF(Raw!$N88&lt;$A$9,IF(Raw!$X88&gt;$C$9,IF(Raw!$X88&lt;$A$9,Raw!V88,-999),-999),-999),-999),-999),-999)</f>
        <v>738.8</v>
      </c>
      <c r="O88" s="9">
        <f>IF(Raw!$G88&gt;$C$8,IF(Raw!$Q88&gt;$C$8,IF(Raw!$N88&gt;$C$9,IF(Raw!$N88&lt;$A$9,IF(Raw!$X88&gt;$C$9,IF(Raw!$X88&lt;$A$9,Raw!W88,-999),-999),-999),-999),-999),-999)</f>
        <v>1.9999999999999999E-6</v>
      </c>
      <c r="P88" s="9">
        <f>IF(Raw!$G88&gt;$C$8,IF(Raw!$Q88&gt;$C$8,IF(Raw!$N88&gt;$C$9,IF(Raw!$N88&lt;$A$9,IF(Raw!$X88&gt;$C$9,IF(Raw!$X88&lt;$A$9,Raw!X88,-999),-999),-999),-999),-999),-999)</f>
        <v>1144</v>
      </c>
      <c r="R88" s="9">
        <f t="shared" si="20"/>
        <v>9.1255000000000031E-2</v>
      </c>
      <c r="S88" s="9">
        <f t="shared" si="21"/>
        <v>0.33846536159101537</v>
      </c>
      <c r="T88" s="9">
        <f t="shared" si="22"/>
        <v>0.109149</v>
      </c>
      <c r="U88" s="9">
        <f t="shared" si="23"/>
        <v>0.43049672243651937</v>
      </c>
      <c r="V88" s="15">
        <f t="shared" si="16"/>
        <v>0.18795068459999997</v>
      </c>
      <c r="X88" s="11">
        <f t="shared" si="24"/>
        <v>3.792599999999999E+18</v>
      </c>
      <c r="Y88" s="11">
        <f t="shared" si="25"/>
        <v>6.0529999999999993E-18</v>
      </c>
      <c r="Z88" s="11">
        <f t="shared" si="26"/>
        <v>7.4699999999999994E-4</v>
      </c>
      <c r="AA88" s="16">
        <f t="shared" si="27"/>
        <v>1.6859469955701759E-2</v>
      </c>
      <c r="AB88" s="9">
        <f t="shared" si="17"/>
        <v>0.14623319428619488</v>
      </c>
      <c r="AC88" s="9">
        <f t="shared" si="18"/>
        <v>0.98314053004429824</v>
      </c>
      <c r="AD88" s="15">
        <f t="shared" si="19"/>
        <v>22.569571560511061</v>
      </c>
      <c r="AE88" s="3">
        <f t="shared" si="28"/>
        <v>728.78119999999967</v>
      </c>
      <c r="AF88" s="2">
        <f t="shared" si="29"/>
        <v>0.25</v>
      </c>
      <c r="AG88" s="9">
        <f t="shared" si="30"/>
        <v>7.4739435258434558E-3</v>
      </c>
      <c r="AH88" s="2">
        <f t="shared" si="31"/>
        <v>0.36166023758630961</v>
      </c>
    </row>
    <row r="89" spans="1:34">
      <c r="A89" s="1">
        <f>Raw!A89</f>
        <v>76</v>
      </c>
      <c r="B89" s="14">
        <f>Raw!B89</f>
        <v>0.24972222222222221</v>
      </c>
      <c r="C89" s="15">
        <f>Raw!C89</f>
        <v>52.3</v>
      </c>
      <c r="D89" s="15">
        <f>IF(C89&gt;0.5,Raw!D89*D$11,-999)</f>
        <v>5.4</v>
      </c>
      <c r="E89" s="9">
        <f>IF(Raw!$G89&gt;$C$8,IF(Raw!$Q89&gt;$C$8,IF(Raw!$N89&gt;$C$9,IF(Raw!$N89&lt;$A$9,IF(Raw!$X89&gt;$C$9,IF(Raw!$X89&lt;$A$9,Raw!H89,-999),-999),-999),-999),-999),-999)</f>
        <v>0.17077899999999999</v>
      </c>
      <c r="F89" s="9">
        <f>IF(Raw!$G89&gt;$C$8,IF(Raw!$Q89&gt;$C$8,IF(Raw!$N89&gt;$C$9,IF(Raw!$N89&lt;$A$9,IF(Raw!$X89&gt;$C$9,IF(Raw!$X89&lt;$A$9,Raw!I89,-999),-999),-999),-999),-999),-999)</f>
        <v>0.26629799999999998</v>
      </c>
      <c r="G89" s="9">
        <f>Raw!G89</f>
        <v>0.93583799999999995</v>
      </c>
      <c r="H89" s="9">
        <f>IF(Raw!$G89&gt;$C$8,IF(Raw!$Q89&gt;$C$8,IF(Raw!$N89&gt;$C$9,IF(Raw!$N89&lt;$A$9,IF(Raw!$X89&gt;$C$9,IF(Raw!$X89&lt;$A$9,Raw!L89,-999),-999),-999),-999),-999),-999)</f>
        <v>640</v>
      </c>
      <c r="I89" s="9">
        <f>IF(Raw!$G89&gt;$C$8,IF(Raw!$Q89&gt;$C$8,IF(Raw!$N89&gt;$C$9,IF(Raw!$N89&lt;$A$9,IF(Raw!$X89&gt;$C$9,IF(Raw!$X89&lt;$A$9,Raw!M89,-999),-999),-999),-999),-999),-999)</f>
        <v>0.25028</v>
      </c>
      <c r="J89" s="9">
        <f>IF(Raw!$G89&gt;$C$8,IF(Raw!$Q89&gt;$C$8,IF(Raw!$N89&gt;$C$9,IF(Raw!$N89&lt;$A$9,IF(Raw!$X89&gt;$C$9,IF(Raw!$X89&lt;$A$9,Raw!N89,-999),-999),-999),-999),-999),-999)</f>
        <v>1004</v>
      </c>
      <c r="K89" s="9">
        <f>IF(Raw!$G89&gt;$C$8,IF(Raw!$Q89&gt;$C$8,IF(Raw!$N89&gt;$C$9,IF(Raw!$N89&lt;$A$9,IF(Raw!$X89&gt;$C$9,IF(Raw!$X89&lt;$A$9,Raw!R89,-999),-999),-999),-999),-999),-999)</f>
        <v>0.16158700000000001</v>
      </c>
      <c r="L89" s="9">
        <f>IF(Raw!$G89&gt;$C$8,IF(Raw!$Q89&gt;$C$8,IF(Raw!$N89&gt;$C$9,IF(Raw!$N89&lt;$A$9,IF(Raw!$X89&gt;$C$9,IF(Raw!$X89&lt;$A$9,Raw!S89,-999),-999),-999),-999),-999),-999)</f>
        <v>0.25241400000000003</v>
      </c>
      <c r="M89" s="9">
        <f>Raw!Q89</f>
        <v>0.92530599999999996</v>
      </c>
      <c r="N89" s="9">
        <f>IF(Raw!$G89&gt;$C$8,IF(Raw!$Q89&gt;$C$8,IF(Raw!$N89&gt;$C$9,IF(Raw!$N89&lt;$A$9,IF(Raw!$X89&gt;$C$9,IF(Raw!$X89&lt;$A$9,Raw!V89,-999),-999),-999),-999),-999),-999)</f>
        <v>605</v>
      </c>
      <c r="O89" s="9">
        <f>IF(Raw!$G89&gt;$C$8,IF(Raw!$Q89&gt;$C$8,IF(Raw!$N89&gt;$C$9,IF(Raw!$N89&lt;$A$9,IF(Raw!$X89&gt;$C$9,IF(Raw!$X89&lt;$A$9,Raw!W89,-999),-999),-999),-999),-999),-999)</f>
        <v>6.0000000000000002E-6</v>
      </c>
      <c r="P89" s="9">
        <f>IF(Raw!$G89&gt;$C$8,IF(Raw!$Q89&gt;$C$8,IF(Raw!$N89&gt;$C$9,IF(Raw!$N89&lt;$A$9,IF(Raw!$X89&gt;$C$9,IF(Raw!$X89&lt;$A$9,Raw!X89,-999),-999),-999),-999),-999),-999)</f>
        <v>699</v>
      </c>
      <c r="R89" s="9">
        <f t="shared" si="20"/>
        <v>9.5518999999999993E-2</v>
      </c>
      <c r="S89" s="9">
        <f t="shared" si="21"/>
        <v>0.35869214188615761</v>
      </c>
      <c r="T89" s="9">
        <f t="shared" si="22"/>
        <v>9.0827000000000019E-2</v>
      </c>
      <c r="U89" s="9">
        <f t="shared" si="23"/>
        <v>0.35983344822394958</v>
      </c>
      <c r="V89" s="15">
        <f t="shared" si="16"/>
        <v>0.18711449820000001</v>
      </c>
      <c r="X89" s="11">
        <f t="shared" si="24"/>
        <v>3.2508E+18</v>
      </c>
      <c r="Y89" s="11">
        <f t="shared" si="25"/>
        <v>6.3999999999999998E-18</v>
      </c>
      <c r="Z89" s="11">
        <f t="shared" si="26"/>
        <v>1.0039999999999999E-3</v>
      </c>
      <c r="AA89" s="16">
        <f t="shared" si="27"/>
        <v>2.0460945288275838E-2</v>
      </c>
      <c r="AB89" s="9">
        <f t="shared" si="17"/>
        <v>0.16344540627769824</v>
      </c>
      <c r="AC89" s="9">
        <f t="shared" si="18"/>
        <v>0.97953905471172409</v>
      </c>
      <c r="AD89" s="15">
        <f t="shared" si="19"/>
        <v>20.379427577963984</v>
      </c>
      <c r="AE89" s="3">
        <f t="shared" si="28"/>
        <v>770.55999999999972</v>
      </c>
      <c r="AF89" s="2">
        <f t="shared" si="29"/>
        <v>0.25</v>
      </c>
      <c r="AG89" s="9">
        <f t="shared" si="30"/>
        <v>5.6409228447761792E-3</v>
      </c>
      <c r="AH89" s="2">
        <f t="shared" si="31"/>
        <v>0.27296132077979052</v>
      </c>
    </row>
    <row r="90" spans="1:34">
      <c r="A90" s="1">
        <f>Raw!A90</f>
        <v>77</v>
      </c>
      <c r="B90" s="14">
        <f>Raw!B90</f>
        <v>0.2497800925925926</v>
      </c>
      <c r="C90" s="15">
        <f>Raw!C90</f>
        <v>52.5</v>
      </c>
      <c r="D90" s="15">
        <f>IF(C90&gt;0.5,Raw!D90*D$11,-999)</f>
        <v>5.4</v>
      </c>
      <c r="E90" s="9">
        <f>IF(Raw!$G90&gt;$C$8,IF(Raw!$Q90&gt;$C$8,IF(Raw!$N90&gt;$C$9,IF(Raw!$N90&lt;$A$9,IF(Raw!$X90&gt;$C$9,IF(Raw!$X90&lt;$A$9,Raw!H90,-999),-999),-999),-999),-999),-999)</f>
        <v>0.16101099999999999</v>
      </c>
      <c r="F90" s="9">
        <f>IF(Raw!$G90&gt;$C$8,IF(Raw!$Q90&gt;$C$8,IF(Raw!$N90&gt;$C$9,IF(Raw!$N90&lt;$A$9,IF(Raw!$X90&gt;$C$9,IF(Raw!$X90&lt;$A$9,Raw!I90,-999),-999),-999),-999),-999),-999)</f>
        <v>0.24537200000000001</v>
      </c>
      <c r="G90" s="9">
        <f>Raw!G90</f>
        <v>0.894787</v>
      </c>
      <c r="H90" s="9">
        <f>IF(Raw!$G90&gt;$C$8,IF(Raw!$Q90&gt;$C$8,IF(Raw!$N90&gt;$C$9,IF(Raw!$N90&lt;$A$9,IF(Raw!$X90&gt;$C$9,IF(Raw!$X90&lt;$A$9,Raw!L90,-999),-999),-999),-999),-999),-999)</f>
        <v>613.79999999999995</v>
      </c>
      <c r="I90" s="9">
        <f>IF(Raw!$G90&gt;$C$8,IF(Raw!$Q90&gt;$C$8,IF(Raw!$N90&gt;$C$9,IF(Raw!$N90&lt;$A$9,IF(Raw!$X90&gt;$C$9,IF(Raw!$X90&lt;$A$9,Raw!M90,-999),-999),-999),-999),-999),-999)</f>
        <v>3.9999999999999998E-6</v>
      </c>
      <c r="J90" s="9">
        <f>IF(Raw!$G90&gt;$C$8,IF(Raw!$Q90&gt;$C$8,IF(Raw!$N90&gt;$C$9,IF(Raw!$N90&lt;$A$9,IF(Raw!$X90&gt;$C$9,IF(Raw!$X90&lt;$A$9,Raw!N90,-999),-999),-999),-999),-999),-999)</f>
        <v>777</v>
      </c>
      <c r="K90" s="9">
        <f>IF(Raw!$G90&gt;$C$8,IF(Raw!$Q90&gt;$C$8,IF(Raw!$N90&gt;$C$9,IF(Raw!$N90&lt;$A$9,IF(Raw!$X90&gt;$C$9,IF(Raw!$X90&lt;$A$9,Raw!R90,-999),-999),-999),-999),-999),-999)</f>
        <v>0.15418100000000001</v>
      </c>
      <c r="L90" s="9">
        <f>IF(Raw!$G90&gt;$C$8,IF(Raw!$Q90&gt;$C$8,IF(Raw!$N90&gt;$C$9,IF(Raw!$N90&lt;$A$9,IF(Raw!$X90&gt;$C$9,IF(Raw!$X90&lt;$A$9,Raw!S90,-999),-999),-999),-999),-999),-999)</f>
        <v>0.243842</v>
      </c>
      <c r="M90" s="9">
        <f>Raw!Q90</f>
        <v>0.90504700000000005</v>
      </c>
      <c r="N90" s="9">
        <f>IF(Raw!$G90&gt;$C$8,IF(Raw!$Q90&gt;$C$8,IF(Raw!$N90&gt;$C$9,IF(Raw!$N90&lt;$A$9,IF(Raw!$X90&gt;$C$9,IF(Raw!$X90&lt;$A$9,Raw!V90,-999),-999),-999),-999),-999),-999)</f>
        <v>648.4</v>
      </c>
      <c r="O90" s="9">
        <f>IF(Raw!$G90&gt;$C$8,IF(Raw!$Q90&gt;$C$8,IF(Raw!$N90&gt;$C$9,IF(Raw!$N90&lt;$A$9,IF(Raw!$X90&gt;$C$9,IF(Raw!$X90&lt;$A$9,Raw!W90,-999),-999),-999),-999),-999),-999)</f>
        <v>4.4824999999999997E-2</v>
      </c>
      <c r="P90" s="9">
        <f>IF(Raw!$G90&gt;$C$8,IF(Raw!$Q90&gt;$C$8,IF(Raw!$N90&gt;$C$9,IF(Raw!$N90&lt;$A$9,IF(Raw!$X90&gt;$C$9,IF(Raw!$X90&lt;$A$9,Raw!X90,-999),-999),-999),-999),-999),-999)</f>
        <v>912</v>
      </c>
      <c r="R90" s="9">
        <f t="shared" si="20"/>
        <v>8.4361000000000019E-2</v>
      </c>
      <c r="S90" s="9">
        <f t="shared" si="21"/>
        <v>0.34380858451657081</v>
      </c>
      <c r="T90" s="9">
        <f t="shared" si="22"/>
        <v>8.9660999999999991E-2</v>
      </c>
      <c r="U90" s="9">
        <f t="shared" si="23"/>
        <v>0.36770121636141434</v>
      </c>
      <c r="V90" s="15">
        <f t="shared" si="16"/>
        <v>0.18076007459999999</v>
      </c>
      <c r="X90" s="11">
        <f t="shared" si="24"/>
        <v>3.2508E+18</v>
      </c>
      <c r="Y90" s="11">
        <f t="shared" si="25"/>
        <v>6.1379999999999992E-18</v>
      </c>
      <c r="Z90" s="11">
        <f t="shared" si="26"/>
        <v>7.7699999999999991E-4</v>
      </c>
      <c r="AA90" s="16">
        <f t="shared" si="27"/>
        <v>1.5267101789889744E-2</v>
      </c>
      <c r="AB90" s="9">
        <f t="shared" si="17"/>
        <v>0.15554986361358331</v>
      </c>
      <c r="AC90" s="9">
        <f t="shared" si="18"/>
        <v>0.98473289821011034</v>
      </c>
      <c r="AD90" s="15">
        <f t="shared" si="19"/>
        <v>19.648779652367757</v>
      </c>
      <c r="AE90" s="3">
        <f t="shared" si="28"/>
        <v>739.01519999999971</v>
      </c>
      <c r="AF90" s="2">
        <f t="shared" si="29"/>
        <v>0.25</v>
      </c>
      <c r="AG90" s="9">
        <f t="shared" si="30"/>
        <v>5.5576001370715635E-3</v>
      </c>
      <c r="AH90" s="2">
        <f t="shared" si="31"/>
        <v>0.26892937831720887</v>
      </c>
    </row>
    <row r="91" spans="1:34">
      <c r="A91" s="1">
        <f>Raw!A91</f>
        <v>78</v>
      </c>
      <c r="B91" s="14">
        <f>Raw!B91</f>
        <v>0.24982638888888889</v>
      </c>
      <c r="C91" s="15">
        <f>Raw!C91</f>
        <v>53.9</v>
      </c>
      <c r="D91" s="15">
        <f>IF(C91&gt;0.5,Raw!D91*D$11,-999)</f>
        <v>5.4</v>
      </c>
      <c r="E91" s="9">
        <f>IF(Raw!$G91&gt;$C$8,IF(Raw!$Q91&gt;$C$8,IF(Raw!$N91&gt;$C$9,IF(Raw!$N91&lt;$A$9,IF(Raw!$X91&gt;$C$9,IF(Raw!$X91&lt;$A$9,Raw!H91,-999),-999),-999),-999),-999),-999)</f>
        <v>0.15873699999999999</v>
      </c>
      <c r="F91" s="9">
        <f>IF(Raw!$G91&gt;$C$8,IF(Raw!$Q91&gt;$C$8,IF(Raw!$N91&gt;$C$9,IF(Raw!$N91&lt;$A$9,IF(Raw!$X91&gt;$C$9,IF(Raw!$X91&lt;$A$9,Raw!I91,-999),-999),-999),-999),-999),-999)</f>
        <v>0.231299</v>
      </c>
      <c r="G91" s="9">
        <f>Raw!G91</f>
        <v>0.92149700000000001</v>
      </c>
      <c r="H91" s="9">
        <f>IF(Raw!$G91&gt;$C$8,IF(Raw!$Q91&gt;$C$8,IF(Raw!$N91&gt;$C$9,IF(Raw!$N91&lt;$A$9,IF(Raw!$X91&gt;$C$9,IF(Raw!$X91&lt;$A$9,Raw!L91,-999),-999),-999),-999),-999),-999)</f>
        <v>563.9</v>
      </c>
      <c r="I91" s="9">
        <f>IF(Raw!$G91&gt;$C$8,IF(Raw!$Q91&gt;$C$8,IF(Raw!$N91&gt;$C$9,IF(Raw!$N91&lt;$A$9,IF(Raw!$X91&gt;$C$9,IF(Raw!$X91&lt;$A$9,Raw!M91,-999),-999),-999),-999),-999),-999)</f>
        <v>1.2E-5</v>
      </c>
      <c r="J91" s="9">
        <f>IF(Raw!$G91&gt;$C$8,IF(Raw!$Q91&gt;$C$8,IF(Raw!$N91&gt;$C$9,IF(Raw!$N91&lt;$A$9,IF(Raw!$X91&gt;$C$9,IF(Raw!$X91&lt;$A$9,Raw!N91,-999),-999),-999),-999),-999),-999)</f>
        <v>484</v>
      </c>
      <c r="K91" s="9">
        <f>IF(Raw!$G91&gt;$C$8,IF(Raw!$Q91&gt;$C$8,IF(Raw!$N91&gt;$C$9,IF(Raw!$N91&lt;$A$9,IF(Raw!$X91&gt;$C$9,IF(Raw!$X91&lt;$A$9,Raw!R91,-999),-999),-999),-999),-999),-999)</f>
        <v>0.13281399999999999</v>
      </c>
      <c r="L91" s="9">
        <f>IF(Raw!$G91&gt;$C$8,IF(Raw!$Q91&gt;$C$8,IF(Raw!$N91&gt;$C$9,IF(Raw!$N91&lt;$A$9,IF(Raw!$X91&gt;$C$9,IF(Raw!$X91&lt;$A$9,Raw!S91,-999),-999),-999),-999),-999),-999)</f>
        <v>0.216529</v>
      </c>
      <c r="M91" s="9">
        <f>Raw!Q91</f>
        <v>0.90753099999999998</v>
      </c>
      <c r="N91" s="9">
        <f>IF(Raw!$G91&gt;$C$8,IF(Raw!$Q91&gt;$C$8,IF(Raw!$N91&gt;$C$9,IF(Raw!$N91&lt;$A$9,IF(Raw!$X91&gt;$C$9,IF(Raw!$X91&lt;$A$9,Raw!V91,-999),-999),-999),-999),-999),-999)</f>
        <v>664.6</v>
      </c>
      <c r="O91" s="9">
        <f>IF(Raw!$G91&gt;$C$8,IF(Raw!$Q91&gt;$C$8,IF(Raw!$N91&gt;$C$9,IF(Raw!$N91&lt;$A$9,IF(Raw!$X91&gt;$C$9,IF(Raw!$X91&lt;$A$9,Raw!W91,-999),-999),-999),-999),-999),-999)</f>
        <v>6.0000000000000002E-6</v>
      </c>
      <c r="P91" s="9">
        <f>IF(Raw!$G91&gt;$C$8,IF(Raw!$Q91&gt;$C$8,IF(Raw!$N91&gt;$C$9,IF(Raw!$N91&lt;$A$9,IF(Raw!$X91&gt;$C$9,IF(Raw!$X91&lt;$A$9,Raw!X91,-999),-999),-999),-999),-999),-999)</f>
        <v>1002</v>
      </c>
      <c r="R91" s="9">
        <f t="shared" si="20"/>
        <v>7.2562000000000015E-2</v>
      </c>
      <c r="S91" s="9">
        <f t="shared" si="21"/>
        <v>0.31371514792541261</v>
      </c>
      <c r="T91" s="9">
        <f t="shared" si="22"/>
        <v>8.3715000000000012E-2</v>
      </c>
      <c r="U91" s="9">
        <f t="shared" si="23"/>
        <v>0.38662257711438197</v>
      </c>
      <c r="V91" s="15">
        <f t="shared" si="16"/>
        <v>0.16051294769999999</v>
      </c>
      <c r="X91" s="11">
        <f t="shared" si="24"/>
        <v>3.2508E+18</v>
      </c>
      <c r="Y91" s="11">
        <f t="shared" si="25"/>
        <v>5.6389999999999998E-18</v>
      </c>
      <c r="Z91" s="11">
        <f t="shared" si="26"/>
        <v>4.84E-4</v>
      </c>
      <c r="AA91" s="16">
        <f t="shared" si="27"/>
        <v>8.7943044459345594E-3</v>
      </c>
      <c r="AB91" s="9">
        <f t="shared" si="17"/>
        <v>0.13355021519669141</v>
      </c>
      <c r="AC91" s="9">
        <f t="shared" si="18"/>
        <v>0.99120569555406524</v>
      </c>
      <c r="AD91" s="15">
        <f t="shared" si="19"/>
        <v>18.170050508129247</v>
      </c>
      <c r="AE91" s="3">
        <f t="shared" si="28"/>
        <v>678.93559999999979</v>
      </c>
      <c r="AF91" s="2">
        <f t="shared" si="29"/>
        <v>0.25</v>
      </c>
      <c r="AG91" s="9">
        <f t="shared" si="30"/>
        <v>5.4038090413472423E-3</v>
      </c>
      <c r="AH91" s="2">
        <f t="shared" si="31"/>
        <v>0.26148750723188507</v>
      </c>
    </row>
    <row r="92" spans="1:34">
      <c r="A92" s="1">
        <f>Raw!A92</f>
        <v>79</v>
      </c>
      <c r="B92" s="14">
        <f>Raw!B92</f>
        <v>0.24988425925925925</v>
      </c>
      <c r="C92" s="15">
        <f>Raw!C92</f>
        <v>55</v>
      </c>
      <c r="D92" s="15">
        <f>IF(C92&gt;0.5,Raw!D92*D$11,-999)</f>
        <v>5.4</v>
      </c>
      <c r="E92" s="9">
        <f>IF(Raw!$G92&gt;$C$8,IF(Raw!$Q92&gt;$C$8,IF(Raw!$N92&gt;$C$9,IF(Raw!$N92&lt;$A$9,IF(Raw!$X92&gt;$C$9,IF(Raw!$X92&lt;$A$9,Raw!H92,-999),-999),-999),-999),-999),-999)</f>
        <v>0.15117700000000001</v>
      </c>
      <c r="F92" s="9">
        <f>IF(Raw!$G92&gt;$C$8,IF(Raw!$Q92&gt;$C$8,IF(Raw!$N92&gt;$C$9,IF(Raw!$N92&lt;$A$9,IF(Raw!$X92&gt;$C$9,IF(Raw!$X92&lt;$A$9,Raw!I92,-999),-999),-999),-999),-999),-999)</f>
        <v>0.224663</v>
      </c>
      <c r="G92" s="9">
        <f>Raw!G92</f>
        <v>0.88356900000000005</v>
      </c>
      <c r="H92" s="9">
        <f>IF(Raw!$G92&gt;$C$8,IF(Raw!$Q92&gt;$C$8,IF(Raw!$N92&gt;$C$9,IF(Raw!$N92&lt;$A$9,IF(Raw!$X92&gt;$C$9,IF(Raw!$X92&lt;$A$9,Raw!L92,-999),-999),-999),-999),-999),-999)</f>
        <v>572.4</v>
      </c>
      <c r="I92" s="9">
        <f>IF(Raw!$G92&gt;$C$8,IF(Raw!$Q92&gt;$C$8,IF(Raw!$N92&gt;$C$9,IF(Raw!$N92&lt;$A$9,IF(Raw!$X92&gt;$C$9,IF(Raw!$X92&lt;$A$9,Raw!M92,-999),-999),-999),-999),-999),-999)</f>
        <v>5.5944000000000001E-2</v>
      </c>
      <c r="J92" s="9">
        <f>IF(Raw!$G92&gt;$C$8,IF(Raw!$Q92&gt;$C$8,IF(Raw!$N92&gt;$C$9,IF(Raw!$N92&lt;$A$9,IF(Raw!$X92&gt;$C$9,IF(Raw!$X92&lt;$A$9,Raw!N92,-999),-999),-999),-999),-999),-999)</f>
        <v>884</v>
      </c>
      <c r="K92" s="9">
        <f>IF(Raw!$G92&gt;$C$8,IF(Raw!$Q92&gt;$C$8,IF(Raw!$N92&gt;$C$9,IF(Raw!$N92&lt;$A$9,IF(Raw!$X92&gt;$C$9,IF(Raw!$X92&lt;$A$9,Raw!R92,-999),-999),-999),-999),-999),-999)</f>
        <v>0.125752</v>
      </c>
      <c r="L92" s="9">
        <f>IF(Raw!$G92&gt;$C$8,IF(Raw!$Q92&gt;$C$8,IF(Raw!$N92&gt;$C$9,IF(Raw!$N92&lt;$A$9,IF(Raw!$X92&gt;$C$9,IF(Raw!$X92&lt;$A$9,Raw!S92,-999),-999),-999),-999),-999),-999)</f>
        <v>0.20839099999999999</v>
      </c>
      <c r="M92" s="9">
        <f>Raw!Q92</f>
        <v>0.84886799999999996</v>
      </c>
      <c r="N92" s="9">
        <f>IF(Raw!$G92&gt;$C$8,IF(Raw!$Q92&gt;$C$8,IF(Raw!$N92&gt;$C$9,IF(Raw!$N92&lt;$A$9,IF(Raw!$X92&gt;$C$9,IF(Raw!$X92&lt;$A$9,Raw!V92,-999),-999),-999),-999),-999),-999)</f>
        <v>668.9</v>
      </c>
      <c r="O92" s="9">
        <f>IF(Raw!$G92&gt;$C$8,IF(Raw!$Q92&gt;$C$8,IF(Raw!$N92&gt;$C$9,IF(Raw!$N92&lt;$A$9,IF(Raw!$X92&gt;$C$9,IF(Raw!$X92&lt;$A$9,Raw!W92,-999),-999),-999),-999),-999),-999)</f>
        <v>3.3000000000000003E-5</v>
      </c>
      <c r="P92" s="9">
        <f>IF(Raw!$G92&gt;$C$8,IF(Raw!$Q92&gt;$C$8,IF(Raw!$N92&gt;$C$9,IF(Raw!$N92&lt;$A$9,IF(Raw!$X92&gt;$C$9,IF(Raw!$X92&lt;$A$9,Raw!X92,-999),-999),-999),-999),-999),-999)</f>
        <v>788</v>
      </c>
      <c r="R92" s="9">
        <f t="shared" si="20"/>
        <v>7.3485999999999996E-2</v>
      </c>
      <c r="S92" s="9">
        <f t="shared" si="21"/>
        <v>0.327094359106751</v>
      </c>
      <c r="T92" s="9">
        <f t="shared" si="22"/>
        <v>8.263899999999999E-2</v>
      </c>
      <c r="U92" s="9">
        <f t="shared" si="23"/>
        <v>0.39655743290257256</v>
      </c>
      <c r="V92" s="15">
        <f t="shared" si="16"/>
        <v>0.15448024829999998</v>
      </c>
      <c r="X92" s="11">
        <f t="shared" si="24"/>
        <v>3.2508E+18</v>
      </c>
      <c r="Y92" s="11">
        <f t="shared" si="25"/>
        <v>5.7239999999999997E-18</v>
      </c>
      <c r="Z92" s="11">
        <f t="shared" si="26"/>
        <v>8.8399999999999991E-4</v>
      </c>
      <c r="AA92" s="16">
        <f t="shared" si="27"/>
        <v>1.6182905777173552E-2</v>
      </c>
      <c r="AB92" s="9">
        <f t="shared" si="17"/>
        <v>0.12708933915051984</v>
      </c>
      <c r="AC92" s="9">
        <f t="shared" si="18"/>
        <v>0.98381709422282648</v>
      </c>
      <c r="AD92" s="15">
        <f t="shared" si="19"/>
        <v>18.306454499065108</v>
      </c>
      <c r="AE92" s="3">
        <f t="shared" si="28"/>
        <v>689.16959999999983</v>
      </c>
      <c r="AF92" s="2">
        <f t="shared" si="29"/>
        <v>0.25</v>
      </c>
      <c r="AG92" s="9">
        <f t="shared" si="30"/>
        <v>5.5842773859207757E-3</v>
      </c>
      <c r="AH92" s="2">
        <f t="shared" si="31"/>
        <v>0.27022027650550717</v>
      </c>
    </row>
    <row r="93" spans="1:34">
      <c r="A93" s="1">
        <f>Raw!A93</f>
        <v>80</v>
      </c>
      <c r="B93" s="14">
        <f>Raw!B93</f>
        <v>0.24994212962962961</v>
      </c>
      <c r="C93" s="15">
        <f>Raw!C93</f>
        <v>55.9</v>
      </c>
      <c r="D93" s="15">
        <f>IF(C93&gt;0.5,Raw!D93*D$11,-999)</f>
        <v>5.4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0.78029999999999999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0.91820100000000004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3.2508E+18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0.25</v>
      </c>
      <c r="C94" s="15">
        <f>Raw!C94</f>
        <v>56.8</v>
      </c>
      <c r="D94" s="15">
        <f>IF(C94&gt;0.5,Raw!D94*D$11,-999)</f>
        <v>5.4</v>
      </c>
      <c r="E94" s="9">
        <f>IF(Raw!$G94&gt;$C$8,IF(Raw!$Q94&gt;$C$8,IF(Raw!$N94&gt;$C$9,IF(Raw!$N94&lt;$A$9,IF(Raw!$X94&gt;$C$9,IF(Raw!$X94&lt;$A$9,Raw!H94,-999),-999),-999),-999),-999),-999)</f>
        <v>0.13365299999999999</v>
      </c>
      <c r="F94" s="9">
        <f>IF(Raw!$G94&gt;$C$8,IF(Raw!$Q94&gt;$C$8,IF(Raw!$N94&gt;$C$9,IF(Raw!$N94&lt;$A$9,IF(Raw!$X94&gt;$C$9,IF(Raw!$X94&lt;$A$9,Raw!I94,-999),-999),-999),-999),-999),-999)</f>
        <v>0.197799</v>
      </c>
      <c r="G94" s="9">
        <f>Raw!G94</f>
        <v>0.80468099999999998</v>
      </c>
      <c r="H94" s="9">
        <f>IF(Raw!$G94&gt;$C$8,IF(Raw!$Q94&gt;$C$8,IF(Raw!$N94&gt;$C$9,IF(Raw!$N94&lt;$A$9,IF(Raw!$X94&gt;$C$9,IF(Raw!$X94&lt;$A$9,Raw!L94,-999),-999),-999),-999),-999),-999)</f>
        <v>522.1</v>
      </c>
      <c r="I94" s="9">
        <f>IF(Raw!$G94&gt;$C$8,IF(Raw!$Q94&gt;$C$8,IF(Raw!$N94&gt;$C$9,IF(Raw!$N94&lt;$A$9,IF(Raw!$X94&gt;$C$9,IF(Raw!$X94&lt;$A$9,Raw!M94,-999),-999),-999),-999),-999),-999)</f>
        <v>1.9000000000000001E-5</v>
      </c>
      <c r="J94" s="9">
        <f>IF(Raw!$G94&gt;$C$8,IF(Raw!$Q94&gt;$C$8,IF(Raw!$N94&gt;$C$9,IF(Raw!$N94&lt;$A$9,IF(Raw!$X94&gt;$C$9,IF(Raw!$X94&lt;$A$9,Raw!N94,-999),-999),-999),-999),-999),-999)</f>
        <v>593</v>
      </c>
      <c r="K94" s="9">
        <f>IF(Raw!$G94&gt;$C$8,IF(Raw!$Q94&gt;$C$8,IF(Raw!$N94&gt;$C$9,IF(Raw!$N94&lt;$A$9,IF(Raw!$X94&gt;$C$9,IF(Raw!$X94&lt;$A$9,Raw!R94,-999),-999),-999),-999),-999),-999)</f>
        <v>0.116913</v>
      </c>
      <c r="L94" s="9">
        <f>IF(Raw!$G94&gt;$C$8,IF(Raw!$Q94&gt;$C$8,IF(Raw!$N94&gt;$C$9,IF(Raw!$N94&lt;$A$9,IF(Raw!$X94&gt;$C$9,IF(Raw!$X94&lt;$A$9,Raw!S94,-999),-999),-999),-999),-999),-999)</f>
        <v>0.182446</v>
      </c>
      <c r="M94" s="9">
        <f>Raw!Q94</f>
        <v>0.896953</v>
      </c>
      <c r="N94" s="9">
        <f>IF(Raw!$G94&gt;$C$8,IF(Raw!$Q94&gt;$C$8,IF(Raw!$N94&gt;$C$9,IF(Raw!$N94&lt;$A$9,IF(Raw!$X94&gt;$C$9,IF(Raw!$X94&lt;$A$9,Raw!V94,-999),-999),-999),-999),-999),-999)</f>
        <v>642.5</v>
      </c>
      <c r="O94" s="9">
        <f>IF(Raw!$G94&gt;$C$8,IF(Raw!$Q94&gt;$C$8,IF(Raw!$N94&gt;$C$9,IF(Raw!$N94&lt;$A$9,IF(Raw!$X94&gt;$C$9,IF(Raw!$X94&lt;$A$9,Raw!W94,-999),-999),-999),-999),-999),-999)</f>
        <v>0.37081999999999998</v>
      </c>
      <c r="P94" s="9">
        <f>IF(Raw!$G94&gt;$C$8,IF(Raw!$Q94&gt;$C$8,IF(Raw!$N94&gt;$C$9,IF(Raw!$N94&lt;$A$9,IF(Raw!$X94&gt;$C$9,IF(Raw!$X94&lt;$A$9,Raw!X94,-999),-999),-999),-999),-999),-999)</f>
        <v>791</v>
      </c>
      <c r="R94" s="9">
        <f t="shared" si="20"/>
        <v>6.4146000000000009E-2</v>
      </c>
      <c r="S94" s="9">
        <f t="shared" si="21"/>
        <v>0.32429890949903695</v>
      </c>
      <c r="T94" s="9">
        <f t="shared" si="22"/>
        <v>6.5532999999999994E-2</v>
      </c>
      <c r="U94" s="9">
        <f t="shared" si="23"/>
        <v>0.35919121274240046</v>
      </c>
      <c r="V94" s="15">
        <f t="shared" si="16"/>
        <v>0.13524721979999998</v>
      </c>
      <c r="X94" s="11">
        <f t="shared" si="24"/>
        <v>3.2508E+18</v>
      </c>
      <c r="Y94" s="11">
        <f t="shared" si="25"/>
        <v>5.2210000000000002E-18</v>
      </c>
      <c r="Z94" s="11">
        <f t="shared" si="26"/>
        <v>5.9299999999999999E-4</v>
      </c>
      <c r="AA94" s="16">
        <f t="shared" si="27"/>
        <v>9.964361292560486E-3</v>
      </c>
      <c r="AB94" s="9">
        <f t="shared" si="17"/>
        <v>0.11756599448858537</v>
      </c>
      <c r="AC94" s="9">
        <f t="shared" si="18"/>
        <v>0.99003563870743949</v>
      </c>
      <c r="AD94" s="15">
        <f t="shared" si="19"/>
        <v>16.803307407353266</v>
      </c>
      <c r="AE94" s="3">
        <f t="shared" si="28"/>
        <v>628.60839999999985</v>
      </c>
      <c r="AF94" s="2">
        <f t="shared" si="29"/>
        <v>0.25</v>
      </c>
      <c r="AG94" s="9">
        <f t="shared" si="30"/>
        <v>4.6427695121004468E-3</v>
      </c>
      <c r="AH94" s="2">
        <f t="shared" si="31"/>
        <v>0.22466120047585328</v>
      </c>
    </row>
    <row r="95" spans="1:34">
      <c r="A95" s="1">
        <f>Raw!A95</f>
        <v>82</v>
      </c>
      <c r="B95" s="14">
        <f>Raw!B95</f>
        <v>0.25004629629629632</v>
      </c>
      <c r="C95" s="15">
        <f>Raw!C95</f>
        <v>58.3</v>
      </c>
      <c r="D95" s="15">
        <f>IF(C95&gt;0.5,Raw!D95*D$11,-999)</f>
        <v>5.4</v>
      </c>
      <c r="E95" s="9">
        <f>IF(Raw!$G95&gt;$C$8,IF(Raw!$Q95&gt;$C$8,IF(Raw!$N95&gt;$C$9,IF(Raw!$N95&lt;$A$9,IF(Raw!$X95&gt;$C$9,IF(Raw!$X95&lt;$A$9,Raw!H95,-999),-999),-999),-999),-999),-999)</f>
        <v>0.12806999999999999</v>
      </c>
      <c r="F95" s="9">
        <f>IF(Raw!$G95&gt;$C$8,IF(Raw!$Q95&gt;$C$8,IF(Raw!$N95&gt;$C$9,IF(Raw!$N95&lt;$A$9,IF(Raw!$X95&gt;$C$9,IF(Raw!$X95&lt;$A$9,Raw!I95,-999),-999),-999),-999),-999),-999)</f>
        <v>0.188358</v>
      </c>
      <c r="G95" s="9">
        <f>Raw!G95</f>
        <v>0.85095900000000002</v>
      </c>
      <c r="H95" s="9">
        <f>IF(Raw!$G95&gt;$C$8,IF(Raw!$Q95&gt;$C$8,IF(Raw!$N95&gt;$C$9,IF(Raw!$N95&lt;$A$9,IF(Raw!$X95&gt;$C$9,IF(Raw!$X95&lt;$A$9,Raw!L95,-999),-999),-999),-999),-999),-999)</f>
        <v>609.4</v>
      </c>
      <c r="I95" s="9">
        <f>IF(Raw!$G95&gt;$C$8,IF(Raw!$Q95&gt;$C$8,IF(Raw!$N95&gt;$C$9,IF(Raw!$N95&lt;$A$9,IF(Raw!$X95&gt;$C$9,IF(Raw!$X95&lt;$A$9,Raw!M95,-999),-999),-999),-999),-999),-999)</f>
        <v>6.0000000000000002E-6</v>
      </c>
      <c r="J95" s="9">
        <f>IF(Raw!$G95&gt;$C$8,IF(Raw!$Q95&gt;$C$8,IF(Raw!$N95&gt;$C$9,IF(Raw!$N95&lt;$A$9,IF(Raw!$X95&gt;$C$9,IF(Raw!$X95&lt;$A$9,Raw!N95,-999),-999),-999),-999),-999),-999)</f>
        <v>762</v>
      </c>
      <c r="K95" s="9">
        <f>IF(Raw!$G95&gt;$C$8,IF(Raw!$Q95&gt;$C$8,IF(Raw!$N95&gt;$C$9,IF(Raw!$N95&lt;$A$9,IF(Raw!$X95&gt;$C$9,IF(Raw!$X95&lt;$A$9,Raw!R95,-999),-999),-999),-999),-999),-999)</f>
        <v>0.109634</v>
      </c>
      <c r="L95" s="9">
        <f>IF(Raw!$G95&gt;$C$8,IF(Raw!$Q95&gt;$C$8,IF(Raw!$N95&gt;$C$9,IF(Raw!$N95&lt;$A$9,IF(Raw!$X95&gt;$C$9,IF(Raw!$X95&lt;$A$9,Raw!S95,-999),-999),-999),-999),-999),-999)</f>
        <v>0.17239699999999999</v>
      </c>
      <c r="M95" s="9">
        <f>Raw!Q95</f>
        <v>0.86652399999999996</v>
      </c>
      <c r="N95" s="9">
        <f>IF(Raw!$G95&gt;$C$8,IF(Raw!$Q95&gt;$C$8,IF(Raw!$N95&gt;$C$9,IF(Raw!$N95&lt;$A$9,IF(Raw!$X95&gt;$C$9,IF(Raw!$X95&lt;$A$9,Raw!V95,-999),-999),-999),-999),-999),-999)</f>
        <v>693.6</v>
      </c>
      <c r="O95" s="9">
        <f>IF(Raw!$G95&gt;$C$8,IF(Raw!$Q95&gt;$C$8,IF(Raw!$N95&gt;$C$9,IF(Raw!$N95&lt;$A$9,IF(Raw!$X95&gt;$C$9,IF(Raw!$X95&lt;$A$9,Raw!W95,-999),-999),-999),-999),-999),-999)</f>
        <v>0.21770400000000001</v>
      </c>
      <c r="P95" s="9">
        <f>IF(Raw!$G95&gt;$C$8,IF(Raw!$Q95&gt;$C$8,IF(Raw!$N95&gt;$C$9,IF(Raw!$N95&lt;$A$9,IF(Raw!$X95&gt;$C$9,IF(Raw!$X95&lt;$A$9,Raw!X95,-999),-999),-999),-999),-999),-999)</f>
        <v>989</v>
      </c>
      <c r="R95" s="9">
        <f t="shared" si="20"/>
        <v>6.0288000000000008E-2</v>
      </c>
      <c r="S95" s="9">
        <f t="shared" si="21"/>
        <v>0.32007135348644605</v>
      </c>
      <c r="T95" s="9">
        <f t="shared" si="22"/>
        <v>6.2762999999999999E-2</v>
      </c>
      <c r="U95" s="9">
        <f t="shared" si="23"/>
        <v>0.36406085952771799</v>
      </c>
      <c r="V95" s="15">
        <f t="shared" si="16"/>
        <v>0.1277978961</v>
      </c>
      <c r="X95" s="11">
        <f t="shared" si="24"/>
        <v>3.2508E+18</v>
      </c>
      <c r="Y95" s="11">
        <f t="shared" si="25"/>
        <v>6.0939999999999993E-18</v>
      </c>
      <c r="Z95" s="11">
        <f t="shared" si="26"/>
        <v>7.6199999999999998E-4</v>
      </c>
      <c r="AA95" s="16">
        <f t="shared" si="27"/>
        <v>1.4871020327274912E-2</v>
      </c>
      <c r="AB95" s="9">
        <f t="shared" si="17"/>
        <v>0.11056734984880075</v>
      </c>
      <c r="AC95" s="9">
        <f t="shared" si="18"/>
        <v>0.98512897967272517</v>
      </c>
      <c r="AD95" s="15">
        <f t="shared" si="19"/>
        <v>19.515774707709859</v>
      </c>
      <c r="AE95" s="3">
        <f t="shared" si="28"/>
        <v>733.71759999999972</v>
      </c>
      <c r="AF95" s="2">
        <f t="shared" si="29"/>
        <v>0.25</v>
      </c>
      <c r="AG95" s="9">
        <f t="shared" si="30"/>
        <v>5.4653305495678079E-3</v>
      </c>
      <c r="AH95" s="2">
        <f t="shared" si="31"/>
        <v>0.26446450099732932</v>
      </c>
    </row>
    <row r="96" spans="1:34">
      <c r="A96" s="1">
        <f>Raw!A96</f>
        <v>83</v>
      </c>
      <c r="B96" s="14">
        <f>Raw!B96</f>
        <v>0.25010416666666668</v>
      </c>
      <c r="C96" s="15">
        <f>Raw!C96</f>
        <v>58.8</v>
      </c>
      <c r="D96" s="15">
        <f>IF(C96&gt;0.5,Raw!D96*D$11,-999)</f>
        <v>5.4</v>
      </c>
      <c r="E96" s="9">
        <f>IF(Raw!$G96&gt;$C$8,IF(Raw!$Q96&gt;$C$8,IF(Raw!$N96&gt;$C$9,IF(Raw!$N96&lt;$A$9,IF(Raw!$X96&gt;$C$9,IF(Raw!$X96&lt;$A$9,Raw!H96,-999),-999),-999),-999),-999),-999)</f>
        <v>0.11623600000000001</v>
      </c>
      <c r="F96" s="9">
        <f>IF(Raw!$G96&gt;$C$8,IF(Raw!$Q96&gt;$C$8,IF(Raw!$N96&gt;$C$9,IF(Raw!$N96&lt;$A$9,IF(Raw!$X96&gt;$C$9,IF(Raw!$X96&lt;$A$9,Raw!I96,-999),-999),-999),-999),-999),-999)</f>
        <v>0.180725</v>
      </c>
      <c r="G96" s="9">
        <f>Raw!G96</f>
        <v>0.90546000000000004</v>
      </c>
      <c r="H96" s="9">
        <f>IF(Raw!$G96&gt;$C$8,IF(Raw!$Q96&gt;$C$8,IF(Raw!$N96&gt;$C$9,IF(Raw!$N96&lt;$A$9,IF(Raw!$X96&gt;$C$9,IF(Raw!$X96&lt;$A$9,Raw!L96,-999),-999),-999),-999),-999),-999)</f>
        <v>643.70000000000005</v>
      </c>
      <c r="I96" s="9">
        <f>IF(Raw!$G96&gt;$C$8,IF(Raw!$Q96&gt;$C$8,IF(Raw!$N96&gt;$C$9,IF(Raw!$N96&lt;$A$9,IF(Raw!$X96&gt;$C$9,IF(Raw!$X96&lt;$A$9,Raw!M96,-999),-999),-999),-999),-999),-999)</f>
        <v>0.14163100000000001</v>
      </c>
      <c r="J96" s="9">
        <f>IF(Raw!$G96&gt;$C$8,IF(Raw!$Q96&gt;$C$8,IF(Raw!$N96&gt;$C$9,IF(Raw!$N96&lt;$A$9,IF(Raw!$X96&gt;$C$9,IF(Raw!$X96&lt;$A$9,Raw!N96,-999),-999),-999),-999),-999),-999)</f>
        <v>1104</v>
      </c>
      <c r="K96" s="9">
        <f>IF(Raw!$G96&gt;$C$8,IF(Raw!$Q96&gt;$C$8,IF(Raw!$N96&gt;$C$9,IF(Raw!$N96&lt;$A$9,IF(Raw!$X96&gt;$C$9,IF(Raw!$X96&lt;$A$9,Raw!R96,-999),-999),-999),-999),-999),-999)</f>
        <v>9.6708000000000002E-2</v>
      </c>
      <c r="L96" s="9">
        <f>IF(Raw!$G96&gt;$C$8,IF(Raw!$Q96&gt;$C$8,IF(Raw!$N96&gt;$C$9,IF(Raw!$N96&lt;$A$9,IF(Raw!$X96&gt;$C$9,IF(Raw!$X96&lt;$A$9,Raw!S96,-999),-999),-999),-999),-999),-999)</f>
        <v>0.16014100000000001</v>
      </c>
      <c r="M96" s="9">
        <f>Raw!Q96</f>
        <v>0.88051000000000001</v>
      </c>
      <c r="N96" s="9">
        <f>IF(Raw!$G96&gt;$C$8,IF(Raw!$Q96&gt;$C$8,IF(Raw!$N96&gt;$C$9,IF(Raw!$N96&lt;$A$9,IF(Raw!$X96&gt;$C$9,IF(Raw!$X96&lt;$A$9,Raw!V96,-999),-999),-999),-999),-999),-999)</f>
        <v>697.9</v>
      </c>
      <c r="O96" s="9">
        <f>IF(Raw!$G96&gt;$C$8,IF(Raw!$Q96&gt;$C$8,IF(Raw!$N96&gt;$C$9,IF(Raw!$N96&lt;$A$9,IF(Raw!$X96&gt;$C$9,IF(Raw!$X96&lt;$A$9,Raw!W96,-999),-999),-999),-999),-999),-999)</f>
        <v>5.0000000000000004E-6</v>
      </c>
      <c r="P96" s="9">
        <f>IF(Raw!$G96&gt;$C$8,IF(Raw!$Q96&gt;$C$8,IF(Raw!$N96&gt;$C$9,IF(Raw!$N96&lt;$A$9,IF(Raw!$X96&gt;$C$9,IF(Raw!$X96&lt;$A$9,Raw!X96,-999),-999),-999),-999),-999),-999)</f>
        <v>586</v>
      </c>
      <c r="R96" s="9">
        <f t="shared" si="20"/>
        <v>6.4488999999999991E-2</v>
      </c>
      <c r="S96" s="9">
        <f t="shared" si="21"/>
        <v>0.35683497025868027</v>
      </c>
      <c r="T96" s="9">
        <f t="shared" si="22"/>
        <v>6.3433000000000003E-2</v>
      </c>
      <c r="U96" s="9">
        <f t="shared" si="23"/>
        <v>0.39610718054714283</v>
      </c>
      <c r="V96" s="15">
        <f t="shared" si="16"/>
        <v>0.1187125233</v>
      </c>
      <c r="X96" s="11">
        <f t="shared" si="24"/>
        <v>3.2508E+18</v>
      </c>
      <c r="Y96" s="11">
        <f t="shared" si="25"/>
        <v>6.4369999999999997E-18</v>
      </c>
      <c r="Z96" s="11">
        <f t="shared" si="26"/>
        <v>1.1039999999999999E-3</v>
      </c>
      <c r="AA96" s="16">
        <f t="shared" si="27"/>
        <v>2.2580005963281732E-2</v>
      </c>
      <c r="AB96" s="9">
        <f t="shared" si="17"/>
        <v>9.8140317518268849E-2</v>
      </c>
      <c r="AC96" s="9">
        <f t="shared" si="18"/>
        <v>0.97741999403671831</v>
      </c>
      <c r="AD96" s="15">
        <f t="shared" si="19"/>
        <v>20.452903952247947</v>
      </c>
      <c r="AE96" s="3">
        <f t="shared" si="28"/>
        <v>775.01479999999981</v>
      </c>
      <c r="AF96" s="2">
        <f t="shared" si="29"/>
        <v>0.25</v>
      </c>
      <c r="AG96" s="9">
        <f t="shared" si="30"/>
        <v>6.2319554757895761E-3</v>
      </c>
      <c r="AH96" s="2">
        <f t="shared" si="31"/>
        <v>0.30156108220619826</v>
      </c>
    </row>
    <row r="97" spans="1:34">
      <c r="A97" s="1">
        <f>Raw!A97</f>
        <v>84</v>
      </c>
      <c r="B97" s="14">
        <f>Raw!B97</f>
        <v>0.25016203703703704</v>
      </c>
      <c r="C97" s="15">
        <f>Raw!C97</f>
        <v>60.5</v>
      </c>
      <c r="D97" s="15">
        <f>IF(C97&gt;0.5,Raw!D97*D$11,-999)</f>
        <v>5.4</v>
      </c>
      <c r="E97" s="9">
        <f>IF(Raw!$G97&gt;$C$8,IF(Raw!$Q97&gt;$C$8,IF(Raw!$N97&gt;$C$9,IF(Raw!$N97&lt;$A$9,IF(Raw!$X97&gt;$C$9,IF(Raw!$X97&lt;$A$9,Raw!H97,-999),-999),-999),-999),-999),-999)</f>
        <v>0.11663800000000001</v>
      </c>
      <c r="F97" s="9">
        <f>IF(Raw!$G97&gt;$C$8,IF(Raw!$Q97&gt;$C$8,IF(Raw!$N97&gt;$C$9,IF(Raw!$N97&lt;$A$9,IF(Raw!$X97&gt;$C$9,IF(Raw!$X97&lt;$A$9,Raw!I97,-999),-999),-999),-999),-999),-999)</f>
        <v>0.16634699999999999</v>
      </c>
      <c r="G97" s="9">
        <f>Raw!G97</f>
        <v>0.85177700000000001</v>
      </c>
      <c r="H97" s="9">
        <f>IF(Raw!$G97&gt;$C$8,IF(Raw!$Q97&gt;$C$8,IF(Raw!$N97&gt;$C$9,IF(Raw!$N97&lt;$A$9,IF(Raw!$X97&gt;$C$9,IF(Raw!$X97&lt;$A$9,Raw!L97,-999),-999),-999),-999),-999),-999)</f>
        <v>536.1</v>
      </c>
      <c r="I97" s="9">
        <f>IF(Raw!$G97&gt;$C$8,IF(Raw!$Q97&gt;$C$8,IF(Raw!$N97&gt;$C$9,IF(Raw!$N97&lt;$A$9,IF(Raw!$X97&gt;$C$9,IF(Raw!$X97&lt;$A$9,Raw!M97,-999),-999),-999),-999),-999),-999)</f>
        <v>1.5E-5</v>
      </c>
      <c r="J97" s="9">
        <f>IF(Raw!$G97&gt;$C$8,IF(Raw!$Q97&gt;$C$8,IF(Raw!$N97&gt;$C$9,IF(Raw!$N97&lt;$A$9,IF(Raw!$X97&gt;$C$9,IF(Raw!$X97&lt;$A$9,Raw!N97,-999),-999),-999),-999),-999),-999)</f>
        <v>818</v>
      </c>
      <c r="K97" s="9">
        <f>IF(Raw!$G97&gt;$C$8,IF(Raw!$Q97&gt;$C$8,IF(Raw!$N97&gt;$C$9,IF(Raw!$N97&lt;$A$9,IF(Raw!$X97&gt;$C$9,IF(Raw!$X97&lt;$A$9,Raw!R97,-999),-999),-999),-999),-999),-999)</f>
        <v>9.9745E-2</v>
      </c>
      <c r="L97" s="9">
        <f>IF(Raw!$G97&gt;$C$8,IF(Raw!$Q97&gt;$C$8,IF(Raw!$N97&gt;$C$9,IF(Raw!$N97&lt;$A$9,IF(Raw!$X97&gt;$C$9,IF(Raw!$X97&lt;$A$9,Raw!S97,-999),-999),-999),-999),-999),-999)</f>
        <v>0.16354299999999999</v>
      </c>
      <c r="M97" s="9">
        <f>Raw!Q97</f>
        <v>0.80138100000000001</v>
      </c>
      <c r="N97" s="9">
        <f>IF(Raw!$G97&gt;$C$8,IF(Raw!$Q97&gt;$C$8,IF(Raw!$N97&gt;$C$9,IF(Raw!$N97&lt;$A$9,IF(Raw!$X97&gt;$C$9,IF(Raw!$X97&lt;$A$9,Raw!V97,-999),-999),-999),-999),-999),-999)</f>
        <v>689.8</v>
      </c>
      <c r="O97" s="9">
        <f>IF(Raw!$G97&gt;$C$8,IF(Raw!$Q97&gt;$C$8,IF(Raw!$N97&gt;$C$9,IF(Raw!$N97&lt;$A$9,IF(Raw!$X97&gt;$C$9,IF(Raw!$X97&lt;$A$9,Raw!W97,-999),-999),-999),-999),-999),-999)</f>
        <v>5.0000000000000004E-6</v>
      </c>
      <c r="P97" s="9">
        <f>IF(Raw!$G97&gt;$C$8,IF(Raw!$Q97&gt;$C$8,IF(Raw!$N97&gt;$C$9,IF(Raw!$N97&lt;$A$9,IF(Raw!$X97&gt;$C$9,IF(Raw!$X97&lt;$A$9,Raw!X97,-999),-999),-999),-999),-999),-999)</f>
        <v>790</v>
      </c>
      <c r="R97" s="9">
        <f t="shared" si="20"/>
        <v>4.9708999999999989E-2</v>
      </c>
      <c r="S97" s="9">
        <f t="shared" si="21"/>
        <v>0.29882715047461023</v>
      </c>
      <c r="T97" s="9">
        <f t="shared" si="22"/>
        <v>6.3797999999999994E-2</v>
      </c>
      <c r="U97" s="9">
        <f t="shared" si="23"/>
        <v>0.39009923995524109</v>
      </c>
      <c r="V97" s="15">
        <f t="shared" si="16"/>
        <v>0.12123442589999998</v>
      </c>
      <c r="X97" s="11">
        <f t="shared" si="24"/>
        <v>3.2508E+18</v>
      </c>
      <c r="Y97" s="11">
        <f t="shared" si="25"/>
        <v>5.3610000000000002E-18</v>
      </c>
      <c r="Z97" s="11">
        <f t="shared" si="26"/>
        <v>8.1799999999999993E-4</v>
      </c>
      <c r="AA97" s="16">
        <f t="shared" si="27"/>
        <v>1.4055357404037492E-2</v>
      </c>
      <c r="AB97" s="9">
        <f t="shared" si="17"/>
        <v>0.10064170369166278</v>
      </c>
      <c r="AC97" s="9">
        <f t="shared" si="18"/>
        <v>0.98594464259596259</v>
      </c>
      <c r="AD97" s="15">
        <f t="shared" si="19"/>
        <v>17.182588513493272</v>
      </c>
      <c r="AE97" s="3">
        <f t="shared" si="28"/>
        <v>645.46439999999984</v>
      </c>
      <c r="AF97" s="2">
        <f t="shared" si="29"/>
        <v>0.25</v>
      </c>
      <c r="AG97" s="9">
        <f t="shared" si="30"/>
        <v>5.1560882458287546E-3</v>
      </c>
      <c r="AH97" s="2">
        <f t="shared" si="31"/>
        <v>0.24950042685691329</v>
      </c>
    </row>
    <row r="98" spans="1:34">
      <c r="A98" s="1">
        <f>Raw!A98</f>
        <v>85</v>
      </c>
      <c r="B98" s="14">
        <f>Raw!B98</f>
        <v>0.2502199074074074</v>
      </c>
      <c r="C98" s="15">
        <f>Raw!C98</f>
        <v>60.8</v>
      </c>
      <c r="D98" s="15">
        <f>IF(C98&gt;0.5,Raw!D98*D$11,-999)</f>
        <v>5.4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0.75699399999999994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0.76283800000000002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3.2508E+18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0.25027777777777777</v>
      </c>
      <c r="C99" s="15">
        <f>Raw!C99</f>
        <v>62.7</v>
      </c>
      <c r="D99" s="15">
        <f>IF(C99&gt;0.5,Raw!D99*D$11,-999)</f>
        <v>5.4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0.74635200000000002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0.73716899999999996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3.2508E+18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0.25032407407407409</v>
      </c>
      <c r="C100" s="15">
        <f>Raw!C100</f>
        <v>63.4</v>
      </c>
      <c r="D100" s="15">
        <f>IF(C100&gt;0.5,Raw!D100*D$11,-999)</f>
        <v>5.4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0.71796499999999996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0.64833099999999999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3.2508E+18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0.25038194444444445</v>
      </c>
      <c r="C101" s="15">
        <f>Raw!C101</f>
        <v>64.3</v>
      </c>
      <c r="D101" s="15">
        <f>IF(C101&gt;0.5,Raw!D101*D$11,-999)</f>
        <v>5.4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0.5796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0.56671800000000006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3.2508E+18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0.25043981481481481</v>
      </c>
      <c r="C102" s="15">
        <f>Raw!C102</f>
        <v>65.400000000000006</v>
      </c>
      <c r="D102" s="15">
        <f>IF(C102&gt;0.5,Raw!D102*D$11,-999)</f>
        <v>5.4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0.70122300000000004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0.727881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3.2508E+18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0.25049768518518517</v>
      </c>
      <c r="C103" s="15">
        <f>Raw!C103</f>
        <v>66.3</v>
      </c>
      <c r="D103" s="15">
        <f>IF(C103&gt;0.5,Raw!D103*D$11,-999)</f>
        <v>5.4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0.68126200000000003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0.66240900000000003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3.2508E+18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0.25054398148148149</v>
      </c>
      <c r="C104" s="15">
        <f>Raw!C104</f>
        <v>67.8</v>
      </c>
      <c r="D104" s="15">
        <f>IF(C104&gt;0.5,Raw!D104*D$11,-999)</f>
        <v>5.4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0.790462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0.74803399999999998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3.2508E+18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0.25060185185185185</v>
      </c>
      <c r="C105" s="15">
        <f>Raw!C105</f>
        <v>68.5</v>
      </c>
      <c r="D105" s="15">
        <f>IF(C105&gt;0.5,Raw!D105*D$11,-999)</f>
        <v>4.5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0.513324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0.407999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2.708999999999999E+18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0.25065972222222221</v>
      </c>
      <c r="C106" s="15">
        <f>Raw!C106</f>
        <v>69.8</v>
      </c>
      <c r="D106" s="15">
        <f>IF(C106&gt;0.5,Raw!D106*D$11,-999)</f>
        <v>5.4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0.54354599999999997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0.55244599999999999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3.2508E+18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0.25071759259259258</v>
      </c>
      <c r="C107" s="15">
        <f>Raw!C107</f>
        <v>70.7</v>
      </c>
      <c r="D107" s="15">
        <f>IF(C107&gt;0.5,Raw!D107*D$11,-999)</f>
        <v>4.5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0.70913599999999999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0.46013199999999999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2.708999999999999E+18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0.25077546296296299</v>
      </c>
      <c r="C108" s="15">
        <f>Raw!C108</f>
        <v>71.900000000000006</v>
      </c>
      <c r="D108" s="15">
        <f>IF(C108&gt;0.5,Raw!D108*D$11,-999)</f>
        <v>4.5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0.53003699999999998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0.199707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2.708999999999999E+18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0.25082175925925926</v>
      </c>
      <c r="C109" s="15">
        <f>Raw!C109</f>
        <v>73</v>
      </c>
      <c r="D109" s="15">
        <f>IF(C109&gt;0.5,Raw!D109*D$11,-999)</f>
        <v>4.5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0.48152899999999998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0.37180299999999999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2.708999999999999E+18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0.25087962962962962</v>
      </c>
      <c r="C110" s="15">
        <f>Raw!C110</f>
        <v>73.599999999999994</v>
      </c>
      <c r="D110" s="15">
        <f>IF(C110&gt;0.5,Raw!D110*D$11,-999)</f>
        <v>4.5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0.534771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0.59321599999999997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2.708999999999999E+18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0.25093749999999998</v>
      </c>
      <c r="C111" s="15">
        <f>Raw!C111</f>
        <v>75.599999999999994</v>
      </c>
      <c r="D111" s="15">
        <f>IF(C111&gt;0.5,Raw!D111*D$11,-999)</f>
        <v>4.5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0.50811399999999995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0.36191299999999998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2.708999999999999E+18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0.2509953703703704</v>
      </c>
      <c r="C112" s="15">
        <f>Raw!C112</f>
        <v>75.2</v>
      </c>
      <c r="D112" s="15">
        <f>IF(C112&gt;0.5,Raw!D112*D$11,-999)</f>
        <v>4.5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0.45475599999999999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0.42465900000000001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2.708999999999999E+18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0.25104166666666666</v>
      </c>
      <c r="C113" s="15">
        <f>Raw!C113</f>
        <v>77.400000000000006</v>
      </c>
      <c r="D113" s="15">
        <f>IF(C113&gt;0.5,Raw!D113*D$11,-999)</f>
        <v>4.5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0.311672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0.409057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2.708999999999999E+18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0.25109953703703702</v>
      </c>
      <c r="C114" s="15">
        <f>Raw!C114</f>
        <v>77.8</v>
      </c>
      <c r="D114" s="15">
        <f>IF(C114&gt;0.5,Raw!D114*D$11,-999)</f>
        <v>4.5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0.34651799999999999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0.50769299999999995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2.708999999999999E+18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0.25115740740740738</v>
      </c>
      <c r="C115" s="15">
        <f>Raw!C115</f>
        <v>79.2</v>
      </c>
      <c r="D115" s="15">
        <f>IF(C115&gt;0.5,Raw!D115*D$11,-999)</f>
        <v>4.5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0.56611999999999996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0.169513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2.708999999999999E+18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0.2512152777777778</v>
      </c>
      <c r="C116" s="15">
        <f>Raw!C116</f>
        <v>80</v>
      </c>
      <c r="D116" s="15">
        <f>IF(C116&gt;0.5,Raw!D116*D$11,-999)</f>
        <v>4.5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0.60793900000000001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0.43497000000000002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2.708999999999999E+18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0.25127314814814816</v>
      </c>
      <c r="C117" s="15">
        <f>Raw!C117</f>
        <v>81.400000000000006</v>
      </c>
      <c r="D117" s="15">
        <f>IF(C117&gt;0.5,Raw!D117*D$11,-999)</f>
        <v>4.5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0.71520600000000001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0.64265000000000005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2.708999999999999E+18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0.25131944444444443</v>
      </c>
      <c r="C118" s="15">
        <f>Raw!C118</f>
        <v>82.5</v>
      </c>
      <c r="D118" s="15">
        <f>IF(C118&gt;0.5,Raw!D118*D$11,-999)</f>
        <v>4.5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0.79855500000000001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0.65024300000000002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2.708999999999999E+18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0.25137731481481479</v>
      </c>
      <c r="C119" s="15">
        <f>Raw!C119</f>
        <v>83.2</v>
      </c>
      <c r="D119" s="15">
        <f>IF(C119&gt;0.5,Raw!D119*D$11,-999)</f>
        <v>4.5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0.64852600000000005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0.73535300000000003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2.708999999999999E+18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0.25143518518518521</v>
      </c>
      <c r="C120" s="15">
        <f>Raw!C120</f>
        <v>84.3</v>
      </c>
      <c r="D120" s="15">
        <f>IF(C120&gt;0.5,Raw!D120*D$11,-999)</f>
        <v>4.5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0.75425500000000001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0.79067600000000005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2.708999999999999E+18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0.25149305555555557</v>
      </c>
      <c r="C121" s="15">
        <f>Raw!C121</f>
        <v>85.8</v>
      </c>
      <c r="D121" s="15">
        <f>IF(C121&gt;0.5,Raw!D121*D$11,-999)</f>
        <v>4.5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0.74380999999999997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0.71118899999999996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2.708999999999999E+18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0.25153935185185183</v>
      </c>
      <c r="C122" s="15">
        <f>Raw!C122</f>
        <v>86.5</v>
      </c>
      <c r="D122" s="15">
        <f>IF(C122&gt;0.5,Raw!D122*D$11,-999)</f>
        <v>4.5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0.68549700000000002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0.63585499999999995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2.708999999999999E+18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0.25159722222222219</v>
      </c>
      <c r="C123" s="15">
        <f>Raw!C123</f>
        <v>88</v>
      </c>
      <c r="D123" s="15">
        <f>IF(C123&gt;0.5,Raw!D123*D$11,-999)</f>
        <v>4.5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0.72134299999999996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0.723526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2.708999999999999E+18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0.25165509259259261</v>
      </c>
      <c r="C124" s="15">
        <f>Raw!C124</f>
        <v>88.3</v>
      </c>
      <c r="D124" s="15">
        <f>IF(C124&gt;0.5,Raw!D124*D$11,-999)</f>
        <v>4.5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0.59888300000000005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0.65807800000000005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2.708999999999999E+18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0.25171296296296297</v>
      </c>
      <c r="C125" s="15">
        <f>Raw!C125</f>
        <v>90.3</v>
      </c>
      <c r="D125" s="15">
        <f>IF(C125&gt;0.5,Raw!D125*D$11,-999)</f>
        <v>4.5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0.73939299999999997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0.53443200000000002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2.708999999999999E+18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0.25177083333333333</v>
      </c>
      <c r="C126" s="15">
        <f>Raw!C126</f>
        <v>90.5</v>
      </c>
      <c r="D126" s="15">
        <f>IF(C126&gt;0.5,Raw!D126*D$11,-999)</f>
        <v>4.5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0.5776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0.63334699999999999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2.708999999999999E+18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0.2518171296296296</v>
      </c>
      <c r="C127" s="15">
        <f>Raw!C127</f>
        <v>92</v>
      </c>
      <c r="D127" s="15">
        <f>IF(C127&gt;0.5,Raw!D127*D$11,-999)</f>
        <v>4.5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0.61446400000000001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0.60527900000000001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2.708999999999999E+18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0.25187500000000002</v>
      </c>
      <c r="C128" s="15">
        <f>Raw!C128</f>
        <v>92.9</v>
      </c>
      <c r="D128" s="15">
        <f>IF(C128&gt;0.5,Raw!D128*D$11,-999)</f>
        <v>4.5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0.50506300000000004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0.669651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2.708999999999999E+18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0.25193287037037038</v>
      </c>
      <c r="C129" s="15">
        <f>Raw!C129</f>
        <v>94</v>
      </c>
      <c r="D129" s="15">
        <f>IF(C129&gt;0.5,Raw!D129*D$11,-999)</f>
        <v>4.5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0.66217599999999999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0.57905799999999996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2.708999999999999E+18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0.25199074074074074</v>
      </c>
      <c r="C130" s="15">
        <f>Raw!C130</f>
        <v>94.9</v>
      </c>
      <c r="D130" s="15">
        <f>IF(C130&gt;0.5,Raw!D130*D$11,-999)</f>
        <v>4.5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0.521424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0.44007299999999999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2.708999999999999E+18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0.2520486111111111</v>
      </c>
      <c r="C131" s="15">
        <f>Raw!C131</f>
        <v>96</v>
      </c>
      <c r="D131" s="15">
        <f>IF(C131&gt;0.5,Raw!D131*D$11,-999)</f>
        <v>4.5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0.54551400000000005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0.42263699999999998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2.708999999999999E+18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0.25209490740740742</v>
      </c>
      <c r="C132" s="15">
        <f>Raw!C132</f>
        <v>97.3</v>
      </c>
      <c r="D132" s="15">
        <f>IF(C132&gt;0.5,Raw!D132*D$11,-999)</f>
        <v>4.5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0.36756800000000001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0.34324300000000002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2.708999999999999E+18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0.25215277777777778</v>
      </c>
      <c r="C133" s="15">
        <f>Raw!C133</f>
        <v>98</v>
      </c>
      <c r="D133" s="15">
        <f>IF(C133&gt;0.5,Raw!D133*D$11,-999)</f>
        <v>4.5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0.44550899999999999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0.29976399999999997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2.708999999999999E+18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0.25221064814814814</v>
      </c>
      <c r="C134" s="15">
        <f>Raw!C134</f>
        <v>99.4</v>
      </c>
      <c r="D134" s="15">
        <f>IF(C134&gt;0.5,Raw!D134*D$11,-999)</f>
        <v>4.5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0.488624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0.37412899999999999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2.708999999999999E+18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0.2522685185185185</v>
      </c>
      <c r="C135" s="15">
        <f>Raw!C135</f>
        <v>100.2</v>
      </c>
      <c r="D135" s="15">
        <f>IF(C135&gt;0.5,Raw!D135*D$11,-999)</f>
        <v>4.5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0.53259599999999996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0.21926899999999999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2.708999999999999E+18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0.25231481481481483</v>
      </c>
      <c r="C136" s="15">
        <f>Raw!C136</f>
        <v>101.4</v>
      </c>
      <c r="D136" s="15">
        <f>IF(C136&gt;0.5,Raw!D136*D$11,-999)</f>
        <v>4.5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0.415684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0.37657000000000002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2.708999999999999E+18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0.25237268518518519</v>
      </c>
      <c r="C137" s="15">
        <f>Raw!C137</f>
        <v>101.8</v>
      </c>
      <c r="D137" s="15">
        <f>IF(C137&gt;0.5,Raw!D137*D$11,-999)</f>
        <v>4.5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0.34640199999999999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0.37656800000000001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2.708999999999999E+18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0.25243055555555555</v>
      </c>
      <c r="C138" s="15">
        <f>Raw!C138</f>
        <v>102.7</v>
      </c>
      <c r="D138" s="15">
        <f>IF(C138&gt;0.5,Raw!D138*D$11,-999)</f>
        <v>4.5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0.42813499999999999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0.29374400000000001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2.708999999999999E+18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0.25248842592592591</v>
      </c>
      <c r="C139" s="15">
        <f>Raw!C139</f>
        <v>100.5</v>
      </c>
      <c r="D139" s="15">
        <f>IF(C139&gt;0.5,Raw!D139*D$11,-999)</f>
        <v>4.5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0.35275499999999999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0.24868499999999999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2.708999999999999E+18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0.25254629629629627</v>
      </c>
      <c r="C140" s="15">
        <f>Raw!C140</f>
        <v>100.9</v>
      </c>
      <c r="D140" s="15">
        <f>IF(C140&gt;0.5,Raw!D140*D$11,-999)</f>
        <v>4.5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0.48945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0.27304099999999998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2.708999999999999E+18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0.25259259259259259</v>
      </c>
      <c r="C141" s="15">
        <f>Raw!C141</f>
        <v>98.9</v>
      </c>
      <c r="D141" s="15">
        <f>IF(C141&gt;0.5,Raw!D141*D$11,-999)</f>
        <v>4.5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0.25474799999999997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0.29186000000000001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2.708999999999999E+18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0.25265046296296295</v>
      </c>
      <c r="C142" s="15">
        <f>Raw!C142</f>
        <v>98.5</v>
      </c>
      <c r="D142" s="15">
        <f>IF(C142&gt;0.5,Raw!D142*D$11,-999)</f>
        <v>4.5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0.32190800000000003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0.27222499999999999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2.708999999999999E+18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0.25270833333333337</v>
      </c>
      <c r="C143" s="15">
        <f>Raw!C143</f>
        <v>97.8</v>
      </c>
      <c r="D143" s="15">
        <f>IF(C143&gt;0.5,Raw!D143*D$11,-999)</f>
        <v>4.5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0.19241900000000001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0.50673500000000005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2.708999999999999E+18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0.25276620370370367</v>
      </c>
      <c r="C144" s="15">
        <f>Raw!C144</f>
        <v>96.3</v>
      </c>
      <c r="D144" s="15">
        <f>IF(C144&gt;0.5,Raw!D144*D$11,-999)</f>
        <v>4.5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0.45264100000000002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0.39891700000000002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2.708999999999999E+18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0.25282407407407409</v>
      </c>
      <c r="C145" s="15">
        <f>Raw!C145</f>
        <v>96</v>
      </c>
      <c r="D145" s="15">
        <f>IF(C145&gt;0.5,Raw!D145*D$11,-999)</f>
        <v>4.5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0.50676500000000002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0.26321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2.708999999999999E+18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0.25287037037037036</v>
      </c>
      <c r="C146" s="15">
        <f>Raw!C146</f>
        <v>94.9</v>
      </c>
      <c r="D146" s="15">
        <f>IF(C146&gt;0.5,Raw!D146*D$11,-999)</f>
        <v>4.5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0.46374100000000001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0.68892399999999998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2.708999999999999E+18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0.25292824074074077</v>
      </c>
      <c r="C147" s="15">
        <f>Raw!C147</f>
        <v>94</v>
      </c>
      <c r="D147" s="15">
        <f>IF(C147&gt;0.5,Raw!D147*D$11,-999)</f>
        <v>4.5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0.46343800000000002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0.49334099999999997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2.708999999999999E+18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0.25298611111111108</v>
      </c>
      <c r="C148" s="15">
        <f>Raw!C148</f>
        <v>93.8</v>
      </c>
      <c r="D148" s="15">
        <f>IF(C148&gt;0.5,Raw!D148*D$11,-999)</f>
        <v>4.5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0.61515699999999995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0.48652400000000001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2.708999999999999E+18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0.25304398148148149</v>
      </c>
      <c r="C149" s="15">
        <f>Raw!C149</f>
        <v>92.2</v>
      </c>
      <c r="D149" s="15">
        <f>IF(C149&gt;0.5,Raw!D149*D$11,-999)</f>
        <v>4.5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0.62783800000000001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0.53781000000000001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2.708999999999999E+18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0.25310185185185186</v>
      </c>
      <c r="C150" s="15">
        <f>Raw!C150</f>
        <v>91.8</v>
      </c>
      <c r="D150" s="15">
        <f>IF(C150&gt;0.5,Raw!D150*D$11,-999)</f>
        <v>4.5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0.48413600000000001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0.54306500000000002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2.708999999999999E+18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0.25314814814814818</v>
      </c>
      <c r="C151" s="15">
        <f>Raw!C151</f>
        <v>91.1</v>
      </c>
      <c r="D151" s="15">
        <f>IF(C151&gt;0.5,Raw!D151*D$11,-999)</f>
        <v>4.5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0.59483600000000003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0.59236599999999995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2.708999999999999E+18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0.25320601851851848</v>
      </c>
      <c r="C152" s="15">
        <f>Raw!C152</f>
        <v>90.2</v>
      </c>
      <c r="D152" s="15">
        <f>IF(C152&gt;0.5,Raw!D152*D$11,-999)</f>
        <v>4.5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0.49854599999999999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0.57991000000000004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2.708999999999999E+18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0.2532638888888889</v>
      </c>
      <c r="C153" s="15">
        <f>Raw!C153</f>
        <v>89.6</v>
      </c>
      <c r="D153" s="15">
        <f>IF(C153&gt;0.5,Raw!D153*D$11,-999)</f>
        <v>4.5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0.64341000000000004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0.65162799999999999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2.708999999999999E+18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0.25332175925925926</v>
      </c>
      <c r="C154" s="15">
        <f>Raw!C154</f>
        <v>88</v>
      </c>
      <c r="D154" s="15">
        <f>IF(C154&gt;0.5,Raw!D154*D$11,-999)</f>
        <v>4.5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0.69780799999999998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0.51569900000000002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2.708999999999999E+18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0.25336805555555558</v>
      </c>
      <c r="C155" s="15">
        <f>Raw!C155</f>
        <v>88.3</v>
      </c>
      <c r="D155" s="15">
        <f>IF(C155&gt;0.5,Raw!D155*D$11,-999)</f>
        <v>4.5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0.648864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0.63436599999999999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2.708999999999999E+18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0.25342592592592594</v>
      </c>
      <c r="C156" s="15">
        <f>Raw!C156</f>
        <v>86.1</v>
      </c>
      <c r="D156" s="15">
        <f>IF(C156&gt;0.5,Raw!D156*D$11,-999)</f>
        <v>4.5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0.72299500000000005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0.75531999999999999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2.708999999999999E+18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0.2534837962962963</v>
      </c>
      <c r="C157" s="15">
        <f>Raw!C157</f>
        <v>86.7</v>
      </c>
      <c r="D157" s="15">
        <f>IF(C157&gt;0.5,Raw!D157*D$11,-999)</f>
        <v>4.5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0.73810799999999999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0.73346299999999998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2.708999999999999E+18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0.25354166666666667</v>
      </c>
      <c r="C158" s="15">
        <f>Raw!C158</f>
        <v>86</v>
      </c>
      <c r="D158" s="15">
        <f>IF(C158&gt;0.5,Raw!D158*D$11,-999)</f>
        <v>4.5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0.80133600000000005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0.60023300000000002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2.708999999999999E+18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0.25358796296296299</v>
      </c>
      <c r="C159" s="15">
        <f>Raw!C159</f>
        <v>84.1</v>
      </c>
      <c r="D159" s="15">
        <f>IF(C159&gt;0.5,Raw!D159*D$11,-999)</f>
        <v>4.5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0.81115199999999998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0.78758899999999998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2.708999999999999E+18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0.25364583333333335</v>
      </c>
      <c r="C160" s="15">
        <f>Raw!C160</f>
        <v>84.1</v>
      </c>
      <c r="D160" s="15">
        <f>IF(C160&gt;0.5,Raw!D160*D$11,-999)</f>
        <v>4.5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0.74987199999999998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0.70560299999999998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2.708999999999999E+18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0.25370370370370371</v>
      </c>
      <c r="C161" s="15">
        <f>Raw!C161</f>
        <v>83.4</v>
      </c>
      <c r="D161" s="15">
        <f>IF(C161&gt;0.5,Raw!D161*D$11,-999)</f>
        <v>4.5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0.81192500000000001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0.65018500000000001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2.708999999999999E+18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0.25376157407407407</v>
      </c>
      <c r="C162" s="15">
        <f>Raw!C162</f>
        <v>81.2</v>
      </c>
      <c r="D162" s="15">
        <f>IF(C162&gt;0.5,Raw!D162*D$11,-999)</f>
        <v>4.5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0.75503200000000004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0.67701199999999995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2.708999999999999E+18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0.25381944444444443</v>
      </c>
      <c r="C163" s="15">
        <f>Raw!C163</f>
        <v>82.1</v>
      </c>
      <c r="D163" s="15">
        <f>IF(C163&gt;0.5,Raw!D163*D$11,-999)</f>
        <v>4.5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0.44441199999999997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0.44092700000000001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2.708999999999999E+18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0.25387731481481485</v>
      </c>
      <c r="C164" s="15">
        <f>Raw!C164</f>
        <v>80</v>
      </c>
      <c r="D164" s="15">
        <f>IF(C164&gt;0.5,Raw!D164*D$11,-999)</f>
        <v>4.5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0.37429699999999999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0.39831699999999998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2.708999999999999E+18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0.25392361111111111</v>
      </c>
      <c r="C165" s="15">
        <f>Raw!C165</f>
        <v>80</v>
      </c>
      <c r="D165" s="15">
        <f>IF(C165&gt;0.5,Raw!D165*D$11,-999)</f>
        <v>4.5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0.34060299999999999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0.296902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2.708999999999999E+18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0.25398148148148147</v>
      </c>
      <c r="C166" s="15">
        <f>Raw!C166</f>
        <v>79</v>
      </c>
      <c r="D166" s="15">
        <f>IF(C166&gt;0.5,Raw!D166*D$11,-999)</f>
        <v>4.5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0.22241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0.33435300000000001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2.708999999999999E+18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0.25403935185185184</v>
      </c>
      <c r="C167" s="15">
        <f>Raw!C167</f>
        <v>77.599999999999994</v>
      </c>
      <c r="D167" s="15">
        <f>IF(C167&gt;0.5,Raw!D167*D$11,-999)</f>
        <v>4.5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0.38910699999999998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0.43874600000000002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2.708999999999999E+18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0.25409722222222225</v>
      </c>
      <c r="C168" s="15">
        <f>Raw!C168</f>
        <v>77.599999999999994</v>
      </c>
      <c r="D168" s="15">
        <f>IF(C168&gt;0.5,Raw!D168*D$11,-999)</f>
        <v>4.5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0.493871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0.41473100000000002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2.708999999999999E+18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0.25414351851851852</v>
      </c>
      <c r="C169" s="15">
        <f>Raw!C169</f>
        <v>76.5</v>
      </c>
      <c r="D169" s="15">
        <f>IF(C169&gt;0.5,Raw!D169*D$11,-999)</f>
        <v>4.5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0.52841199999999999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0.32023299999999999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2.708999999999999E+18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0.25420138888888888</v>
      </c>
      <c r="C170" s="15">
        <f>Raw!C170</f>
        <v>75.8</v>
      </c>
      <c r="D170" s="15">
        <f>IF(C170&gt;0.5,Raw!D170*D$11,-999)</f>
        <v>4.5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0.541412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0.53848099999999999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2.708999999999999E+18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0.25425925925925924</v>
      </c>
      <c r="C171" s="15">
        <f>Raw!C171</f>
        <v>75.2</v>
      </c>
      <c r="D171" s="15">
        <f>IF(C171&gt;0.5,Raw!D171*D$11,-999)</f>
        <v>4.5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0.36748999999999998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0.42301499999999997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2.708999999999999E+18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0.25431712962962966</v>
      </c>
      <c r="C172" s="15">
        <f>Raw!C172</f>
        <v>73.599999999999994</v>
      </c>
      <c r="D172" s="15">
        <f>IF(C172&gt;0.5,Raw!D172*D$11,-999)</f>
        <v>4.5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0.30266199999999999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0.318629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2.708999999999999E+18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0.25437500000000002</v>
      </c>
      <c r="C173" s="15">
        <f>Raw!C173</f>
        <v>74.099999999999994</v>
      </c>
      <c r="D173" s="15">
        <f>IF(C173&gt;0.5,Raw!D173*D$11,-999)</f>
        <v>4.5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0.52714899999999998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0.54494399999999998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2.708999999999999E+18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0.25442129629629628</v>
      </c>
      <c r="C174" s="15">
        <f>Raw!C174</f>
        <v>72.3</v>
      </c>
      <c r="D174" s="15">
        <f>IF(C174&gt;0.5,Raw!D174*D$11,-999)</f>
        <v>4.5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0.40057900000000002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0.30516599999999999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2.708999999999999E+18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0.25447916666666665</v>
      </c>
      <c r="C175" s="15">
        <f>Raw!C175</f>
        <v>71.599999999999994</v>
      </c>
      <c r="D175" s="15">
        <f>IF(C175&gt;0.5,Raw!D175*D$11,-999)</f>
        <v>4.5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0.52536799999999995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0.56550800000000001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2.708999999999999E+18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0.25453703703703706</v>
      </c>
      <c r="C176" s="15">
        <f>Raw!C176</f>
        <v>71</v>
      </c>
      <c r="D176" s="15">
        <f>IF(C176&gt;0.5,Raw!D176*D$11,-999)</f>
        <v>4.5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0.63836400000000004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0.47092099999999998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2.708999999999999E+18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0.25459490740740742</v>
      </c>
      <c r="C177" s="15">
        <f>Raw!C177</f>
        <v>69.900000000000006</v>
      </c>
      <c r="D177" s="15">
        <f>IF(C177&gt;0.5,Raw!D177*D$11,-999)</f>
        <v>4.5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0.72564300000000004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0.68303899999999995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2.708999999999999E+18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0.25465277777777778</v>
      </c>
      <c r="C178" s="15">
        <f>Raw!C178</f>
        <v>69.8</v>
      </c>
      <c r="D178" s="15">
        <f>IF(C178&gt;0.5,Raw!D178*D$11,-999)</f>
        <v>4.5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0.74033199999999999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0.75053800000000004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2.708999999999999E+18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0.25471064814814814</v>
      </c>
      <c r="C179" s="15">
        <f>Raw!C179</f>
        <v>68.3</v>
      </c>
      <c r="D179" s="15">
        <f>IF(C179&gt;0.5,Raw!D179*D$11,-999)</f>
        <v>4.5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0.68171099999999996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0.65876699999999999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2.708999999999999E+18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0.25475694444444447</v>
      </c>
      <c r="C180" s="15">
        <f>Raw!C180</f>
        <v>67.8</v>
      </c>
      <c r="D180" s="15">
        <f>IF(C180&gt;0.5,Raw!D180*D$11,-999)</f>
        <v>4.5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0.584758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0.69128400000000001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2.708999999999999E+18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0.25481481481481483</v>
      </c>
      <c r="C181" s="15">
        <f>Raw!C181</f>
        <v>67.2</v>
      </c>
      <c r="D181" s="15">
        <f>IF(C181&gt;0.5,Raw!D181*D$11,-999)</f>
        <v>5.4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0.66274900000000003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0.42079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3.2508E+18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0.25487268518518519</v>
      </c>
      <c r="C182" s="15">
        <f>Raw!C182</f>
        <v>66.3</v>
      </c>
      <c r="D182" s="15">
        <f>IF(C182&gt;0.5,Raw!D182*D$11,-999)</f>
        <v>5.4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0.64347600000000005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0.60307900000000003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3.2508E+18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0.25493055555555555</v>
      </c>
      <c r="C183" s="15">
        <f>Raw!C183</f>
        <v>65.400000000000006</v>
      </c>
      <c r="D183" s="15">
        <f>IF(C183&gt;0.5,Raw!D183*D$11,-999)</f>
        <v>5.4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0.74204800000000004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0.73726000000000003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3.2508E+18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0.25497685185185187</v>
      </c>
      <c r="C184" s="15">
        <f>Raw!C184</f>
        <v>64.3</v>
      </c>
      <c r="D184" s="15">
        <f>IF(C184&gt;0.5,Raw!D184*D$11,-999)</f>
        <v>5.4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0.84781499999999999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0.74858100000000005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3.2508E+18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0.25503472222222223</v>
      </c>
      <c r="C185" s="15">
        <f>Raw!C185</f>
        <v>64.099999999999994</v>
      </c>
      <c r="D185" s="15">
        <f>IF(C185&gt;0.5,Raw!D185*D$11,-999)</f>
        <v>5.4</v>
      </c>
      <c r="E185" s="9">
        <f>IF(Raw!$G185&gt;$C$8,IF(Raw!$Q185&gt;$C$8,IF(Raw!$N185&gt;$C$9,IF(Raw!$N185&lt;$A$9,IF(Raw!$X185&gt;$C$9,IF(Raw!$X185&lt;$A$9,Raw!H185,-999),-999),-999),-999),-999),-999)</f>
        <v>0.124485</v>
      </c>
      <c r="F185" s="9">
        <f>IF(Raw!$G185&gt;$C$8,IF(Raw!$Q185&gt;$C$8,IF(Raw!$N185&gt;$C$9,IF(Raw!$N185&lt;$A$9,IF(Raw!$X185&gt;$C$9,IF(Raw!$X185&lt;$A$9,Raw!I185,-999),-999),-999),-999),-999),-999)</f>
        <v>0.19204399999999999</v>
      </c>
      <c r="G185" s="9">
        <f>Raw!G185</f>
        <v>0.86929299999999998</v>
      </c>
      <c r="H185" s="9">
        <f>IF(Raw!$G185&gt;$C$8,IF(Raw!$Q185&gt;$C$8,IF(Raw!$N185&gt;$C$9,IF(Raw!$N185&lt;$A$9,IF(Raw!$X185&gt;$C$9,IF(Raw!$X185&lt;$A$9,Raw!L185,-999),-999),-999),-999),-999),-999)</f>
        <v>670.9</v>
      </c>
      <c r="I185" s="9">
        <f>IF(Raw!$G185&gt;$C$8,IF(Raw!$Q185&gt;$C$8,IF(Raw!$N185&gt;$C$9,IF(Raw!$N185&lt;$A$9,IF(Raw!$X185&gt;$C$9,IF(Raw!$X185&lt;$A$9,Raw!M185,-999),-999),-999),-999),-999),-999)</f>
        <v>1.4E-5</v>
      </c>
      <c r="J185" s="9">
        <f>IF(Raw!$G185&gt;$C$8,IF(Raw!$Q185&gt;$C$8,IF(Raw!$N185&gt;$C$9,IF(Raw!$N185&lt;$A$9,IF(Raw!$X185&gt;$C$9,IF(Raw!$X185&lt;$A$9,Raw!N185,-999),-999),-999),-999),-999),-999)</f>
        <v>1421</v>
      </c>
      <c r="K185" s="9">
        <f>IF(Raw!$G185&gt;$C$8,IF(Raw!$Q185&gt;$C$8,IF(Raw!$N185&gt;$C$9,IF(Raw!$N185&lt;$A$9,IF(Raw!$X185&gt;$C$9,IF(Raw!$X185&lt;$A$9,Raw!R185,-999),-999),-999),-999),-999),-999)</f>
        <v>0.119241</v>
      </c>
      <c r="L185" s="9">
        <f>IF(Raw!$G185&gt;$C$8,IF(Raw!$Q185&gt;$C$8,IF(Raw!$N185&gt;$C$9,IF(Raw!$N185&lt;$A$9,IF(Raw!$X185&gt;$C$9,IF(Raw!$X185&lt;$A$9,Raw!S185,-999),-999),-999),-999),-999),-999)</f>
        <v>0.1673</v>
      </c>
      <c r="M185" s="9">
        <f>Raw!Q185</f>
        <v>0.81088000000000005</v>
      </c>
      <c r="N185" s="9">
        <f>IF(Raw!$G185&gt;$C$8,IF(Raw!$Q185&gt;$C$8,IF(Raw!$N185&gt;$C$9,IF(Raw!$N185&lt;$A$9,IF(Raw!$X185&gt;$C$9,IF(Raw!$X185&lt;$A$9,Raw!V185,-999),-999),-999),-999),-999),-999)</f>
        <v>564.20000000000005</v>
      </c>
      <c r="O185" s="9">
        <f>IF(Raw!$G185&gt;$C$8,IF(Raw!$Q185&gt;$C$8,IF(Raw!$N185&gt;$C$9,IF(Raw!$N185&lt;$A$9,IF(Raw!$X185&gt;$C$9,IF(Raw!$X185&lt;$A$9,Raw!W185,-999),-999),-999),-999),-999),-999)</f>
        <v>0.36241299999999999</v>
      </c>
      <c r="P185" s="9">
        <f>IF(Raw!$G185&gt;$C$8,IF(Raw!$Q185&gt;$C$8,IF(Raw!$N185&gt;$C$9,IF(Raw!$N185&lt;$A$9,IF(Raw!$X185&gt;$C$9,IF(Raw!$X185&lt;$A$9,Raw!X185,-999),-999),-999),-999),-999),-999)</f>
        <v>975</v>
      </c>
      <c r="R185" s="9">
        <f t="shared" si="36"/>
        <v>6.7558999999999994E-2</v>
      </c>
      <c r="S185" s="9">
        <f t="shared" si="37"/>
        <v>0.35178917331444876</v>
      </c>
      <c r="T185" s="9">
        <f t="shared" si="38"/>
        <v>4.8059000000000004E-2</v>
      </c>
      <c r="U185" s="9">
        <f t="shared" si="39"/>
        <v>0.28726240286909743</v>
      </c>
      <c r="V185" s="15">
        <f t="shared" si="32"/>
        <v>0.12401949</v>
      </c>
      <c r="X185" s="11">
        <f t="shared" si="40"/>
        <v>3.2508E+18</v>
      </c>
      <c r="Y185" s="11">
        <f t="shared" si="41"/>
        <v>6.7089999999999995E-18</v>
      </c>
      <c r="Z185" s="11">
        <f t="shared" si="42"/>
        <v>1.421E-3</v>
      </c>
      <c r="AA185" s="16">
        <f t="shared" si="43"/>
        <v>3.0059866703068837E-2</v>
      </c>
      <c r="AB185" s="9">
        <f t="shared" si="33"/>
        <v>0.12068564713388279</v>
      </c>
      <c r="AC185" s="9">
        <f t="shared" si="34"/>
        <v>0.96994013329693107</v>
      </c>
      <c r="AD185" s="15">
        <f t="shared" si="35"/>
        <v>21.154023014123037</v>
      </c>
      <c r="AE185" s="3">
        <f t="shared" si="44"/>
        <v>807.76359999999977</v>
      </c>
      <c r="AF185" s="2">
        <f t="shared" si="45"/>
        <v>0.25</v>
      </c>
      <c r="AG185" s="9">
        <f t="shared" si="46"/>
        <v>4.6744272933732086E-3</v>
      </c>
      <c r="AH185" s="2">
        <f t="shared" si="47"/>
        <v>0.2261931040361321</v>
      </c>
    </row>
    <row r="186" spans="1:34">
      <c r="A186" s="1">
        <f>Raw!A186</f>
        <v>173</v>
      </c>
      <c r="B186" s="14">
        <f>Raw!B186</f>
        <v>0.25509259259259259</v>
      </c>
      <c r="C186" s="15">
        <f>Raw!C186</f>
        <v>62.5</v>
      </c>
      <c r="D186" s="15">
        <f>IF(C186&gt;0.5,Raw!D186*D$11,-999)</f>
        <v>5.4</v>
      </c>
      <c r="E186" s="9">
        <f>IF(Raw!$G186&gt;$C$8,IF(Raw!$Q186&gt;$C$8,IF(Raw!$N186&gt;$C$9,IF(Raw!$N186&lt;$A$9,IF(Raw!$X186&gt;$C$9,IF(Raw!$X186&lt;$A$9,Raw!H186,-999),-999),-999),-999),-999),-999)</f>
        <v>0.12560499999999999</v>
      </c>
      <c r="F186" s="9">
        <f>IF(Raw!$G186&gt;$C$8,IF(Raw!$Q186&gt;$C$8,IF(Raw!$N186&gt;$C$9,IF(Raw!$N186&lt;$A$9,IF(Raw!$X186&gt;$C$9,IF(Raw!$X186&lt;$A$9,Raw!I186,-999),-999),-999),-999),-999),-999)</f>
        <v>0.19766800000000001</v>
      </c>
      <c r="G186" s="9">
        <f>Raw!G186</f>
        <v>0.83127399999999996</v>
      </c>
      <c r="H186" s="9">
        <f>IF(Raw!$G186&gt;$C$8,IF(Raw!$Q186&gt;$C$8,IF(Raw!$N186&gt;$C$9,IF(Raw!$N186&lt;$A$9,IF(Raw!$X186&gt;$C$9,IF(Raw!$X186&lt;$A$9,Raw!L186,-999),-999),-999),-999),-999),-999)</f>
        <v>764.5</v>
      </c>
      <c r="I186" s="9">
        <f>IF(Raw!$G186&gt;$C$8,IF(Raw!$Q186&gt;$C$8,IF(Raw!$N186&gt;$C$9,IF(Raw!$N186&lt;$A$9,IF(Raw!$X186&gt;$C$9,IF(Raw!$X186&lt;$A$9,Raw!M186,-999),-999),-999),-999),-999),-999)</f>
        <v>3.9999999999999998E-6</v>
      </c>
      <c r="J186" s="9">
        <f>IF(Raw!$G186&gt;$C$8,IF(Raw!$Q186&gt;$C$8,IF(Raw!$N186&gt;$C$9,IF(Raw!$N186&lt;$A$9,IF(Raw!$X186&gt;$C$9,IF(Raw!$X186&lt;$A$9,Raw!N186,-999),-999),-999),-999),-999),-999)</f>
        <v>1097</v>
      </c>
      <c r="K186" s="9">
        <f>IF(Raw!$G186&gt;$C$8,IF(Raw!$Q186&gt;$C$8,IF(Raw!$N186&gt;$C$9,IF(Raw!$N186&lt;$A$9,IF(Raw!$X186&gt;$C$9,IF(Raw!$X186&lt;$A$9,Raw!R186,-999),-999),-999),-999),-999),-999)</f>
        <v>0.118132</v>
      </c>
      <c r="L186" s="9">
        <f>IF(Raw!$G186&gt;$C$8,IF(Raw!$Q186&gt;$C$8,IF(Raw!$N186&gt;$C$9,IF(Raw!$N186&lt;$A$9,IF(Raw!$X186&gt;$C$9,IF(Raw!$X186&lt;$A$9,Raw!S186,-999),-999),-999),-999),-999),-999)</f>
        <v>0.176372</v>
      </c>
      <c r="M186" s="9">
        <f>Raw!Q186</f>
        <v>0.82903199999999999</v>
      </c>
      <c r="N186" s="9">
        <f>IF(Raw!$G186&gt;$C$8,IF(Raw!$Q186&gt;$C$8,IF(Raw!$N186&gt;$C$9,IF(Raw!$N186&lt;$A$9,IF(Raw!$X186&gt;$C$9,IF(Raw!$X186&lt;$A$9,Raw!V186,-999),-999),-999),-999),-999),-999)</f>
        <v>541</v>
      </c>
      <c r="O186" s="9">
        <f>IF(Raw!$G186&gt;$C$8,IF(Raw!$Q186&gt;$C$8,IF(Raw!$N186&gt;$C$9,IF(Raw!$N186&lt;$A$9,IF(Raw!$X186&gt;$C$9,IF(Raw!$X186&lt;$A$9,Raw!W186,-999),-999),-999),-999),-999),-999)</f>
        <v>0.21937699999999999</v>
      </c>
      <c r="P186" s="9">
        <f>IF(Raw!$G186&gt;$C$8,IF(Raw!$Q186&gt;$C$8,IF(Raw!$N186&gt;$C$9,IF(Raw!$N186&lt;$A$9,IF(Raw!$X186&gt;$C$9,IF(Raw!$X186&lt;$A$9,Raw!X186,-999),-999),-999),-999),-999),-999)</f>
        <v>626</v>
      </c>
      <c r="R186" s="9">
        <f t="shared" si="36"/>
        <v>7.2063000000000016E-2</v>
      </c>
      <c r="S186" s="9">
        <f t="shared" si="37"/>
        <v>0.36456583766719963</v>
      </c>
      <c r="T186" s="9">
        <f t="shared" si="38"/>
        <v>5.824E-2</v>
      </c>
      <c r="U186" s="9">
        <f t="shared" si="39"/>
        <v>0.3302111446261311</v>
      </c>
      <c r="V186" s="15">
        <f t="shared" si="32"/>
        <v>0.1307445636</v>
      </c>
      <c r="X186" s="11">
        <f t="shared" si="40"/>
        <v>3.2508E+18</v>
      </c>
      <c r="Y186" s="11">
        <f t="shared" si="41"/>
        <v>7.644999999999999E-18</v>
      </c>
      <c r="Z186" s="11">
        <f t="shared" si="42"/>
        <v>1.0969999999999999E-3</v>
      </c>
      <c r="AA186" s="16">
        <f t="shared" si="43"/>
        <v>2.6539497961476036E-2</v>
      </c>
      <c r="AB186" s="9">
        <f t="shared" si="33"/>
        <v>0.11967766036127636</v>
      </c>
      <c r="AC186" s="9">
        <f t="shared" si="34"/>
        <v>0.97346050203852408</v>
      </c>
      <c r="AD186" s="15">
        <f t="shared" si="35"/>
        <v>24.192796683205142</v>
      </c>
      <c r="AE186" s="3">
        <f t="shared" si="44"/>
        <v>920.45799999999963</v>
      </c>
      <c r="AF186" s="2">
        <f t="shared" si="45"/>
        <v>0.25</v>
      </c>
      <c r="AG186" s="9">
        <f t="shared" si="46"/>
        <v>6.1451777572834139E-3</v>
      </c>
      <c r="AH186" s="2">
        <f t="shared" si="47"/>
        <v>0.29736195356900469</v>
      </c>
    </row>
    <row r="187" spans="1:34">
      <c r="A187" s="1">
        <f>Raw!A187</f>
        <v>174</v>
      </c>
      <c r="B187" s="14">
        <f>Raw!B187</f>
        <v>0.25515046296296295</v>
      </c>
      <c r="C187" s="15">
        <f>Raw!C187</f>
        <v>62.7</v>
      </c>
      <c r="D187" s="15">
        <f>IF(C187&gt;0.5,Raw!D187*D$11,-999)</f>
        <v>5.4</v>
      </c>
      <c r="E187" s="9">
        <f>IF(Raw!$G187&gt;$C$8,IF(Raw!$Q187&gt;$C$8,IF(Raw!$N187&gt;$C$9,IF(Raw!$N187&lt;$A$9,IF(Raw!$X187&gt;$C$9,IF(Raw!$X187&lt;$A$9,Raw!H187,-999),-999),-999),-999),-999),-999)</f>
        <v>0.14727999999999999</v>
      </c>
      <c r="F187" s="9">
        <f>IF(Raw!$G187&gt;$C$8,IF(Raw!$Q187&gt;$C$8,IF(Raw!$N187&gt;$C$9,IF(Raw!$N187&lt;$A$9,IF(Raw!$X187&gt;$C$9,IF(Raw!$X187&lt;$A$9,Raw!I187,-999),-999),-999),-999),-999),-999)</f>
        <v>0.22019</v>
      </c>
      <c r="G187" s="9">
        <f>Raw!G187</f>
        <v>0.86754799999999999</v>
      </c>
      <c r="H187" s="9">
        <f>IF(Raw!$G187&gt;$C$8,IF(Raw!$Q187&gt;$C$8,IF(Raw!$N187&gt;$C$9,IF(Raw!$N187&lt;$A$9,IF(Raw!$X187&gt;$C$9,IF(Raw!$X187&lt;$A$9,Raw!L187,-999),-999),-999),-999),-999),-999)</f>
        <v>579.79999999999995</v>
      </c>
      <c r="I187" s="9">
        <f>IF(Raw!$G187&gt;$C$8,IF(Raw!$Q187&gt;$C$8,IF(Raw!$N187&gt;$C$9,IF(Raw!$N187&lt;$A$9,IF(Raw!$X187&gt;$C$9,IF(Raw!$X187&lt;$A$9,Raw!M187,-999),-999),-999),-999),-999),-999)</f>
        <v>9.0000000000000002E-6</v>
      </c>
      <c r="J187" s="9">
        <f>IF(Raw!$G187&gt;$C$8,IF(Raw!$Q187&gt;$C$8,IF(Raw!$N187&gt;$C$9,IF(Raw!$N187&lt;$A$9,IF(Raw!$X187&gt;$C$9,IF(Raw!$X187&lt;$A$9,Raw!N187,-999),-999),-999),-999),-999),-999)</f>
        <v>1098</v>
      </c>
      <c r="K187" s="9">
        <f>IF(Raw!$G187&gt;$C$8,IF(Raw!$Q187&gt;$C$8,IF(Raw!$N187&gt;$C$9,IF(Raw!$N187&lt;$A$9,IF(Raw!$X187&gt;$C$9,IF(Raw!$X187&lt;$A$9,Raw!R187,-999),-999),-999),-999),-999),-999)</f>
        <v>0.118668</v>
      </c>
      <c r="L187" s="9">
        <f>IF(Raw!$G187&gt;$C$8,IF(Raw!$Q187&gt;$C$8,IF(Raw!$N187&gt;$C$9,IF(Raw!$N187&lt;$A$9,IF(Raw!$X187&gt;$C$9,IF(Raw!$X187&lt;$A$9,Raw!S187,-999),-999),-999),-999),-999),-999)</f>
        <v>0.18080299999999999</v>
      </c>
      <c r="M187" s="9">
        <f>Raw!Q187</f>
        <v>0.88920999999999994</v>
      </c>
      <c r="N187" s="9">
        <f>IF(Raw!$G187&gt;$C$8,IF(Raw!$Q187&gt;$C$8,IF(Raw!$N187&gt;$C$9,IF(Raw!$N187&lt;$A$9,IF(Raw!$X187&gt;$C$9,IF(Raw!$X187&lt;$A$9,Raw!V187,-999),-999),-999),-999),-999),-999)</f>
        <v>594</v>
      </c>
      <c r="O187" s="9">
        <f>IF(Raw!$G187&gt;$C$8,IF(Raw!$Q187&gt;$C$8,IF(Raw!$N187&gt;$C$9,IF(Raw!$N187&lt;$A$9,IF(Raw!$X187&gt;$C$9,IF(Raw!$X187&lt;$A$9,Raw!W187,-999),-999),-999),-999),-999),-999)</f>
        <v>0.106005</v>
      </c>
      <c r="P187" s="9">
        <f>IF(Raw!$G187&gt;$C$8,IF(Raw!$Q187&gt;$C$8,IF(Raw!$N187&gt;$C$9,IF(Raw!$N187&lt;$A$9,IF(Raw!$X187&gt;$C$9,IF(Raw!$X187&lt;$A$9,Raw!X187,-999),-999),-999),-999),-999),-999)</f>
        <v>1383</v>
      </c>
      <c r="R187" s="9">
        <f t="shared" si="36"/>
        <v>7.2910000000000003E-2</v>
      </c>
      <c r="S187" s="9">
        <f t="shared" si="37"/>
        <v>0.33112312094100549</v>
      </c>
      <c r="T187" s="9">
        <f t="shared" si="38"/>
        <v>6.2134999999999996E-2</v>
      </c>
      <c r="U187" s="9">
        <f t="shared" si="39"/>
        <v>0.34366133305310198</v>
      </c>
      <c r="V187" s="15">
        <f t="shared" si="32"/>
        <v>0.13402926389999997</v>
      </c>
      <c r="X187" s="11">
        <f t="shared" si="40"/>
        <v>3.2508E+18</v>
      </c>
      <c r="Y187" s="11">
        <f t="shared" si="41"/>
        <v>5.7979999999999995E-18</v>
      </c>
      <c r="Z187" s="11">
        <f t="shared" si="42"/>
        <v>1.098E-3</v>
      </c>
      <c r="AA187" s="16">
        <f t="shared" si="43"/>
        <v>2.0275646273745535E-2</v>
      </c>
      <c r="AB187" s="9">
        <f t="shared" si="33"/>
        <v>0.11992782728121917</v>
      </c>
      <c r="AC187" s="9">
        <f t="shared" si="34"/>
        <v>0.97972435372625444</v>
      </c>
      <c r="AD187" s="15">
        <f t="shared" si="35"/>
        <v>18.465980212883</v>
      </c>
      <c r="AE187" s="3">
        <f t="shared" si="44"/>
        <v>698.07919999999979</v>
      </c>
      <c r="AF187" s="2">
        <f t="shared" si="45"/>
        <v>0.25</v>
      </c>
      <c r="AG187" s="9">
        <f t="shared" si="46"/>
        <v>4.8815718277627502E-3</v>
      </c>
      <c r="AH187" s="2">
        <f t="shared" si="47"/>
        <v>0.23621672025198684</v>
      </c>
    </row>
    <row r="188" spans="1:34">
      <c r="A188" s="1">
        <f>Raw!A188</f>
        <v>175</v>
      </c>
      <c r="B188" s="14">
        <f>Raw!B188</f>
        <v>0.25520833333333331</v>
      </c>
      <c r="C188" s="15">
        <f>Raw!C188</f>
        <v>61</v>
      </c>
      <c r="D188" s="15">
        <f>IF(C188&gt;0.5,Raw!D188*D$11,-999)</f>
        <v>5.4</v>
      </c>
      <c r="E188" s="9">
        <f>IF(Raw!$G188&gt;$C$8,IF(Raw!$Q188&gt;$C$8,IF(Raw!$N188&gt;$C$9,IF(Raw!$N188&lt;$A$9,IF(Raw!$X188&gt;$C$9,IF(Raw!$X188&lt;$A$9,Raw!H188,-999),-999),-999),-999),-999),-999)</f>
        <v>0.141179</v>
      </c>
      <c r="F188" s="9">
        <f>IF(Raw!$G188&gt;$C$8,IF(Raw!$Q188&gt;$C$8,IF(Raw!$N188&gt;$C$9,IF(Raw!$N188&lt;$A$9,IF(Raw!$X188&gt;$C$9,IF(Raw!$X188&lt;$A$9,Raw!I188,-999),-999),-999),-999),-999),-999)</f>
        <v>0.21548200000000001</v>
      </c>
      <c r="G188" s="9">
        <f>Raw!G188</f>
        <v>0.90149299999999999</v>
      </c>
      <c r="H188" s="9">
        <f>IF(Raw!$G188&gt;$C$8,IF(Raw!$Q188&gt;$C$8,IF(Raw!$N188&gt;$C$9,IF(Raw!$N188&lt;$A$9,IF(Raw!$X188&gt;$C$9,IF(Raw!$X188&lt;$A$9,Raw!L188,-999),-999),-999),-999),-999),-999)</f>
        <v>613.29999999999995</v>
      </c>
      <c r="I188" s="9">
        <f>IF(Raw!$G188&gt;$C$8,IF(Raw!$Q188&gt;$C$8,IF(Raw!$N188&gt;$C$9,IF(Raw!$N188&lt;$A$9,IF(Raw!$X188&gt;$C$9,IF(Raw!$X188&lt;$A$9,Raw!M188,-999),-999),-999),-999),-999),-999)</f>
        <v>3.9999999999999998E-6</v>
      </c>
      <c r="J188" s="9">
        <f>IF(Raw!$G188&gt;$C$8,IF(Raw!$Q188&gt;$C$8,IF(Raw!$N188&gt;$C$9,IF(Raw!$N188&lt;$A$9,IF(Raw!$X188&gt;$C$9,IF(Raw!$X188&lt;$A$9,Raw!N188,-999),-999),-999),-999),-999),-999)</f>
        <v>1035</v>
      </c>
      <c r="K188" s="9">
        <f>IF(Raw!$G188&gt;$C$8,IF(Raw!$Q188&gt;$C$8,IF(Raw!$N188&gt;$C$9,IF(Raw!$N188&lt;$A$9,IF(Raw!$X188&gt;$C$9,IF(Raw!$X188&lt;$A$9,Raw!R188,-999),-999),-999),-999),-999),-999)</f>
        <v>0.114062</v>
      </c>
      <c r="L188" s="9">
        <f>IF(Raw!$G188&gt;$C$8,IF(Raw!$Q188&gt;$C$8,IF(Raw!$N188&gt;$C$9,IF(Raw!$N188&lt;$A$9,IF(Raw!$X188&gt;$C$9,IF(Raw!$X188&lt;$A$9,Raw!S188,-999),-999),-999),-999),-999),-999)</f>
        <v>0.181897</v>
      </c>
      <c r="M188" s="9">
        <f>Raw!Q188</f>
        <v>0.84233499999999994</v>
      </c>
      <c r="N188" s="9">
        <f>IF(Raw!$G188&gt;$C$8,IF(Raw!$Q188&gt;$C$8,IF(Raw!$N188&gt;$C$9,IF(Raw!$N188&lt;$A$9,IF(Raw!$X188&gt;$C$9,IF(Raw!$X188&lt;$A$9,Raw!V188,-999),-999),-999),-999),-999),-999)</f>
        <v>683</v>
      </c>
      <c r="O188" s="9">
        <f>IF(Raw!$G188&gt;$C$8,IF(Raw!$Q188&gt;$C$8,IF(Raw!$N188&gt;$C$9,IF(Raw!$N188&lt;$A$9,IF(Raw!$X188&gt;$C$9,IF(Raw!$X188&lt;$A$9,Raw!W188,-999),-999),-999),-999),-999),-999)</f>
        <v>8.0958000000000002E-2</v>
      </c>
      <c r="P188" s="9">
        <f>IF(Raw!$G188&gt;$C$8,IF(Raw!$Q188&gt;$C$8,IF(Raw!$N188&gt;$C$9,IF(Raw!$N188&lt;$A$9,IF(Raw!$X188&gt;$C$9,IF(Raw!$X188&lt;$A$9,Raw!X188,-999),-999),-999),-999),-999),-999)</f>
        <v>676</v>
      </c>
      <c r="R188" s="9">
        <f t="shared" si="36"/>
        <v>7.4303000000000008E-2</v>
      </c>
      <c r="S188" s="9">
        <f t="shared" si="37"/>
        <v>0.34482230534336977</v>
      </c>
      <c r="T188" s="9">
        <f t="shared" si="38"/>
        <v>6.7835000000000006E-2</v>
      </c>
      <c r="U188" s="9">
        <f t="shared" si="39"/>
        <v>0.37293083448325154</v>
      </c>
      <c r="V188" s="15">
        <f t="shared" si="32"/>
        <v>0.13484024610000001</v>
      </c>
      <c r="X188" s="11">
        <f t="shared" si="40"/>
        <v>3.2508E+18</v>
      </c>
      <c r="Y188" s="11">
        <f t="shared" si="41"/>
        <v>6.1329999999999989E-18</v>
      </c>
      <c r="Z188" s="11">
        <f t="shared" si="42"/>
        <v>1.0349999999999999E-3</v>
      </c>
      <c r="AA188" s="16">
        <f t="shared" si="43"/>
        <v>2.0217764182015402E-2</v>
      </c>
      <c r="AB188" s="9">
        <f t="shared" si="33"/>
        <v>0.11543347203328701</v>
      </c>
      <c r="AC188" s="9">
        <f t="shared" si="34"/>
        <v>0.97978223581798463</v>
      </c>
      <c r="AD188" s="15">
        <f t="shared" si="35"/>
        <v>19.534071673444839</v>
      </c>
      <c r="AE188" s="3">
        <f t="shared" si="44"/>
        <v>738.41319999999962</v>
      </c>
      <c r="AF188" s="2">
        <f t="shared" si="45"/>
        <v>0.25</v>
      </c>
      <c r="AG188" s="9">
        <f t="shared" si="46"/>
        <v>5.6037366538718688E-3</v>
      </c>
      <c r="AH188" s="2">
        <f t="shared" si="47"/>
        <v>0.27116190035456533</v>
      </c>
    </row>
    <row r="189" spans="1:34">
      <c r="A189" s="1">
        <f>Raw!A189</f>
        <v>176</v>
      </c>
      <c r="B189" s="14">
        <f>Raw!B189</f>
        <v>0.25525462962962964</v>
      </c>
      <c r="C189" s="15">
        <f>Raw!C189</f>
        <v>60.8</v>
      </c>
      <c r="D189" s="15">
        <f>IF(C189&gt;0.5,Raw!D189*D$11,-999)</f>
        <v>5.4</v>
      </c>
      <c r="E189" s="9">
        <f>IF(Raw!$G189&gt;$C$8,IF(Raw!$Q189&gt;$C$8,IF(Raw!$N189&gt;$C$9,IF(Raw!$N189&lt;$A$9,IF(Raw!$X189&gt;$C$9,IF(Raw!$X189&lt;$A$9,Raw!H189,-999),-999),-999),-999),-999),-999)</f>
        <v>0.152227</v>
      </c>
      <c r="F189" s="9">
        <f>IF(Raw!$G189&gt;$C$8,IF(Raw!$Q189&gt;$C$8,IF(Raw!$N189&gt;$C$9,IF(Raw!$N189&lt;$A$9,IF(Raw!$X189&gt;$C$9,IF(Raw!$X189&lt;$A$9,Raw!I189,-999),-999),-999),-999),-999),-999)</f>
        <v>0.23292199999999999</v>
      </c>
      <c r="G189" s="9">
        <f>Raw!G189</f>
        <v>0.89222500000000005</v>
      </c>
      <c r="H189" s="9">
        <f>IF(Raw!$G189&gt;$C$8,IF(Raw!$Q189&gt;$C$8,IF(Raw!$N189&gt;$C$9,IF(Raw!$N189&lt;$A$9,IF(Raw!$X189&gt;$C$9,IF(Raw!$X189&lt;$A$9,Raw!L189,-999),-999),-999),-999),-999),-999)</f>
        <v>610.70000000000005</v>
      </c>
      <c r="I189" s="9">
        <f>IF(Raw!$G189&gt;$C$8,IF(Raw!$Q189&gt;$C$8,IF(Raw!$N189&gt;$C$9,IF(Raw!$N189&lt;$A$9,IF(Raw!$X189&gt;$C$9,IF(Raw!$X189&lt;$A$9,Raw!M189,-999),-999),-999),-999),-999),-999)</f>
        <v>1.0000000000000001E-5</v>
      </c>
      <c r="J189" s="9">
        <f>IF(Raw!$G189&gt;$C$8,IF(Raw!$Q189&gt;$C$8,IF(Raw!$N189&gt;$C$9,IF(Raw!$N189&lt;$A$9,IF(Raw!$X189&gt;$C$9,IF(Raw!$X189&lt;$A$9,Raw!N189,-999),-999),-999),-999),-999),-999)</f>
        <v>728</v>
      </c>
      <c r="K189" s="9">
        <f>IF(Raw!$G189&gt;$C$8,IF(Raw!$Q189&gt;$C$8,IF(Raw!$N189&gt;$C$9,IF(Raw!$N189&lt;$A$9,IF(Raw!$X189&gt;$C$9,IF(Raw!$X189&lt;$A$9,Raw!R189,-999),-999),-999),-999),-999),-999)</f>
        <v>0.132495</v>
      </c>
      <c r="L189" s="9">
        <f>IF(Raw!$G189&gt;$C$8,IF(Raw!$Q189&gt;$C$8,IF(Raw!$N189&gt;$C$9,IF(Raw!$N189&lt;$A$9,IF(Raw!$X189&gt;$C$9,IF(Raw!$X189&lt;$A$9,Raw!S189,-999),-999),-999),-999),-999),-999)</f>
        <v>0.21290400000000001</v>
      </c>
      <c r="M189" s="9">
        <f>Raw!Q189</f>
        <v>0.89942699999999998</v>
      </c>
      <c r="N189" s="9">
        <f>IF(Raw!$G189&gt;$C$8,IF(Raw!$Q189&gt;$C$8,IF(Raw!$N189&gt;$C$9,IF(Raw!$N189&lt;$A$9,IF(Raw!$X189&gt;$C$9,IF(Raw!$X189&lt;$A$9,Raw!V189,-999),-999),-999),-999),-999),-999)</f>
        <v>662</v>
      </c>
      <c r="O189" s="9">
        <f>IF(Raw!$G189&gt;$C$8,IF(Raw!$Q189&gt;$C$8,IF(Raw!$N189&gt;$C$9,IF(Raw!$N189&lt;$A$9,IF(Raw!$X189&gt;$C$9,IF(Raw!$X189&lt;$A$9,Raw!W189,-999),-999),-999),-999),-999),-999)</f>
        <v>9.2346999999999999E-2</v>
      </c>
      <c r="P189" s="9">
        <f>IF(Raw!$G189&gt;$C$8,IF(Raw!$Q189&gt;$C$8,IF(Raw!$N189&gt;$C$9,IF(Raw!$N189&lt;$A$9,IF(Raw!$X189&gt;$C$9,IF(Raw!$X189&lt;$A$9,Raw!X189,-999),-999),-999),-999),-999),-999)</f>
        <v>1154</v>
      </c>
      <c r="R189" s="9">
        <f t="shared" si="36"/>
        <v>8.0694999999999989E-2</v>
      </c>
      <c r="S189" s="9">
        <f t="shared" si="37"/>
        <v>0.34644644988451068</v>
      </c>
      <c r="T189" s="9">
        <f t="shared" si="38"/>
        <v>8.0409000000000008E-2</v>
      </c>
      <c r="U189" s="9">
        <f t="shared" si="39"/>
        <v>0.37767726299177096</v>
      </c>
      <c r="V189" s="15">
        <f t="shared" si="32"/>
        <v>0.15782573520000001</v>
      </c>
      <c r="X189" s="11">
        <f t="shared" si="40"/>
        <v>3.2508E+18</v>
      </c>
      <c r="Y189" s="11">
        <f t="shared" si="41"/>
        <v>6.1069999999999999E-18</v>
      </c>
      <c r="Z189" s="11">
        <f t="shared" si="42"/>
        <v>7.2799999999999991E-4</v>
      </c>
      <c r="AA189" s="16">
        <f t="shared" si="43"/>
        <v>1.4246813528265279E-2</v>
      </c>
      <c r="AB189" s="9">
        <f t="shared" si="33"/>
        <v>0.13364057202899429</v>
      </c>
      <c r="AC189" s="9">
        <f t="shared" si="34"/>
        <v>0.9857531864717346</v>
      </c>
      <c r="AD189" s="15">
        <f t="shared" si="35"/>
        <v>19.569798802562197</v>
      </c>
      <c r="AE189" s="3">
        <f t="shared" si="44"/>
        <v>735.28279999999984</v>
      </c>
      <c r="AF189" s="2">
        <f t="shared" si="45"/>
        <v>0.25</v>
      </c>
      <c r="AG189" s="9">
        <f t="shared" si="46"/>
        <v>5.6854369608087133E-3</v>
      </c>
      <c r="AH189" s="2">
        <f t="shared" si="47"/>
        <v>0.27511533568833302</v>
      </c>
    </row>
    <row r="190" spans="1:34">
      <c r="A190" s="1">
        <f>Raw!A190</f>
        <v>177</v>
      </c>
      <c r="B190" s="14">
        <f>Raw!B190</f>
        <v>0.2553125</v>
      </c>
      <c r="C190" s="15">
        <f>Raw!C190</f>
        <v>59.6</v>
      </c>
      <c r="D190" s="15">
        <f>IF(C190&gt;0.5,Raw!D190*D$11,-999)</f>
        <v>5.4</v>
      </c>
      <c r="E190" s="9">
        <f>IF(Raw!$G190&gt;$C$8,IF(Raw!$Q190&gt;$C$8,IF(Raw!$N190&gt;$C$9,IF(Raw!$N190&lt;$A$9,IF(Raw!$X190&gt;$C$9,IF(Raw!$X190&lt;$A$9,Raw!H190,-999),-999),-999),-999),-999),-999)</f>
        <v>0.15567</v>
      </c>
      <c r="F190" s="9">
        <f>IF(Raw!$G190&gt;$C$8,IF(Raw!$Q190&gt;$C$8,IF(Raw!$N190&gt;$C$9,IF(Raw!$N190&lt;$A$9,IF(Raw!$X190&gt;$C$9,IF(Raw!$X190&lt;$A$9,Raw!I190,-999),-999),-999),-999),-999),-999)</f>
        <v>0.24478800000000001</v>
      </c>
      <c r="G190" s="9">
        <f>Raw!G190</f>
        <v>0.91543099999999999</v>
      </c>
      <c r="H190" s="9">
        <f>IF(Raw!$G190&gt;$C$8,IF(Raw!$Q190&gt;$C$8,IF(Raw!$N190&gt;$C$9,IF(Raw!$N190&lt;$A$9,IF(Raw!$X190&gt;$C$9,IF(Raw!$X190&lt;$A$9,Raw!L190,-999),-999),-999),-999),-999),-999)</f>
        <v>595.6</v>
      </c>
      <c r="I190" s="9">
        <f>IF(Raw!$G190&gt;$C$8,IF(Raw!$Q190&gt;$C$8,IF(Raw!$N190&gt;$C$9,IF(Raw!$N190&lt;$A$9,IF(Raw!$X190&gt;$C$9,IF(Raw!$X190&lt;$A$9,Raw!M190,-999),-999),-999),-999),-999),-999)</f>
        <v>1.9999999999999999E-6</v>
      </c>
      <c r="J190" s="9">
        <f>IF(Raw!$G190&gt;$C$8,IF(Raw!$Q190&gt;$C$8,IF(Raw!$N190&gt;$C$9,IF(Raw!$N190&lt;$A$9,IF(Raw!$X190&gt;$C$9,IF(Raw!$X190&lt;$A$9,Raw!N190,-999),-999),-999),-999),-999),-999)</f>
        <v>1002</v>
      </c>
      <c r="K190" s="9">
        <f>IF(Raw!$G190&gt;$C$8,IF(Raw!$Q190&gt;$C$8,IF(Raw!$N190&gt;$C$9,IF(Raw!$N190&lt;$A$9,IF(Raw!$X190&gt;$C$9,IF(Raw!$X190&lt;$A$9,Raw!R190,-999),-999),-999),-999),-999),-999)</f>
        <v>0.13191900000000001</v>
      </c>
      <c r="L190" s="9">
        <f>IF(Raw!$G190&gt;$C$8,IF(Raw!$Q190&gt;$C$8,IF(Raw!$N190&gt;$C$9,IF(Raw!$N190&lt;$A$9,IF(Raw!$X190&gt;$C$9,IF(Raw!$X190&lt;$A$9,Raw!S190,-999),-999),-999),-999),-999),-999)</f>
        <v>0.22134400000000001</v>
      </c>
      <c r="M190" s="9">
        <f>Raw!Q190</f>
        <v>0.90100800000000003</v>
      </c>
      <c r="N190" s="9">
        <f>IF(Raw!$G190&gt;$C$8,IF(Raw!$Q190&gt;$C$8,IF(Raw!$N190&gt;$C$9,IF(Raw!$N190&lt;$A$9,IF(Raw!$X190&gt;$C$9,IF(Raw!$X190&lt;$A$9,Raw!V190,-999),-999),-999),-999),-999),-999)</f>
        <v>678.6</v>
      </c>
      <c r="O190" s="9">
        <f>IF(Raw!$G190&gt;$C$8,IF(Raw!$Q190&gt;$C$8,IF(Raw!$N190&gt;$C$9,IF(Raw!$N190&lt;$A$9,IF(Raw!$X190&gt;$C$9,IF(Raw!$X190&lt;$A$9,Raw!W190,-999),-999),-999),-999),-999),-999)</f>
        <v>0.124694</v>
      </c>
      <c r="P190" s="9">
        <f>IF(Raw!$G190&gt;$C$8,IF(Raw!$Q190&gt;$C$8,IF(Raw!$N190&gt;$C$9,IF(Raw!$N190&lt;$A$9,IF(Raw!$X190&gt;$C$9,IF(Raw!$X190&lt;$A$9,Raw!X190,-999),-999),-999),-999),-999),-999)</f>
        <v>782</v>
      </c>
      <c r="R190" s="9">
        <f t="shared" si="36"/>
        <v>8.9118000000000003E-2</v>
      </c>
      <c r="S190" s="9">
        <f t="shared" si="37"/>
        <v>0.36406196382175599</v>
      </c>
      <c r="T190" s="9">
        <f t="shared" si="38"/>
        <v>8.9425000000000004E-2</v>
      </c>
      <c r="U190" s="9">
        <f t="shared" si="39"/>
        <v>0.40400914413763189</v>
      </c>
      <c r="V190" s="15">
        <f t="shared" si="32"/>
        <v>0.1640823072</v>
      </c>
      <c r="X190" s="11">
        <f t="shared" si="40"/>
        <v>3.2508E+18</v>
      </c>
      <c r="Y190" s="11">
        <f t="shared" si="41"/>
        <v>5.9559999999999997E-18</v>
      </c>
      <c r="Z190" s="11">
        <f t="shared" si="42"/>
        <v>1.0019999999999999E-3</v>
      </c>
      <c r="AA190" s="16">
        <f t="shared" si="43"/>
        <v>1.9031272352429254E-2</v>
      </c>
      <c r="AB190" s="9">
        <f t="shared" si="33"/>
        <v>0.13362087153011598</v>
      </c>
      <c r="AC190" s="9">
        <f t="shared" si="34"/>
        <v>0.98096872764757093</v>
      </c>
      <c r="AD190" s="15">
        <f t="shared" si="35"/>
        <v>18.993285780867524</v>
      </c>
      <c r="AE190" s="3">
        <f t="shared" si="44"/>
        <v>717.10239999999976</v>
      </c>
      <c r="AF190" s="2">
        <f t="shared" si="45"/>
        <v>0.25</v>
      </c>
      <c r="AG190" s="9">
        <f t="shared" si="46"/>
        <v>5.9026624097613398E-3</v>
      </c>
      <c r="AH190" s="2">
        <f t="shared" si="47"/>
        <v>0.2856267621135325</v>
      </c>
    </row>
    <row r="191" spans="1:34">
      <c r="A191" s="1">
        <f>Raw!A191</f>
        <v>178</v>
      </c>
      <c r="B191" s="14">
        <f>Raw!B191</f>
        <v>0.25537037037037036</v>
      </c>
      <c r="C191" s="15">
        <f>Raw!C191</f>
        <v>59</v>
      </c>
      <c r="D191" s="15">
        <f>IF(C191&gt;0.5,Raw!D191*D$11,-999)</f>
        <v>5.4</v>
      </c>
      <c r="E191" s="9">
        <f>IF(Raw!$G191&gt;$C$8,IF(Raw!$Q191&gt;$C$8,IF(Raw!$N191&gt;$C$9,IF(Raw!$N191&lt;$A$9,IF(Raw!$X191&gt;$C$9,IF(Raw!$X191&lt;$A$9,Raw!H191,-999),-999),-999),-999),-999),-999)</f>
        <v>0.160882</v>
      </c>
      <c r="F191" s="9">
        <f>IF(Raw!$G191&gt;$C$8,IF(Raw!$Q191&gt;$C$8,IF(Raw!$N191&gt;$C$9,IF(Raw!$N191&lt;$A$9,IF(Raw!$X191&gt;$C$9,IF(Raw!$X191&lt;$A$9,Raw!I191,-999),-999),-999),-999),-999),-999)</f>
        <v>0.24576999999999999</v>
      </c>
      <c r="G191" s="9">
        <f>Raw!G191</f>
        <v>0.90873499999999996</v>
      </c>
      <c r="H191" s="9">
        <f>IF(Raw!$G191&gt;$C$8,IF(Raw!$Q191&gt;$C$8,IF(Raw!$N191&gt;$C$9,IF(Raw!$N191&lt;$A$9,IF(Raw!$X191&gt;$C$9,IF(Raw!$X191&lt;$A$9,Raw!L191,-999),-999),-999),-999),-999),-999)</f>
        <v>553</v>
      </c>
      <c r="I191" s="9">
        <f>IF(Raw!$G191&gt;$C$8,IF(Raw!$Q191&gt;$C$8,IF(Raw!$N191&gt;$C$9,IF(Raw!$N191&lt;$A$9,IF(Raw!$X191&gt;$C$9,IF(Raw!$X191&lt;$A$9,Raw!M191,-999),-999),-999),-999),-999),-999)</f>
        <v>2.0000000000000002E-5</v>
      </c>
      <c r="J191" s="9">
        <f>IF(Raw!$G191&gt;$C$8,IF(Raw!$Q191&gt;$C$8,IF(Raw!$N191&gt;$C$9,IF(Raw!$N191&lt;$A$9,IF(Raw!$X191&gt;$C$9,IF(Raw!$X191&lt;$A$9,Raw!N191,-999),-999),-999),-999),-999),-999)</f>
        <v>543</v>
      </c>
      <c r="K191" s="9">
        <f>IF(Raw!$G191&gt;$C$8,IF(Raw!$Q191&gt;$C$8,IF(Raw!$N191&gt;$C$9,IF(Raw!$N191&lt;$A$9,IF(Raw!$X191&gt;$C$9,IF(Raw!$X191&lt;$A$9,Raw!R191,-999),-999),-999),-999),-999),-999)</f>
        <v>0.134491</v>
      </c>
      <c r="L191" s="9">
        <f>IF(Raw!$G191&gt;$C$8,IF(Raw!$Q191&gt;$C$8,IF(Raw!$N191&gt;$C$9,IF(Raw!$N191&lt;$A$9,IF(Raw!$X191&gt;$C$9,IF(Raw!$X191&lt;$A$9,Raw!S191,-999),-999),-999),-999),-999),-999)</f>
        <v>0.226549</v>
      </c>
      <c r="M191" s="9">
        <f>Raw!Q191</f>
        <v>0.91357500000000003</v>
      </c>
      <c r="N191" s="9">
        <f>IF(Raw!$G191&gt;$C$8,IF(Raw!$Q191&gt;$C$8,IF(Raw!$N191&gt;$C$9,IF(Raw!$N191&lt;$A$9,IF(Raw!$X191&gt;$C$9,IF(Raw!$X191&lt;$A$9,Raw!V191,-999),-999),-999),-999),-999),-999)</f>
        <v>656.3</v>
      </c>
      <c r="O191" s="9">
        <f>IF(Raw!$G191&gt;$C$8,IF(Raw!$Q191&gt;$C$8,IF(Raw!$N191&gt;$C$9,IF(Raw!$N191&lt;$A$9,IF(Raw!$X191&gt;$C$9,IF(Raw!$X191&lt;$A$9,Raw!W191,-999),-999),-999),-999),-999),-999)</f>
        <v>0.151201</v>
      </c>
      <c r="P191" s="9">
        <f>IF(Raw!$G191&gt;$C$8,IF(Raw!$Q191&gt;$C$8,IF(Raw!$N191&gt;$C$9,IF(Raw!$N191&lt;$A$9,IF(Raw!$X191&gt;$C$9,IF(Raw!$X191&lt;$A$9,Raw!X191,-999),-999),-999),-999),-999),-999)</f>
        <v>658</v>
      </c>
      <c r="R191" s="9">
        <f t="shared" si="36"/>
        <v>8.4887999999999991E-2</v>
      </c>
      <c r="S191" s="9">
        <f t="shared" si="37"/>
        <v>0.34539610204662896</v>
      </c>
      <c r="T191" s="9">
        <f t="shared" si="38"/>
        <v>9.2058000000000001E-2</v>
      </c>
      <c r="U191" s="9">
        <f t="shared" si="39"/>
        <v>0.40634917832345319</v>
      </c>
      <c r="V191" s="15">
        <f t="shared" si="32"/>
        <v>0.16794077369999999</v>
      </c>
      <c r="X191" s="11">
        <f t="shared" si="40"/>
        <v>3.2508E+18</v>
      </c>
      <c r="Y191" s="11">
        <f t="shared" si="41"/>
        <v>5.5299999999999998E-18</v>
      </c>
      <c r="Z191" s="11">
        <f t="shared" si="42"/>
        <v>5.4299999999999997E-4</v>
      </c>
      <c r="AA191" s="16">
        <f t="shared" si="43"/>
        <v>9.667104583214868E-3</v>
      </c>
      <c r="AB191" s="9">
        <f t="shared" si="33"/>
        <v>0.13538093431372158</v>
      </c>
      <c r="AC191" s="9">
        <f t="shared" si="34"/>
        <v>0.99033289541678526</v>
      </c>
      <c r="AD191" s="15">
        <f t="shared" si="35"/>
        <v>17.803139195607496</v>
      </c>
      <c r="AE191" s="3">
        <f t="shared" si="44"/>
        <v>665.81199999999978</v>
      </c>
      <c r="AF191" s="2">
        <f t="shared" si="45"/>
        <v>0.25</v>
      </c>
      <c r="AG191" s="9">
        <f t="shared" si="46"/>
        <v>5.5648392182408996E-3</v>
      </c>
      <c r="AH191" s="2">
        <f t="shared" si="47"/>
        <v>0.26927967368759204</v>
      </c>
    </row>
    <row r="192" spans="1:34">
      <c r="A192" s="1">
        <f>Raw!A192</f>
        <v>179</v>
      </c>
      <c r="B192" s="14">
        <f>Raw!B192</f>
        <v>0.25542824074074072</v>
      </c>
      <c r="C192" s="15">
        <f>Raw!C192</f>
        <v>58.5</v>
      </c>
      <c r="D192" s="15">
        <f>IF(C192&gt;0.5,Raw!D192*D$11,-999)</f>
        <v>5.4</v>
      </c>
      <c r="E192" s="9">
        <f>IF(Raw!$G192&gt;$C$8,IF(Raw!$Q192&gt;$C$8,IF(Raw!$N192&gt;$C$9,IF(Raw!$N192&lt;$A$9,IF(Raw!$X192&gt;$C$9,IF(Raw!$X192&lt;$A$9,Raw!H192,-999),-999),-999),-999),-999),-999)</f>
        <v>0.16387099999999999</v>
      </c>
      <c r="F192" s="9">
        <f>IF(Raw!$G192&gt;$C$8,IF(Raw!$Q192&gt;$C$8,IF(Raw!$N192&gt;$C$9,IF(Raw!$N192&lt;$A$9,IF(Raw!$X192&gt;$C$9,IF(Raw!$X192&lt;$A$9,Raw!I192,-999),-999),-999),-999),-999),-999)</f>
        <v>0.266706</v>
      </c>
      <c r="G192" s="9">
        <f>Raw!G192</f>
        <v>0.93950199999999995</v>
      </c>
      <c r="H192" s="9">
        <f>IF(Raw!$G192&gt;$C$8,IF(Raw!$Q192&gt;$C$8,IF(Raw!$N192&gt;$C$9,IF(Raw!$N192&lt;$A$9,IF(Raw!$X192&gt;$C$9,IF(Raw!$X192&lt;$A$9,Raw!L192,-999),-999),-999),-999),-999),-999)</f>
        <v>645.9</v>
      </c>
      <c r="I192" s="9">
        <f>IF(Raw!$G192&gt;$C$8,IF(Raw!$Q192&gt;$C$8,IF(Raw!$N192&gt;$C$9,IF(Raw!$N192&lt;$A$9,IF(Raw!$X192&gt;$C$9,IF(Raw!$X192&lt;$A$9,Raw!M192,-999),-999),-999),-999),-999),-999)</f>
        <v>3.9999999999999998E-6</v>
      </c>
      <c r="J192" s="9">
        <f>IF(Raw!$G192&gt;$C$8,IF(Raw!$Q192&gt;$C$8,IF(Raw!$N192&gt;$C$9,IF(Raw!$N192&lt;$A$9,IF(Raw!$X192&gt;$C$9,IF(Raw!$X192&lt;$A$9,Raw!N192,-999),-999),-999),-999),-999),-999)</f>
        <v>566</v>
      </c>
      <c r="K192" s="9">
        <f>IF(Raw!$G192&gt;$C$8,IF(Raw!$Q192&gt;$C$8,IF(Raw!$N192&gt;$C$9,IF(Raw!$N192&lt;$A$9,IF(Raw!$X192&gt;$C$9,IF(Raw!$X192&lt;$A$9,Raw!R192,-999),-999),-999),-999),-999),-999)</f>
        <v>0.162552</v>
      </c>
      <c r="L192" s="9">
        <f>IF(Raw!$G192&gt;$C$8,IF(Raw!$Q192&gt;$C$8,IF(Raw!$N192&gt;$C$9,IF(Raw!$N192&lt;$A$9,IF(Raw!$X192&gt;$C$9,IF(Raw!$X192&lt;$A$9,Raw!S192,-999),-999),-999),-999),-999),-999)</f>
        <v>0.25918000000000002</v>
      </c>
      <c r="M192" s="9">
        <f>Raw!Q192</f>
        <v>0.90959800000000002</v>
      </c>
      <c r="N192" s="9">
        <f>IF(Raw!$G192&gt;$C$8,IF(Raw!$Q192&gt;$C$8,IF(Raw!$N192&gt;$C$9,IF(Raw!$N192&lt;$A$9,IF(Raw!$X192&gt;$C$9,IF(Raw!$X192&lt;$A$9,Raw!V192,-999),-999),-999),-999),-999),-999)</f>
        <v>571</v>
      </c>
      <c r="O192" s="9">
        <f>IF(Raw!$G192&gt;$C$8,IF(Raw!$Q192&gt;$C$8,IF(Raw!$N192&gt;$C$9,IF(Raw!$N192&lt;$A$9,IF(Raw!$X192&gt;$C$9,IF(Raw!$X192&lt;$A$9,Raw!W192,-999),-999),-999),-999),-999),-999)</f>
        <v>1.9999999999999999E-6</v>
      </c>
      <c r="P192" s="9">
        <f>IF(Raw!$G192&gt;$C$8,IF(Raw!$Q192&gt;$C$8,IF(Raw!$N192&gt;$C$9,IF(Raw!$N192&lt;$A$9,IF(Raw!$X192&gt;$C$9,IF(Raw!$X192&lt;$A$9,Raw!X192,-999),-999),-999),-999),-999),-999)</f>
        <v>725</v>
      </c>
      <c r="R192" s="9">
        <f t="shared" si="36"/>
        <v>0.10283500000000001</v>
      </c>
      <c r="S192" s="9">
        <f t="shared" si="37"/>
        <v>0.38557437777927761</v>
      </c>
      <c r="T192" s="9">
        <f t="shared" si="38"/>
        <v>9.6628000000000019E-2</v>
      </c>
      <c r="U192" s="9">
        <f t="shared" si="39"/>
        <v>0.37282197700439851</v>
      </c>
      <c r="V192" s="15">
        <f t="shared" si="32"/>
        <v>0.19213013400000001</v>
      </c>
      <c r="X192" s="11">
        <f t="shared" si="40"/>
        <v>3.2508E+18</v>
      </c>
      <c r="Y192" s="11">
        <f t="shared" si="41"/>
        <v>6.4589999999999993E-18</v>
      </c>
      <c r="Z192" s="11">
        <f t="shared" si="42"/>
        <v>5.6599999999999999E-4</v>
      </c>
      <c r="AA192" s="16">
        <f t="shared" si="43"/>
        <v>1.1744678380841214E-2</v>
      </c>
      <c r="AB192" s="9">
        <f t="shared" si="33"/>
        <v>0.16368686478258393</v>
      </c>
      <c r="AC192" s="9">
        <f t="shared" si="34"/>
        <v>0.98825532161915874</v>
      </c>
      <c r="AD192" s="15">
        <f t="shared" si="35"/>
        <v>20.750315160496843</v>
      </c>
      <c r="AE192" s="3">
        <f t="shared" si="44"/>
        <v>777.66359999999975</v>
      </c>
      <c r="AF192" s="2">
        <f t="shared" si="45"/>
        <v>0.25</v>
      </c>
      <c r="AG192" s="9">
        <f t="shared" si="46"/>
        <v>5.9509027089236742E-3</v>
      </c>
      <c r="AH192" s="2">
        <f t="shared" si="47"/>
        <v>0.28796108508452595</v>
      </c>
    </row>
    <row r="193" spans="1:34">
      <c r="A193" s="1">
        <f>Raw!A193</f>
        <v>180</v>
      </c>
      <c r="B193" s="14">
        <f>Raw!B193</f>
        <v>0.25547453703703704</v>
      </c>
      <c r="C193" s="15">
        <f>Raw!C193</f>
        <v>57.6</v>
      </c>
      <c r="D193" s="15">
        <f>IF(C193&gt;0.5,Raw!D193*D$11,-999)</f>
        <v>5.4</v>
      </c>
      <c r="E193" s="9">
        <f>IF(Raw!$G193&gt;$C$8,IF(Raw!$Q193&gt;$C$8,IF(Raw!$N193&gt;$C$9,IF(Raw!$N193&lt;$A$9,IF(Raw!$X193&gt;$C$9,IF(Raw!$X193&lt;$A$9,Raw!H193,-999),-999),-999),-999),-999),-999)</f>
        <v>0.18703700000000001</v>
      </c>
      <c r="F193" s="9">
        <f>IF(Raw!$G193&gt;$C$8,IF(Raw!$Q193&gt;$C$8,IF(Raw!$N193&gt;$C$9,IF(Raw!$N193&lt;$A$9,IF(Raw!$X193&gt;$C$9,IF(Raw!$X193&lt;$A$9,Raw!I193,-999),-999),-999),-999),-999),-999)</f>
        <v>0.28162100000000001</v>
      </c>
      <c r="G193" s="9">
        <f>Raw!G193</f>
        <v>0.92500800000000005</v>
      </c>
      <c r="H193" s="9">
        <f>IF(Raw!$G193&gt;$C$8,IF(Raw!$Q193&gt;$C$8,IF(Raw!$N193&gt;$C$9,IF(Raw!$N193&lt;$A$9,IF(Raw!$X193&gt;$C$9,IF(Raw!$X193&lt;$A$9,Raw!L193,-999),-999),-999),-999),-999),-999)</f>
        <v>632.29999999999995</v>
      </c>
      <c r="I193" s="9">
        <f>IF(Raw!$G193&gt;$C$8,IF(Raw!$Q193&gt;$C$8,IF(Raw!$N193&gt;$C$9,IF(Raw!$N193&lt;$A$9,IF(Raw!$X193&gt;$C$9,IF(Raw!$X193&lt;$A$9,Raw!M193,-999),-999),-999),-999),-999),-999)</f>
        <v>0.102273</v>
      </c>
      <c r="J193" s="9">
        <f>IF(Raw!$G193&gt;$C$8,IF(Raw!$Q193&gt;$C$8,IF(Raw!$N193&gt;$C$9,IF(Raw!$N193&lt;$A$9,IF(Raw!$X193&gt;$C$9,IF(Raw!$X193&lt;$A$9,Raw!N193,-999),-999),-999),-999),-999),-999)</f>
        <v>841</v>
      </c>
      <c r="K193" s="9">
        <f>IF(Raw!$G193&gt;$C$8,IF(Raw!$Q193&gt;$C$8,IF(Raw!$N193&gt;$C$9,IF(Raw!$N193&lt;$A$9,IF(Raw!$X193&gt;$C$9,IF(Raw!$X193&lt;$A$9,Raw!R193,-999),-999),-999),-999),-999),-999)</f>
        <v>0.15432199999999999</v>
      </c>
      <c r="L193" s="9">
        <f>IF(Raw!$G193&gt;$C$8,IF(Raw!$Q193&gt;$C$8,IF(Raw!$N193&gt;$C$9,IF(Raw!$N193&lt;$A$9,IF(Raw!$X193&gt;$C$9,IF(Raw!$X193&lt;$A$9,Raw!S193,-999),-999),-999),-999),-999),-999)</f>
        <v>0.25808500000000001</v>
      </c>
      <c r="M193" s="9">
        <f>Raw!Q193</f>
        <v>0.93109200000000003</v>
      </c>
      <c r="N193" s="9">
        <f>IF(Raw!$G193&gt;$C$8,IF(Raw!$Q193&gt;$C$8,IF(Raw!$N193&gt;$C$9,IF(Raw!$N193&lt;$A$9,IF(Raw!$X193&gt;$C$9,IF(Raw!$X193&lt;$A$9,Raw!V193,-999),-999),-999),-999),-999),-999)</f>
        <v>662.3</v>
      </c>
      <c r="O193" s="9">
        <f>IF(Raw!$G193&gt;$C$8,IF(Raw!$Q193&gt;$C$8,IF(Raw!$N193&gt;$C$9,IF(Raw!$N193&lt;$A$9,IF(Raw!$X193&gt;$C$9,IF(Raw!$X193&lt;$A$9,Raw!W193,-999),-999),-999),-999),-999),-999)</f>
        <v>0.238291</v>
      </c>
      <c r="P193" s="9">
        <f>IF(Raw!$G193&gt;$C$8,IF(Raw!$Q193&gt;$C$8,IF(Raw!$N193&gt;$C$9,IF(Raw!$N193&lt;$A$9,IF(Raw!$X193&gt;$C$9,IF(Raw!$X193&lt;$A$9,Raw!X193,-999),-999),-999),-999),-999),-999)</f>
        <v>826</v>
      </c>
      <c r="R193" s="9">
        <f t="shared" si="36"/>
        <v>9.4584000000000001E-2</v>
      </c>
      <c r="S193" s="9">
        <f t="shared" si="37"/>
        <v>0.33585563576579869</v>
      </c>
      <c r="T193" s="9">
        <f t="shared" si="38"/>
        <v>0.10376300000000002</v>
      </c>
      <c r="U193" s="9">
        <f t="shared" si="39"/>
        <v>0.40204971230408593</v>
      </c>
      <c r="V193" s="15">
        <f t="shared" si="32"/>
        <v>0.19131841050000001</v>
      </c>
      <c r="X193" s="11">
        <f t="shared" si="40"/>
        <v>3.2508E+18</v>
      </c>
      <c r="Y193" s="11">
        <f t="shared" si="41"/>
        <v>6.3229999999999994E-18</v>
      </c>
      <c r="Z193" s="11">
        <f t="shared" si="42"/>
        <v>8.4099999999999995E-4</v>
      </c>
      <c r="AA193" s="16">
        <f t="shared" si="43"/>
        <v>1.6992845446564715E-2</v>
      </c>
      <c r="AB193" s="9">
        <f t="shared" si="33"/>
        <v>0.15608522862207189</v>
      </c>
      <c r="AC193" s="9">
        <f t="shared" si="34"/>
        <v>0.98300715455343524</v>
      </c>
      <c r="AD193" s="15">
        <f t="shared" si="35"/>
        <v>20.205523717675046</v>
      </c>
      <c r="AE193" s="3">
        <f t="shared" si="44"/>
        <v>761.28919999999971</v>
      </c>
      <c r="AF193" s="2">
        <f t="shared" si="45"/>
        <v>0.25</v>
      </c>
      <c r="AG193" s="9">
        <f t="shared" si="46"/>
        <v>6.2489423058804906E-3</v>
      </c>
      <c r="AH193" s="2">
        <f t="shared" si="47"/>
        <v>0.30238306607392151</v>
      </c>
    </row>
    <row r="194" spans="1:34">
      <c r="A194" s="1">
        <f>Raw!A194</f>
        <v>181</v>
      </c>
      <c r="B194" s="14">
        <f>Raw!B194</f>
        <v>0.2555324074074074</v>
      </c>
      <c r="C194" s="15">
        <f>Raw!C194</f>
        <v>56.5</v>
      </c>
      <c r="D194" s="15">
        <f>IF(C194&gt;0.5,Raw!D194*D$11,-999)</f>
        <v>5.4</v>
      </c>
      <c r="E194" s="9">
        <f>IF(Raw!$G194&gt;$C$8,IF(Raw!$Q194&gt;$C$8,IF(Raw!$N194&gt;$C$9,IF(Raw!$N194&lt;$A$9,IF(Raw!$X194&gt;$C$9,IF(Raw!$X194&lt;$A$9,Raw!H194,-999),-999),-999),-999),-999),-999)</f>
        <v>0.18945500000000001</v>
      </c>
      <c r="F194" s="9">
        <f>IF(Raw!$G194&gt;$C$8,IF(Raw!$Q194&gt;$C$8,IF(Raw!$N194&gt;$C$9,IF(Raw!$N194&lt;$A$9,IF(Raw!$X194&gt;$C$9,IF(Raw!$X194&lt;$A$9,Raw!I194,-999),-999),-999),-999),-999),-999)</f>
        <v>0.29565599999999997</v>
      </c>
      <c r="G194" s="9">
        <f>Raw!G194</f>
        <v>0.94828699999999999</v>
      </c>
      <c r="H194" s="9">
        <f>IF(Raw!$G194&gt;$C$8,IF(Raw!$Q194&gt;$C$8,IF(Raw!$N194&gt;$C$9,IF(Raw!$N194&lt;$A$9,IF(Raw!$X194&gt;$C$9,IF(Raw!$X194&lt;$A$9,Raw!L194,-999),-999),-999),-999),-999),-999)</f>
        <v>595.79999999999995</v>
      </c>
      <c r="I194" s="9">
        <f>IF(Raw!$G194&gt;$C$8,IF(Raw!$Q194&gt;$C$8,IF(Raw!$N194&gt;$C$9,IF(Raw!$N194&lt;$A$9,IF(Raw!$X194&gt;$C$9,IF(Raw!$X194&lt;$A$9,Raw!M194,-999),-999),-999),-999),-999),-999)</f>
        <v>6.0000000000000002E-6</v>
      </c>
      <c r="J194" s="9">
        <f>IF(Raw!$G194&gt;$C$8,IF(Raw!$Q194&gt;$C$8,IF(Raw!$N194&gt;$C$9,IF(Raw!$N194&lt;$A$9,IF(Raw!$X194&gt;$C$9,IF(Raw!$X194&lt;$A$9,Raw!N194,-999),-999),-999),-999),-999),-999)</f>
        <v>707</v>
      </c>
      <c r="K194" s="9">
        <f>IF(Raw!$G194&gt;$C$8,IF(Raw!$Q194&gt;$C$8,IF(Raw!$N194&gt;$C$9,IF(Raw!$N194&lt;$A$9,IF(Raw!$X194&gt;$C$9,IF(Raw!$X194&lt;$A$9,Raw!R194,-999),-999),-999),-999),-999),-999)</f>
        <v>0.16494700000000001</v>
      </c>
      <c r="L194" s="9">
        <f>IF(Raw!$G194&gt;$C$8,IF(Raw!$Q194&gt;$C$8,IF(Raw!$N194&gt;$C$9,IF(Raw!$N194&lt;$A$9,IF(Raw!$X194&gt;$C$9,IF(Raw!$X194&lt;$A$9,Raw!S194,-999),-999),-999),-999),-999),-999)</f>
        <v>0.281528</v>
      </c>
      <c r="M194" s="9">
        <f>Raw!Q194</f>
        <v>0.92477399999999998</v>
      </c>
      <c r="N194" s="9">
        <f>IF(Raw!$G194&gt;$C$8,IF(Raw!$Q194&gt;$C$8,IF(Raw!$N194&gt;$C$9,IF(Raw!$N194&lt;$A$9,IF(Raw!$X194&gt;$C$9,IF(Raw!$X194&lt;$A$9,Raw!V194,-999),-999),-999),-999),-999),-999)</f>
        <v>649.9</v>
      </c>
      <c r="O194" s="9">
        <f>IF(Raw!$G194&gt;$C$8,IF(Raw!$Q194&gt;$C$8,IF(Raw!$N194&gt;$C$9,IF(Raw!$N194&lt;$A$9,IF(Raw!$X194&gt;$C$9,IF(Raw!$X194&lt;$A$9,Raw!W194,-999),-999),-999),-999),-999),-999)</f>
        <v>1.4E-5</v>
      </c>
      <c r="P194" s="9">
        <f>IF(Raw!$G194&gt;$C$8,IF(Raw!$Q194&gt;$C$8,IF(Raw!$N194&gt;$C$9,IF(Raw!$N194&lt;$A$9,IF(Raw!$X194&gt;$C$9,IF(Raw!$X194&lt;$A$9,Raw!X194,-999),-999),-999),-999),-999),-999)</f>
        <v>711</v>
      </c>
      <c r="R194" s="9">
        <f t="shared" si="36"/>
        <v>0.10620099999999996</v>
      </c>
      <c r="S194" s="9">
        <f t="shared" si="37"/>
        <v>0.35920461617555527</v>
      </c>
      <c r="T194" s="9">
        <f t="shared" si="38"/>
        <v>0.11658099999999999</v>
      </c>
      <c r="U194" s="9">
        <f t="shared" si="39"/>
        <v>0.41410090648177089</v>
      </c>
      <c r="V194" s="15">
        <f t="shared" si="32"/>
        <v>0.20869670639999999</v>
      </c>
      <c r="X194" s="11">
        <f t="shared" si="40"/>
        <v>3.2508E+18</v>
      </c>
      <c r="Y194" s="11">
        <f t="shared" si="41"/>
        <v>5.9579999999999994E-18</v>
      </c>
      <c r="Z194" s="11">
        <f t="shared" si="42"/>
        <v>7.0699999999999995E-4</v>
      </c>
      <c r="AA194" s="16">
        <f t="shared" si="43"/>
        <v>1.350838905180236E-2</v>
      </c>
      <c r="AB194" s="9">
        <f t="shared" si="33"/>
        <v>0.16652182150404818</v>
      </c>
      <c r="AC194" s="9">
        <f t="shared" si="34"/>
        <v>0.98649161094819771</v>
      </c>
      <c r="AD194" s="15">
        <f t="shared" si="35"/>
        <v>19.106632322209851</v>
      </c>
      <c r="AE194" s="3">
        <f t="shared" si="44"/>
        <v>717.34319999999968</v>
      </c>
      <c r="AF194" s="2">
        <f t="shared" si="45"/>
        <v>0.25</v>
      </c>
      <c r="AG194" s="9">
        <f t="shared" si="46"/>
        <v>6.08621058803154E-3</v>
      </c>
      <c r="AH194" s="2">
        <f t="shared" si="47"/>
        <v>0.29450856293691291</v>
      </c>
    </row>
    <row r="195" spans="1:34">
      <c r="A195" s="1">
        <f>Raw!A195</f>
        <v>182</v>
      </c>
      <c r="B195" s="14">
        <f>Raw!B195</f>
        <v>0.25559027777777776</v>
      </c>
      <c r="C195" s="15">
        <f>Raw!C195</f>
        <v>55.9</v>
      </c>
      <c r="D195" s="15">
        <f>IF(C195&gt;0.5,Raw!D195*D$11,-999)</f>
        <v>5.4</v>
      </c>
      <c r="E195" s="9">
        <f>IF(Raw!$G195&gt;$C$8,IF(Raw!$Q195&gt;$C$8,IF(Raw!$N195&gt;$C$9,IF(Raw!$N195&lt;$A$9,IF(Raw!$X195&gt;$C$9,IF(Raw!$X195&lt;$A$9,Raw!H195,-999),-999),-999),-999),-999),-999)</f>
        <v>0.217025</v>
      </c>
      <c r="F195" s="9">
        <f>IF(Raw!$G195&gt;$C$8,IF(Raw!$Q195&gt;$C$8,IF(Raw!$N195&gt;$C$9,IF(Raw!$N195&lt;$A$9,IF(Raw!$X195&gt;$C$9,IF(Raw!$X195&lt;$A$9,Raw!I195,-999),-999),-999),-999),-999),-999)</f>
        <v>0.34797499999999998</v>
      </c>
      <c r="G195" s="9">
        <f>Raw!G195</f>
        <v>0.95893899999999999</v>
      </c>
      <c r="H195" s="9">
        <f>IF(Raw!$G195&gt;$C$8,IF(Raw!$Q195&gt;$C$8,IF(Raw!$N195&gt;$C$9,IF(Raw!$N195&lt;$A$9,IF(Raw!$X195&gt;$C$9,IF(Raw!$X195&lt;$A$9,Raw!L195,-999),-999),-999),-999),-999),-999)</f>
        <v>612.29999999999995</v>
      </c>
      <c r="I195" s="9">
        <f>IF(Raw!$G195&gt;$C$8,IF(Raw!$Q195&gt;$C$8,IF(Raw!$N195&gt;$C$9,IF(Raw!$N195&lt;$A$9,IF(Raw!$X195&gt;$C$9,IF(Raw!$X195&lt;$A$9,Raw!M195,-999),-999),-999),-999),-999),-999)</f>
        <v>8.3807999999999994E-2</v>
      </c>
      <c r="J195" s="9">
        <f>IF(Raw!$G195&gt;$C$8,IF(Raw!$Q195&gt;$C$8,IF(Raw!$N195&gt;$C$9,IF(Raw!$N195&lt;$A$9,IF(Raw!$X195&gt;$C$9,IF(Raw!$X195&lt;$A$9,Raw!N195,-999),-999),-999),-999),-999),-999)</f>
        <v>853</v>
      </c>
      <c r="K195" s="9">
        <f>IF(Raw!$G195&gt;$C$8,IF(Raw!$Q195&gt;$C$8,IF(Raw!$N195&gt;$C$9,IF(Raw!$N195&lt;$A$9,IF(Raw!$X195&gt;$C$9,IF(Raw!$X195&lt;$A$9,Raw!R195,-999),-999),-999),-999),-999),-999)</f>
        <v>0.198075</v>
      </c>
      <c r="L195" s="9">
        <f>IF(Raw!$G195&gt;$C$8,IF(Raw!$Q195&gt;$C$8,IF(Raw!$N195&gt;$C$9,IF(Raw!$N195&lt;$A$9,IF(Raw!$X195&gt;$C$9,IF(Raw!$X195&lt;$A$9,Raw!S195,-999),-999),-999),-999),-999),-999)</f>
        <v>0.32173400000000002</v>
      </c>
      <c r="M195" s="9">
        <f>Raw!Q195</f>
        <v>0.94025300000000001</v>
      </c>
      <c r="N195" s="9">
        <f>IF(Raw!$G195&gt;$C$8,IF(Raw!$Q195&gt;$C$8,IF(Raw!$N195&gt;$C$9,IF(Raw!$N195&lt;$A$9,IF(Raw!$X195&gt;$C$9,IF(Raw!$X195&lt;$A$9,Raw!V195,-999),-999),-999),-999),-999),-999)</f>
        <v>613.29999999999995</v>
      </c>
      <c r="O195" s="9">
        <f>IF(Raw!$G195&gt;$C$8,IF(Raw!$Q195&gt;$C$8,IF(Raw!$N195&gt;$C$9,IF(Raw!$N195&lt;$A$9,IF(Raw!$X195&gt;$C$9,IF(Raw!$X195&lt;$A$9,Raw!W195,-999),-999),-999),-999),-999),-999)</f>
        <v>9.0000000000000002E-6</v>
      </c>
      <c r="P195" s="9">
        <f>IF(Raw!$G195&gt;$C$8,IF(Raw!$Q195&gt;$C$8,IF(Raw!$N195&gt;$C$9,IF(Raw!$N195&lt;$A$9,IF(Raw!$X195&gt;$C$9,IF(Raw!$X195&lt;$A$9,Raw!X195,-999),-999),-999),-999),-999),-999)</f>
        <v>842</v>
      </c>
      <c r="R195" s="9">
        <f t="shared" si="36"/>
        <v>0.13094999999999998</v>
      </c>
      <c r="S195" s="9">
        <f t="shared" si="37"/>
        <v>0.37632013794094399</v>
      </c>
      <c r="T195" s="9">
        <f t="shared" si="38"/>
        <v>0.12365900000000002</v>
      </c>
      <c r="U195" s="9">
        <f t="shared" si="39"/>
        <v>0.38435166939148491</v>
      </c>
      <c r="V195" s="15">
        <f t="shared" si="32"/>
        <v>0.23850141420000001</v>
      </c>
      <c r="X195" s="11">
        <f t="shared" si="40"/>
        <v>3.2508E+18</v>
      </c>
      <c r="Y195" s="11">
        <f t="shared" si="41"/>
        <v>6.1229999999999989E-18</v>
      </c>
      <c r="Z195" s="11">
        <f t="shared" si="42"/>
        <v>8.5299999999999992E-4</v>
      </c>
      <c r="AA195" s="16">
        <f t="shared" si="43"/>
        <v>1.6695202827856335E-2</v>
      </c>
      <c r="AB195" s="9">
        <f t="shared" si="33"/>
        <v>0.20013951208648989</v>
      </c>
      <c r="AC195" s="9">
        <f t="shared" si="34"/>
        <v>0.9833047971721437</v>
      </c>
      <c r="AD195" s="15">
        <f t="shared" si="35"/>
        <v>19.57233625774483</v>
      </c>
      <c r="AE195" s="3">
        <f t="shared" si="44"/>
        <v>737.20919999999967</v>
      </c>
      <c r="AF195" s="2">
        <f t="shared" si="45"/>
        <v>0.25</v>
      </c>
      <c r="AG195" s="9">
        <f t="shared" si="46"/>
        <v>5.7866616265813183E-3</v>
      </c>
      <c r="AH195" s="2">
        <f t="shared" si="47"/>
        <v>0.28001354458519295</v>
      </c>
    </row>
    <row r="196" spans="1:34">
      <c r="A196" s="1">
        <f>Raw!A196</f>
        <v>183</v>
      </c>
      <c r="B196" s="14">
        <f>Raw!B196</f>
        <v>0.25564814814814812</v>
      </c>
      <c r="C196" s="15">
        <f>Raw!C196</f>
        <v>54.8</v>
      </c>
      <c r="D196" s="15">
        <f>IF(C196&gt;0.5,Raw!D196*D$11,-999)</f>
        <v>5.4</v>
      </c>
      <c r="E196" s="9">
        <f>IF(Raw!$G196&gt;$C$8,IF(Raw!$Q196&gt;$C$8,IF(Raw!$N196&gt;$C$9,IF(Raw!$N196&lt;$A$9,IF(Raw!$X196&gt;$C$9,IF(Raw!$X196&lt;$A$9,Raw!H196,-999),-999),-999),-999),-999),-999)</f>
        <v>0.23186999999999999</v>
      </c>
      <c r="F196" s="9">
        <f>IF(Raw!$G196&gt;$C$8,IF(Raw!$Q196&gt;$C$8,IF(Raw!$N196&gt;$C$9,IF(Raw!$N196&lt;$A$9,IF(Raw!$X196&gt;$C$9,IF(Raw!$X196&lt;$A$9,Raw!I196,-999),-999),-999),-999),-999),-999)</f>
        <v>0.37339299999999997</v>
      </c>
      <c r="G196" s="9">
        <f>Raw!G196</f>
        <v>0.94628400000000001</v>
      </c>
      <c r="H196" s="9">
        <f>IF(Raw!$G196&gt;$C$8,IF(Raw!$Q196&gt;$C$8,IF(Raw!$N196&gt;$C$9,IF(Raw!$N196&lt;$A$9,IF(Raw!$X196&gt;$C$9,IF(Raw!$X196&lt;$A$9,Raw!L196,-999),-999),-999),-999),-999),-999)</f>
        <v>648.20000000000005</v>
      </c>
      <c r="I196" s="9">
        <f>IF(Raw!$G196&gt;$C$8,IF(Raw!$Q196&gt;$C$8,IF(Raw!$N196&gt;$C$9,IF(Raw!$N196&lt;$A$9,IF(Raw!$X196&gt;$C$9,IF(Raw!$X196&lt;$A$9,Raw!M196,-999),-999),-999),-999),-999),-999)</f>
        <v>1.779E-2</v>
      </c>
      <c r="J196" s="9">
        <f>IF(Raw!$G196&gt;$C$8,IF(Raw!$Q196&gt;$C$8,IF(Raw!$N196&gt;$C$9,IF(Raw!$N196&lt;$A$9,IF(Raw!$X196&gt;$C$9,IF(Raw!$X196&lt;$A$9,Raw!N196,-999),-999),-999),-999),-999),-999)</f>
        <v>633</v>
      </c>
      <c r="K196" s="9">
        <f>IF(Raw!$G196&gt;$C$8,IF(Raw!$Q196&gt;$C$8,IF(Raw!$N196&gt;$C$9,IF(Raw!$N196&lt;$A$9,IF(Raw!$X196&gt;$C$9,IF(Raw!$X196&lt;$A$9,Raw!R196,-999),-999),-999),-999),-999),-999)</f>
        <v>0.21068500000000001</v>
      </c>
      <c r="L196" s="9">
        <f>IF(Raw!$G196&gt;$C$8,IF(Raw!$Q196&gt;$C$8,IF(Raw!$N196&gt;$C$9,IF(Raw!$N196&lt;$A$9,IF(Raw!$X196&gt;$C$9,IF(Raw!$X196&lt;$A$9,Raw!S196,-999),-999),-999),-999),-999),-999)</f>
        <v>0.35899399999999998</v>
      </c>
      <c r="M196" s="9">
        <f>Raw!Q196</f>
        <v>0.94664400000000004</v>
      </c>
      <c r="N196" s="9">
        <f>IF(Raw!$G196&gt;$C$8,IF(Raw!$Q196&gt;$C$8,IF(Raw!$N196&gt;$C$9,IF(Raw!$N196&lt;$A$9,IF(Raw!$X196&gt;$C$9,IF(Raw!$X196&lt;$A$9,Raw!V196,-999),-999),-999),-999),-999),-999)</f>
        <v>677.6</v>
      </c>
      <c r="O196" s="9">
        <f>IF(Raw!$G196&gt;$C$8,IF(Raw!$Q196&gt;$C$8,IF(Raw!$N196&gt;$C$9,IF(Raw!$N196&lt;$A$9,IF(Raw!$X196&gt;$C$9,IF(Raw!$X196&lt;$A$9,Raw!W196,-999),-999),-999),-999),-999),-999)</f>
        <v>1.0000000000000001E-5</v>
      </c>
      <c r="P196" s="9">
        <f>IF(Raw!$G196&gt;$C$8,IF(Raw!$Q196&gt;$C$8,IF(Raw!$N196&gt;$C$9,IF(Raw!$N196&lt;$A$9,IF(Raw!$X196&gt;$C$9,IF(Raw!$X196&lt;$A$9,Raw!X196,-999),-999),-999),-999),-999),-999)</f>
        <v>1201</v>
      </c>
      <c r="R196" s="9">
        <f t="shared" si="36"/>
        <v>0.14152299999999998</v>
      </c>
      <c r="S196" s="9">
        <f t="shared" si="37"/>
        <v>0.37901888894542746</v>
      </c>
      <c r="T196" s="9">
        <f t="shared" si="38"/>
        <v>0.14830899999999997</v>
      </c>
      <c r="U196" s="9">
        <f t="shared" si="39"/>
        <v>0.41312389622110668</v>
      </c>
      <c r="V196" s="15">
        <f t="shared" si="32"/>
        <v>0.26612225219999996</v>
      </c>
      <c r="X196" s="11">
        <f t="shared" si="40"/>
        <v>3.2508E+18</v>
      </c>
      <c r="Y196" s="11">
        <f t="shared" si="41"/>
        <v>6.4819999999999999E-18</v>
      </c>
      <c r="Z196" s="11">
        <f t="shared" si="42"/>
        <v>6.3299999999999999E-4</v>
      </c>
      <c r="AA196" s="16">
        <f t="shared" si="43"/>
        <v>1.3162806509399648E-2</v>
      </c>
      <c r="AB196" s="9">
        <f t="shared" si="33"/>
        <v>0.21263716267060256</v>
      </c>
      <c r="AC196" s="9">
        <f t="shared" si="34"/>
        <v>0.9868371934906004</v>
      </c>
      <c r="AD196" s="15">
        <f t="shared" si="35"/>
        <v>20.794323079620298</v>
      </c>
      <c r="AE196" s="3">
        <f t="shared" si="44"/>
        <v>780.43279999999982</v>
      </c>
      <c r="AF196" s="2">
        <f t="shared" si="45"/>
        <v>0.25</v>
      </c>
      <c r="AG196" s="9">
        <f t="shared" si="46"/>
        <v>6.6081782845640157E-3</v>
      </c>
      <c r="AH196" s="2">
        <f t="shared" si="47"/>
        <v>0.31976630812692758</v>
      </c>
    </row>
    <row r="197" spans="1:34">
      <c r="A197" s="1">
        <f>Raw!A197</f>
        <v>184</v>
      </c>
      <c r="B197" s="14">
        <f>Raw!B197</f>
        <v>0.25570601851851854</v>
      </c>
      <c r="C197" s="15">
        <f>Raw!C197</f>
        <v>54.5</v>
      </c>
      <c r="D197" s="15">
        <f>IF(C197&gt;0.5,Raw!D197*D$11,-999)</f>
        <v>5.4</v>
      </c>
      <c r="E197" s="9">
        <f>IF(Raw!$G197&gt;$C$8,IF(Raw!$Q197&gt;$C$8,IF(Raw!$N197&gt;$C$9,IF(Raw!$N197&lt;$A$9,IF(Raw!$X197&gt;$C$9,IF(Raw!$X197&lt;$A$9,Raw!H197,-999),-999),-999),-999),-999),-999)</f>
        <v>0.25782500000000003</v>
      </c>
      <c r="F197" s="9">
        <f>IF(Raw!$G197&gt;$C$8,IF(Raw!$Q197&gt;$C$8,IF(Raw!$N197&gt;$C$9,IF(Raw!$N197&lt;$A$9,IF(Raw!$X197&gt;$C$9,IF(Raw!$X197&lt;$A$9,Raw!I197,-999),-999),-999),-999),-999),-999)</f>
        <v>0.40875099999999998</v>
      </c>
      <c r="G197" s="9">
        <f>Raw!G197</f>
        <v>0.94866899999999998</v>
      </c>
      <c r="H197" s="9">
        <f>IF(Raw!$G197&gt;$C$8,IF(Raw!$Q197&gt;$C$8,IF(Raw!$N197&gt;$C$9,IF(Raw!$N197&lt;$A$9,IF(Raw!$X197&gt;$C$9,IF(Raw!$X197&lt;$A$9,Raw!L197,-999),-999),-999),-999),-999),-999)</f>
        <v>629.79999999999995</v>
      </c>
      <c r="I197" s="9">
        <f>IF(Raw!$G197&gt;$C$8,IF(Raw!$Q197&gt;$C$8,IF(Raw!$N197&gt;$C$9,IF(Raw!$N197&lt;$A$9,IF(Raw!$X197&gt;$C$9,IF(Raw!$X197&lt;$A$9,Raw!M197,-999),-999),-999),-999),-999),-999)</f>
        <v>1.8E-5</v>
      </c>
      <c r="J197" s="9">
        <f>IF(Raw!$G197&gt;$C$8,IF(Raw!$Q197&gt;$C$8,IF(Raw!$N197&gt;$C$9,IF(Raw!$N197&lt;$A$9,IF(Raw!$X197&gt;$C$9,IF(Raw!$X197&lt;$A$9,Raw!N197,-999),-999),-999),-999),-999),-999)</f>
        <v>927</v>
      </c>
      <c r="K197" s="9">
        <f>IF(Raw!$G197&gt;$C$8,IF(Raw!$Q197&gt;$C$8,IF(Raw!$N197&gt;$C$9,IF(Raw!$N197&lt;$A$9,IF(Raw!$X197&gt;$C$9,IF(Raw!$X197&lt;$A$9,Raw!R197,-999),-999),-999),-999),-999),-999)</f>
        <v>0.23041300000000001</v>
      </c>
      <c r="L197" s="9">
        <f>IF(Raw!$G197&gt;$C$8,IF(Raw!$Q197&gt;$C$8,IF(Raw!$N197&gt;$C$9,IF(Raw!$N197&lt;$A$9,IF(Raw!$X197&gt;$C$9,IF(Raw!$X197&lt;$A$9,Raw!S197,-999),-999),-999),-999),-999),-999)</f>
        <v>0.39372600000000002</v>
      </c>
      <c r="M197" s="9">
        <f>Raw!Q197</f>
        <v>0.96793099999999999</v>
      </c>
      <c r="N197" s="9">
        <f>IF(Raw!$G197&gt;$C$8,IF(Raw!$Q197&gt;$C$8,IF(Raw!$N197&gt;$C$9,IF(Raw!$N197&lt;$A$9,IF(Raw!$X197&gt;$C$9,IF(Raw!$X197&lt;$A$9,Raw!V197,-999),-999),-999),-999),-999),-999)</f>
        <v>636.29999999999995</v>
      </c>
      <c r="O197" s="9">
        <f>IF(Raw!$G197&gt;$C$8,IF(Raw!$Q197&gt;$C$8,IF(Raw!$N197&gt;$C$9,IF(Raw!$N197&lt;$A$9,IF(Raw!$X197&gt;$C$9,IF(Raw!$X197&lt;$A$9,Raw!W197,-999),-999),-999),-999),-999),-999)</f>
        <v>1.5E-5</v>
      </c>
      <c r="P197" s="9">
        <f>IF(Raw!$G197&gt;$C$8,IF(Raw!$Q197&gt;$C$8,IF(Raw!$N197&gt;$C$9,IF(Raw!$N197&lt;$A$9,IF(Raw!$X197&gt;$C$9,IF(Raw!$X197&lt;$A$9,Raw!X197,-999),-999),-999),-999),-999),-999)</f>
        <v>564</v>
      </c>
      <c r="R197" s="9">
        <f t="shared" si="36"/>
        <v>0.15092599999999995</v>
      </c>
      <c r="S197" s="9">
        <f t="shared" si="37"/>
        <v>0.36923701715714446</v>
      </c>
      <c r="T197" s="9">
        <f t="shared" si="38"/>
        <v>0.16331300000000001</v>
      </c>
      <c r="U197" s="9">
        <f t="shared" si="39"/>
        <v>0.41478845694721711</v>
      </c>
      <c r="V197" s="15">
        <f t="shared" si="32"/>
        <v>0.29186908379999998</v>
      </c>
      <c r="X197" s="11">
        <f t="shared" si="40"/>
        <v>3.2508E+18</v>
      </c>
      <c r="Y197" s="11">
        <f t="shared" si="41"/>
        <v>6.2979999999999992E-18</v>
      </c>
      <c r="Z197" s="11">
        <f t="shared" si="42"/>
        <v>9.2699999999999998E-4</v>
      </c>
      <c r="AA197" s="16">
        <f t="shared" si="43"/>
        <v>1.8625477712260391E-2</v>
      </c>
      <c r="AB197" s="9">
        <f t="shared" si="33"/>
        <v>0.23345478264162239</v>
      </c>
      <c r="AC197" s="9">
        <f t="shared" si="34"/>
        <v>0.98137452228773958</v>
      </c>
      <c r="AD197" s="15">
        <f t="shared" si="35"/>
        <v>20.092208966839692</v>
      </c>
      <c r="AE197" s="3">
        <f t="shared" si="44"/>
        <v>758.27919999999972</v>
      </c>
      <c r="AF197" s="2">
        <f t="shared" si="45"/>
        <v>0.25</v>
      </c>
      <c r="AG197" s="9">
        <f t="shared" si="46"/>
        <v>6.4107818107819042E-3</v>
      </c>
      <c r="AH197" s="2">
        <f t="shared" si="47"/>
        <v>0.31021439549072899</v>
      </c>
    </row>
    <row r="198" spans="1:34">
      <c r="A198" s="1">
        <f>Raw!A198</f>
        <v>185</v>
      </c>
      <c r="B198" s="14">
        <f>Raw!B198</f>
        <v>0.2557638888888889</v>
      </c>
      <c r="C198" s="15">
        <f>Raw!C198</f>
        <v>53.4</v>
      </c>
      <c r="D198" s="15">
        <f>IF(C198&gt;0.5,Raw!D198*D$11,-999)</f>
        <v>5.4</v>
      </c>
      <c r="E198" s="9">
        <f>IF(Raw!$G198&gt;$C$8,IF(Raw!$Q198&gt;$C$8,IF(Raw!$N198&gt;$C$9,IF(Raw!$N198&lt;$A$9,IF(Raw!$X198&gt;$C$9,IF(Raw!$X198&lt;$A$9,Raw!H198,-999),-999),-999),-999),-999),-999)</f>
        <v>0.26100099999999998</v>
      </c>
      <c r="F198" s="9">
        <f>IF(Raw!$G198&gt;$C$8,IF(Raw!$Q198&gt;$C$8,IF(Raw!$N198&gt;$C$9,IF(Raw!$N198&lt;$A$9,IF(Raw!$X198&gt;$C$9,IF(Raw!$X198&lt;$A$9,Raw!I198,-999),-999),-999),-999),-999),-999)</f>
        <v>0.42208000000000001</v>
      </c>
      <c r="G198" s="9">
        <f>Raw!G198</f>
        <v>0.979877</v>
      </c>
      <c r="H198" s="9">
        <f>IF(Raw!$G198&gt;$C$8,IF(Raw!$Q198&gt;$C$8,IF(Raw!$N198&gt;$C$9,IF(Raw!$N198&lt;$A$9,IF(Raw!$X198&gt;$C$9,IF(Raw!$X198&lt;$A$9,Raw!L198,-999),-999),-999),-999),-999),-999)</f>
        <v>605.29999999999995</v>
      </c>
      <c r="I198" s="9">
        <f>IF(Raw!$G198&gt;$C$8,IF(Raw!$Q198&gt;$C$8,IF(Raw!$N198&gt;$C$9,IF(Raw!$N198&lt;$A$9,IF(Raw!$X198&gt;$C$9,IF(Raw!$X198&lt;$A$9,Raw!M198,-999),-999),-999),-999),-999),-999)</f>
        <v>1.2E-5</v>
      </c>
      <c r="J198" s="9">
        <f>IF(Raw!$G198&gt;$C$8,IF(Raw!$Q198&gt;$C$8,IF(Raw!$N198&gt;$C$9,IF(Raw!$N198&lt;$A$9,IF(Raw!$X198&gt;$C$9,IF(Raw!$X198&lt;$A$9,Raw!N198,-999),-999),-999),-999),-999),-999)</f>
        <v>729</v>
      </c>
      <c r="K198" s="9">
        <f>IF(Raw!$G198&gt;$C$8,IF(Raw!$Q198&gt;$C$8,IF(Raw!$N198&gt;$C$9,IF(Raw!$N198&lt;$A$9,IF(Raw!$X198&gt;$C$9,IF(Raw!$X198&lt;$A$9,Raw!R198,-999),-999),-999),-999),-999),-999)</f>
        <v>0.232429</v>
      </c>
      <c r="L198" s="9">
        <f>IF(Raw!$G198&gt;$C$8,IF(Raw!$Q198&gt;$C$8,IF(Raw!$N198&gt;$C$9,IF(Raw!$N198&lt;$A$9,IF(Raw!$X198&gt;$C$9,IF(Raw!$X198&lt;$A$9,Raw!S198,-999),-999),-999),-999),-999),-999)</f>
        <v>0.392988</v>
      </c>
      <c r="M198" s="9">
        <f>Raw!Q198</f>
        <v>0.97534100000000001</v>
      </c>
      <c r="N198" s="9">
        <f>IF(Raw!$G198&gt;$C$8,IF(Raw!$Q198&gt;$C$8,IF(Raw!$N198&gt;$C$9,IF(Raw!$N198&lt;$A$9,IF(Raw!$X198&gt;$C$9,IF(Raw!$X198&lt;$A$9,Raw!V198,-999),-999),-999),-999),-999),-999)</f>
        <v>665.1</v>
      </c>
      <c r="O198" s="9">
        <f>IF(Raw!$G198&gt;$C$8,IF(Raw!$Q198&gt;$C$8,IF(Raw!$N198&gt;$C$9,IF(Raw!$N198&lt;$A$9,IF(Raw!$X198&gt;$C$9,IF(Raw!$X198&lt;$A$9,Raw!W198,-999),-999),-999),-999),-999),-999)</f>
        <v>1.24E-2</v>
      </c>
      <c r="P198" s="9">
        <f>IF(Raw!$G198&gt;$C$8,IF(Raw!$Q198&gt;$C$8,IF(Raw!$N198&gt;$C$9,IF(Raw!$N198&lt;$A$9,IF(Raw!$X198&gt;$C$9,IF(Raw!$X198&lt;$A$9,Raw!X198,-999),-999),-999),-999),-999),-999)</f>
        <v>654</v>
      </c>
      <c r="R198" s="9">
        <f t="shared" si="36"/>
        <v>0.16107900000000003</v>
      </c>
      <c r="S198" s="9">
        <f t="shared" si="37"/>
        <v>0.38163144427596668</v>
      </c>
      <c r="T198" s="9">
        <f t="shared" si="38"/>
        <v>0.16055900000000001</v>
      </c>
      <c r="U198" s="9">
        <f t="shared" si="39"/>
        <v>0.40855954889207813</v>
      </c>
      <c r="V198" s="15">
        <f t="shared" si="32"/>
        <v>0.2913220044</v>
      </c>
      <c r="X198" s="11">
        <f t="shared" si="40"/>
        <v>3.2508E+18</v>
      </c>
      <c r="Y198" s="11">
        <f t="shared" si="41"/>
        <v>6.0529999999999993E-18</v>
      </c>
      <c r="Z198" s="11">
        <f t="shared" si="42"/>
        <v>7.2899999999999994E-4</v>
      </c>
      <c r="AA198" s="16">
        <f t="shared" si="43"/>
        <v>1.4141742712007958E-2</v>
      </c>
      <c r="AB198" s="9">
        <f t="shared" si="33"/>
        <v>0.23469958406809729</v>
      </c>
      <c r="AC198" s="9">
        <f t="shared" si="34"/>
        <v>0.98585825728799192</v>
      </c>
      <c r="AD198" s="15">
        <f t="shared" si="35"/>
        <v>19.398824021958792</v>
      </c>
      <c r="AE198" s="3">
        <f t="shared" si="44"/>
        <v>728.78119999999967</v>
      </c>
      <c r="AF198" s="2">
        <f t="shared" si="45"/>
        <v>0.25</v>
      </c>
      <c r="AG198" s="9">
        <f t="shared" si="46"/>
        <v>6.096595993421763E-3</v>
      </c>
      <c r="AH198" s="2">
        <f t="shared" si="47"/>
        <v>0.29501110729891816</v>
      </c>
    </row>
    <row r="199" spans="1:34">
      <c r="A199" s="1">
        <f>Raw!A199</f>
        <v>186</v>
      </c>
      <c r="B199" s="14">
        <f>Raw!B199</f>
        <v>0.25581018518518517</v>
      </c>
      <c r="C199" s="15">
        <f>Raw!C199</f>
        <v>52.8</v>
      </c>
      <c r="D199" s="15">
        <f>IF(C199&gt;0.5,Raw!D199*D$11,-999)</f>
        <v>5.4</v>
      </c>
      <c r="E199" s="9">
        <f>IF(Raw!$G199&gt;$C$8,IF(Raw!$Q199&gt;$C$8,IF(Raw!$N199&gt;$C$9,IF(Raw!$N199&lt;$A$9,IF(Raw!$X199&gt;$C$9,IF(Raw!$X199&lt;$A$9,Raw!H199,-999),-999),-999),-999),-999),-999)</f>
        <v>0.270345</v>
      </c>
      <c r="F199" s="9">
        <f>IF(Raw!$G199&gt;$C$8,IF(Raw!$Q199&gt;$C$8,IF(Raw!$N199&gt;$C$9,IF(Raw!$N199&lt;$A$9,IF(Raw!$X199&gt;$C$9,IF(Raw!$X199&lt;$A$9,Raw!I199,-999),-999),-999),-999),-999),-999)</f>
        <v>0.445882</v>
      </c>
      <c r="G199" s="9">
        <f>Raw!G199</f>
        <v>0.96678699999999995</v>
      </c>
      <c r="H199" s="9">
        <f>IF(Raw!$G199&gt;$C$8,IF(Raw!$Q199&gt;$C$8,IF(Raw!$N199&gt;$C$9,IF(Raw!$N199&lt;$A$9,IF(Raw!$X199&gt;$C$9,IF(Raw!$X199&lt;$A$9,Raw!L199,-999),-999),-999),-999),-999),-999)</f>
        <v>627.6</v>
      </c>
      <c r="I199" s="9">
        <f>IF(Raw!$G199&gt;$C$8,IF(Raw!$Q199&gt;$C$8,IF(Raw!$N199&gt;$C$9,IF(Raw!$N199&lt;$A$9,IF(Raw!$X199&gt;$C$9,IF(Raw!$X199&lt;$A$9,Raw!M199,-999),-999),-999),-999),-999),-999)</f>
        <v>7.9999999999999996E-6</v>
      </c>
      <c r="J199" s="9">
        <f>IF(Raw!$G199&gt;$C$8,IF(Raw!$Q199&gt;$C$8,IF(Raw!$N199&gt;$C$9,IF(Raw!$N199&lt;$A$9,IF(Raw!$X199&gt;$C$9,IF(Raw!$X199&lt;$A$9,Raw!N199,-999),-999),-999),-999),-999),-999)</f>
        <v>761</v>
      </c>
      <c r="K199" s="9">
        <f>IF(Raw!$G199&gt;$C$8,IF(Raw!$Q199&gt;$C$8,IF(Raw!$N199&gt;$C$9,IF(Raw!$N199&lt;$A$9,IF(Raw!$X199&gt;$C$9,IF(Raw!$X199&lt;$A$9,Raw!R199,-999),-999),-999),-999),-999),-999)</f>
        <v>0.25080400000000003</v>
      </c>
      <c r="L199" s="9">
        <f>IF(Raw!$G199&gt;$C$8,IF(Raw!$Q199&gt;$C$8,IF(Raw!$N199&gt;$C$9,IF(Raw!$N199&lt;$A$9,IF(Raw!$X199&gt;$C$9,IF(Raw!$X199&lt;$A$9,Raw!S199,-999),-999),-999),-999),-999),-999)</f>
        <v>0.42167300000000002</v>
      </c>
      <c r="M199" s="9">
        <f>Raw!Q199</f>
        <v>0.95889999999999997</v>
      </c>
      <c r="N199" s="9">
        <f>IF(Raw!$G199&gt;$C$8,IF(Raw!$Q199&gt;$C$8,IF(Raw!$N199&gt;$C$9,IF(Raw!$N199&lt;$A$9,IF(Raw!$X199&gt;$C$9,IF(Raw!$X199&lt;$A$9,Raw!V199,-999),-999),-999),-999),-999),-999)</f>
        <v>647.1</v>
      </c>
      <c r="O199" s="9">
        <f>IF(Raw!$G199&gt;$C$8,IF(Raw!$Q199&gt;$C$8,IF(Raw!$N199&gt;$C$9,IF(Raw!$N199&lt;$A$9,IF(Raw!$X199&gt;$C$9,IF(Raw!$X199&lt;$A$9,Raw!W199,-999),-999),-999),-999),-999),-999)</f>
        <v>1.9999999999999999E-6</v>
      </c>
      <c r="P199" s="9">
        <f>IF(Raw!$G199&gt;$C$8,IF(Raw!$Q199&gt;$C$8,IF(Raw!$N199&gt;$C$9,IF(Raw!$N199&lt;$A$9,IF(Raw!$X199&gt;$C$9,IF(Raw!$X199&lt;$A$9,Raw!X199,-999),-999),-999),-999),-999),-999)</f>
        <v>800</v>
      </c>
      <c r="R199" s="9">
        <f t="shared" si="36"/>
        <v>0.175537</v>
      </c>
      <c r="S199" s="9">
        <f t="shared" si="37"/>
        <v>0.39368487626771209</v>
      </c>
      <c r="T199" s="9">
        <f t="shared" si="38"/>
        <v>0.17086899999999999</v>
      </c>
      <c r="U199" s="9">
        <f t="shared" si="39"/>
        <v>0.40521683864036823</v>
      </c>
      <c r="V199" s="15">
        <f t="shared" si="32"/>
        <v>0.3125861949</v>
      </c>
      <c r="X199" s="11">
        <f t="shared" si="40"/>
        <v>3.2508E+18</v>
      </c>
      <c r="Y199" s="11">
        <f t="shared" si="41"/>
        <v>6.2759999999999996E-18</v>
      </c>
      <c r="Z199" s="11">
        <f t="shared" si="42"/>
        <v>7.6099999999999996E-4</v>
      </c>
      <c r="AA199" s="16">
        <f t="shared" si="43"/>
        <v>1.5288568465316149E-2</v>
      </c>
      <c r="AB199" s="9">
        <f t="shared" si="33"/>
        <v>0.25341634240510014</v>
      </c>
      <c r="AC199" s="9">
        <f t="shared" si="34"/>
        <v>0.98471143153468377</v>
      </c>
      <c r="AD199" s="15">
        <f t="shared" si="35"/>
        <v>20.090103108168393</v>
      </c>
      <c r="AE199" s="3">
        <f t="shared" si="44"/>
        <v>755.63039999999978</v>
      </c>
      <c r="AF199" s="2">
        <f t="shared" si="45"/>
        <v>0.25</v>
      </c>
      <c r="AG199" s="9">
        <f t="shared" si="46"/>
        <v>6.2621908226546388E-3</v>
      </c>
      <c r="AH199" s="2">
        <f t="shared" si="47"/>
        <v>0.30302415490575935</v>
      </c>
    </row>
    <row r="200" spans="1:34">
      <c r="A200" s="1">
        <f>Raw!A200</f>
        <v>187</v>
      </c>
      <c r="B200" s="14">
        <f>Raw!B200</f>
        <v>0.25586805555555553</v>
      </c>
      <c r="C200" s="15">
        <f>Raw!C200</f>
        <v>51.4</v>
      </c>
      <c r="D200" s="15">
        <f>IF(C200&gt;0.5,Raw!D200*D$11,-999)</f>
        <v>5.4</v>
      </c>
      <c r="E200" s="9">
        <f>IF(Raw!$G200&gt;$C$8,IF(Raw!$Q200&gt;$C$8,IF(Raw!$N200&gt;$C$9,IF(Raw!$N200&lt;$A$9,IF(Raw!$X200&gt;$C$9,IF(Raw!$X200&lt;$A$9,Raw!H200,-999),-999),-999),-999),-999),-999)</f>
        <v>0.274729</v>
      </c>
      <c r="F200" s="9">
        <f>IF(Raw!$G200&gt;$C$8,IF(Raw!$Q200&gt;$C$8,IF(Raw!$N200&gt;$C$9,IF(Raw!$N200&lt;$A$9,IF(Raw!$X200&gt;$C$9,IF(Raw!$X200&lt;$A$9,Raw!I200,-999),-999),-999),-999),-999),-999)</f>
        <v>0.44750000000000001</v>
      </c>
      <c r="G200" s="9">
        <f>Raw!G200</f>
        <v>0.97503300000000004</v>
      </c>
      <c r="H200" s="9">
        <f>IF(Raw!$G200&gt;$C$8,IF(Raw!$Q200&gt;$C$8,IF(Raw!$N200&gt;$C$9,IF(Raw!$N200&lt;$A$9,IF(Raw!$X200&gt;$C$9,IF(Raw!$X200&lt;$A$9,Raw!L200,-999),-999),-999),-999),-999),-999)</f>
        <v>627.70000000000005</v>
      </c>
      <c r="I200" s="9">
        <f>IF(Raw!$G200&gt;$C$8,IF(Raw!$Q200&gt;$C$8,IF(Raw!$N200&gt;$C$9,IF(Raw!$N200&lt;$A$9,IF(Raw!$X200&gt;$C$9,IF(Raw!$X200&lt;$A$9,Raw!M200,-999),-999),-999),-999),-999),-999)</f>
        <v>6.0000000000000002E-6</v>
      </c>
      <c r="J200" s="9">
        <f>IF(Raw!$G200&gt;$C$8,IF(Raw!$Q200&gt;$C$8,IF(Raw!$N200&gt;$C$9,IF(Raw!$N200&lt;$A$9,IF(Raw!$X200&gt;$C$9,IF(Raw!$X200&lt;$A$9,Raw!N200,-999),-999),-999),-999),-999),-999)</f>
        <v>620</v>
      </c>
      <c r="K200" s="9">
        <f>IF(Raw!$G200&gt;$C$8,IF(Raw!$Q200&gt;$C$8,IF(Raw!$N200&gt;$C$9,IF(Raw!$N200&lt;$A$9,IF(Raw!$X200&gt;$C$9,IF(Raw!$X200&lt;$A$9,Raw!R200,-999),-999),-999),-999),-999),-999)</f>
        <v>0.24856900000000001</v>
      </c>
      <c r="L200" s="9">
        <f>IF(Raw!$G200&gt;$C$8,IF(Raw!$Q200&gt;$C$8,IF(Raw!$N200&gt;$C$9,IF(Raw!$N200&lt;$A$9,IF(Raw!$X200&gt;$C$9,IF(Raw!$X200&lt;$A$9,Raw!S200,-999),-999),-999),-999),-999),-999)</f>
        <v>0.422155</v>
      </c>
      <c r="M200" s="9">
        <f>Raw!Q200</f>
        <v>0.96165800000000001</v>
      </c>
      <c r="N200" s="9">
        <f>IF(Raw!$G200&gt;$C$8,IF(Raw!$Q200&gt;$C$8,IF(Raw!$N200&gt;$C$9,IF(Raw!$N200&lt;$A$9,IF(Raw!$X200&gt;$C$9,IF(Raw!$X200&lt;$A$9,Raw!V200,-999),-999),-999),-999),-999),-999)</f>
        <v>654.20000000000005</v>
      </c>
      <c r="O200" s="9">
        <f>IF(Raw!$G200&gt;$C$8,IF(Raw!$Q200&gt;$C$8,IF(Raw!$N200&gt;$C$9,IF(Raw!$N200&lt;$A$9,IF(Raw!$X200&gt;$C$9,IF(Raw!$X200&lt;$A$9,Raw!W200,-999),-999),-999),-999),-999),-999)</f>
        <v>1.1998999999999999E-2</v>
      </c>
      <c r="P200" s="9">
        <f>IF(Raw!$G200&gt;$C$8,IF(Raw!$Q200&gt;$C$8,IF(Raw!$N200&gt;$C$9,IF(Raw!$N200&lt;$A$9,IF(Raw!$X200&gt;$C$9,IF(Raw!$X200&lt;$A$9,Raw!X200,-999),-999),-999),-999),-999),-999)</f>
        <v>721</v>
      </c>
      <c r="R200" s="9">
        <f t="shared" si="36"/>
        <v>0.17277100000000001</v>
      </c>
      <c r="S200" s="9">
        <f t="shared" si="37"/>
        <v>0.38608044692737431</v>
      </c>
      <c r="T200" s="9">
        <f t="shared" si="38"/>
        <v>0.17358599999999999</v>
      </c>
      <c r="U200" s="9">
        <f t="shared" si="39"/>
        <v>0.41119020265068518</v>
      </c>
      <c r="V200" s="15">
        <f t="shared" si="32"/>
        <v>0.3129435015</v>
      </c>
      <c r="X200" s="11">
        <f t="shared" si="40"/>
        <v>3.2508E+18</v>
      </c>
      <c r="Y200" s="11">
        <f t="shared" si="41"/>
        <v>6.2769999999999998E-18</v>
      </c>
      <c r="Z200" s="11">
        <f t="shared" si="42"/>
        <v>6.2E-4</v>
      </c>
      <c r="AA200" s="16">
        <f t="shared" si="43"/>
        <v>1.2493213396245565E-2</v>
      </c>
      <c r="AB200" s="9">
        <f t="shared" si="33"/>
        <v>0.25073764694060069</v>
      </c>
      <c r="AC200" s="9">
        <f t="shared" si="34"/>
        <v>0.98750678660375446</v>
      </c>
      <c r="AD200" s="15">
        <f t="shared" si="35"/>
        <v>20.150344187492852</v>
      </c>
      <c r="AE200" s="3">
        <f t="shared" si="44"/>
        <v>755.7507999999998</v>
      </c>
      <c r="AF200" s="2">
        <f t="shared" si="45"/>
        <v>0.25</v>
      </c>
      <c r="AG200" s="9">
        <f t="shared" si="46"/>
        <v>6.3735570076432629E-3</v>
      </c>
      <c r="AH200" s="2">
        <f t="shared" si="47"/>
        <v>0.30841310663957927</v>
      </c>
    </row>
    <row r="201" spans="1:34">
      <c r="A201" s="1">
        <f>Raw!A201</f>
        <v>188</v>
      </c>
      <c r="B201" s="14">
        <f>Raw!B201</f>
        <v>0.25592592592592595</v>
      </c>
      <c r="C201" s="15">
        <f>Raw!C201</f>
        <v>51.2</v>
      </c>
      <c r="D201" s="15">
        <f>IF(C201&gt;0.5,Raw!D201*D$11,-999)</f>
        <v>5.4</v>
      </c>
      <c r="E201" s="9">
        <f>IF(Raw!$G201&gt;$C$8,IF(Raw!$Q201&gt;$C$8,IF(Raw!$N201&gt;$C$9,IF(Raw!$N201&lt;$A$9,IF(Raw!$X201&gt;$C$9,IF(Raw!$X201&lt;$A$9,Raw!H201,-999),-999),-999),-999),-999),-999)</f>
        <v>0.27842499999999998</v>
      </c>
      <c r="F201" s="9">
        <f>IF(Raw!$G201&gt;$C$8,IF(Raw!$Q201&gt;$C$8,IF(Raw!$N201&gt;$C$9,IF(Raw!$N201&lt;$A$9,IF(Raw!$X201&gt;$C$9,IF(Raw!$X201&lt;$A$9,Raw!I201,-999),-999),-999),-999),-999),-999)</f>
        <v>0.455399</v>
      </c>
      <c r="G201" s="9">
        <f>Raw!G201</f>
        <v>0.96423800000000004</v>
      </c>
      <c r="H201" s="9">
        <f>IF(Raw!$G201&gt;$C$8,IF(Raw!$Q201&gt;$C$8,IF(Raw!$N201&gt;$C$9,IF(Raw!$N201&lt;$A$9,IF(Raw!$X201&gt;$C$9,IF(Raw!$X201&lt;$A$9,Raw!L201,-999),-999),-999),-999),-999),-999)</f>
        <v>625</v>
      </c>
      <c r="I201" s="9">
        <f>IF(Raw!$G201&gt;$C$8,IF(Raw!$Q201&gt;$C$8,IF(Raw!$N201&gt;$C$9,IF(Raw!$N201&lt;$A$9,IF(Raw!$X201&gt;$C$9,IF(Raw!$X201&lt;$A$9,Raw!M201,-999),-999),-999),-999),-999),-999)</f>
        <v>1.9999999999999999E-6</v>
      </c>
      <c r="J201" s="9">
        <f>IF(Raw!$G201&gt;$C$8,IF(Raw!$Q201&gt;$C$8,IF(Raw!$N201&gt;$C$9,IF(Raw!$N201&lt;$A$9,IF(Raw!$X201&gt;$C$9,IF(Raw!$X201&lt;$A$9,Raw!N201,-999),-999),-999),-999),-999),-999)</f>
        <v>534</v>
      </c>
      <c r="K201" s="9">
        <f>IF(Raw!$G201&gt;$C$8,IF(Raw!$Q201&gt;$C$8,IF(Raw!$N201&gt;$C$9,IF(Raw!$N201&lt;$A$9,IF(Raw!$X201&gt;$C$9,IF(Raw!$X201&lt;$A$9,Raw!R201,-999),-999),-999),-999),-999),-999)</f>
        <v>0.27939799999999998</v>
      </c>
      <c r="L201" s="9">
        <f>IF(Raw!$G201&gt;$C$8,IF(Raw!$Q201&gt;$C$8,IF(Raw!$N201&gt;$C$9,IF(Raw!$N201&lt;$A$9,IF(Raw!$X201&gt;$C$9,IF(Raw!$X201&lt;$A$9,Raw!S201,-999),-999),-999),-999),-999),-999)</f>
        <v>0.45131599999999999</v>
      </c>
      <c r="M201" s="9">
        <f>Raw!Q201</f>
        <v>0.96973399999999998</v>
      </c>
      <c r="N201" s="9">
        <f>IF(Raw!$G201&gt;$C$8,IF(Raw!$Q201&gt;$C$8,IF(Raw!$N201&gt;$C$9,IF(Raw!$N201&lt;$A$9,IF(Raw!$X201&gt;$C$9,IF(Raw!$X201&lt;$A$9,Raw!V201,-999),-999),-999),-999),-999),-999)</f>
        <v>582.5</v>
      </c>
      <c r="O201" s="9">
        <f>IF(Raw!$G201&gt;$C$8,IF(Raw!$Q201&gt;$C$8,IF(Raw!$N201&gt;$C$9,IF(Raw!$N201&lt;$A$9,IF(Raw!$X201&gt;$C$9,IF(Raw!$X201&lt;$A$9,Raw!W201,-999),-999),-999),-999),-999),-999)</f>
        <v>0.20566699999999999</v>
      </c>
      <c r="P201" s="9">
        <f>IF(Raw!$G201&gt;$C$8,IF(Raw!$Q201&gt;$C$8,IF(Raw!$N201&gt;$C$9,IF(Raw!$N201&lt;$A$9,IF(Raw!$X201&gt;$C$9,IF(Raw!$X201&lt;$A$9,Raw!X201,-999),-999),-999),-999),-999),-999)</f>
        <v>876</v>
      </c>
      <c r="R201" s="9">
        <f t="shared" si="36"/>
        <v>0.17697400000000002</v>
      </c>
      <c r="S201" s="9">
        <f t="shared" si="37"/>
        <v>0.38861306239144139</v>
      </c>
      <c r="T201" s="9">
        <f t="shared" si="38"/>
        <v>0.17191800000000002</v>
      </c>
      <c r="U201" s="9">
        <f t="shared" si="39"/>
        <v>0.38092600306658753</v>
      </c>
      <c r="V201" s="15">
        <f t="shared" si="32"/>
        <v>0.33456055079999997</v>
      </c>
      <c r="X201" s="11">
        <f t="shared" si="40"/>
        <v>3.2508E+18</v>
      </c>
      <c r="Y201" s="11">
        <f t="shared" si="41"/>
        <v>6.2499999999999999E-18</v>
      </c>
      <c r="Z201" s="11">
        <f t="shared" si="42"/>
        <v>5.3399999999999997E-4</v>
      </c>
      <c r="AA201" s="16">
        <f t="shared" si="43"/>
        <v>1.0733095794191605E-2</v>
      </c>
      <c r="AB201" s="9">
        <f t="shared" si="33"/>
        <v>0.2812432123627458</v>
      </c>
      <c r="AC201" s="9">
        <f t="shared" si="34"/>
        <v>0.98926690420580843</v>
      </c>
      <c r="AD201" s="15">
        <f t="shared" si="35"/>
        <v>20.09943032620151</v>
      </c>
      <c r="AE201" s="3">
        <f t="shared" si="44"/>
        <v>752.49999999999977</v>
      </c>
      <c r="AF201" s="2">
        <f t="shared" si="45"/>
        <v>0.25</v>
      </c>
      <c r="AG201" s="9">
        <f t="shared" si="46"/>
        <v>5.8895351215963836E-3</v>
      </c>
      <c r="AH201" s="2">
        <f t="shared" si="47"/>
        <v>0.28499153947100309</v>
      </c>
    </row>
    <row r="202" spans="1:34">
      <c r="A202" s="1">
        <f>Raw!A202</f>
        <v>189</v>
      </c>
      <c r="B202" s="14">
        <f>Raw!B202</f>
        <v>0.25598379629629631</v>
      </c>
      <c r="C202" s="15">
        <f>Raw!C202</f>
        <v>50.1</v>
      </c>
      <c r="D202" s="15">
        <f>IF(C202&gt;0.5,Raw!D202*D$11,-999)</f>
        <v>5.4</v>
      </c>
      <c r="E202" s="9">
        <f>IF(Raw!$G202&gt;$C$8,IF(Raw!$Q202&gt;$C$8,IF(Raw!$N202&gt;$C$9,IF(Raw!$N202&lt;$A$9,IF(Raw!$X202&gt;$C$9,IF(Raw!$X202&lt;$A$9,Raw!H202,-999),-999),-999),-999),-999),-999)</f>
        <v>0.29628100000000002</v>
      </c>
      <c r="F202" s="9">
        <f>IF(Raw!$G202&gt;$C$8,IF(Raw!$Q202&gt;$C$8,IF(Raw!$N202&gt;$C$9,IF(Raw!$N202&lt;$A$9,IF(Raw!$X202&gt;$C$9,IF(Raw!$X202&lt;$A$9,Raw!I202,-999),-999),-999),-999),-999),-999)</f>
        <v>0.48008099999999998</v>
      </c>
      <c r="G202" s="9">
        <f>Raw!G202</f>
        <v>0.96807900000000002</v>
      </c>
      <c r="H202" s="9">
        <f>IF(Raw!$G202&gt;$C$8,IF(Raw!$Q202&gt;$C$8,IF(Raw!$N202&gt;$C$9,IF(Raw!$N202&lt;$A$9,IF(Raw!$X202&gt;$C$9,IF(Raw!$X202&lt;$A$9,Raw!L202,-999),-999),-999),-999),-999),-999)</f>
        <v>639.70000000000005</v>
      </c>
      <c r="I202" s="9">
        <f>IF(Raw!$G202&gt;$C$8,IF(Raw!$Q202&gt;$C$8,IF(Raw!$N202&gt;$C$9,IF(Raw!$N202&lt;$A$9,IF(Raw!$X202&gt;$C$9,IF(Raw!$X202&lt;$A$9,Raw!M202,-999),-999),-999),-999),-999),-999)</f>
        <v>6.9999999999999999E-6</v>
      </c>
      <c r="J202" s="9">
        <f>IF(Raw!$G202&gt;$C$8,IF(Raw!$Q202&gt;$C$8,IF(Raw!$N202&gt;$C$9,IF(Raw!$N202&lt;$A$9,IF(Raw!$X202&gt;$C$9,IF(Raw!$X202&lt;$A$9,Raw!N202,-999),-999),-999),-999),-999),-999)</f>
        <v>711</v>
      </c>
      <c r="K202" s="9">
        <f>IF(Raw!$G202&gt;$C$8,IF(Raw!$Q202&gt;$C$8,IF(Raw!$N202&gt;$C$9,IF(Raw!$N202&lt;$A$9,IF(Raw!$X202&gt;$C$9,IF(Raw!$X202&lt;$A$9,Raw!R202,-999),-999),-999),-999),-999),-999)</f>
        <v>0.276063</v>
      </c>
      <c r="L202" s="9">
        <f>IF(Raw!$G202&gt;$C$8,IF(Raw!$Q202&gt;$C$8,IF(Raw!$N202&gt;$C$9,IF(Raw!$N202&lt;$A$9,IF(Raw!$X202&gt;$C$9,IF(Raw!$X202&lt;$A$9,Raw!S202,-999),-999),-999),-999),-999),-999)</f>
        <v>0.45361699999999999</v>
      </c>
      <c r="M202" s="9">
        <f>Raw!Q202</f>
        <v>0.966229</v>
      </c>
      <c r="N202" s="9">
        <f>IF(Raw!$G202&gt;$C$8,IF(Raw!$Q202&gt;$C$8,IF(Raw!$N202&gt;$C$9,IF(Raw!$N202&lt;$A$9,IF(Raw!$X202&gt;$C$9,IF(Raw!$X202&lt;$A$9,Raw!V202,-999),-999),-999),-999),-999),-999)</f>
        <v>655.5</v>
      </c>
      <c r="O202" s="9">
        <f>IF(Raw!$G202&gt;$C$8,IF(Raw!$Q202&gt;$C$8,IF(Raw!$N202&gt;$C$9,IF(Raw!$N202&lt;$A$9,IF(Raw!$X202&gt;$C$9,IF(Raw!$X202&lt;$A$9,Raw!W202,-999),-999),-999),-999),-999),-999)</f>
        <v>9.0000000000000002E-6</v>
      </c>
      <c r="P202" s="9">
        <f>IF(Raw!$G202&gt;$C$8,IF(Raw!$Q202&gt;$C$8,IF(Raw!$N202&gt;$C$9,IF(Raw!$N202&lt;$A$9,IF(Raw!$X202&gt;$C$9,IF(Raw!$X202&lt;$A$9,Raw!X202,-999),-999),-999),-999),-999),-999)</f>
        <v>631</v>
      </c>
      <c r="R202" s="9">
        <f t="shared" si="36"/>
        <v>0.18379999999999996</v>
      </c>
      <c r="S202" s="9">
        <f t="shared" si="37"/>
        <v>0.38285206038147723</v>
      </c>
      <c r="T202" s="9">
        <f t="shared" si="38"/>
        <v>0.17755399999999999</v>
      </c>
      <c r="U202" s="9">
        <f t="shared" si="39"/>
        <v>0.39141831104213465</v>
      </c>
      <c r="V202" s="15">
        <f t="shared" si="32"/>
        <v>0.33626628209999998</v>
      </c>
      <c r="X202" s="11">
        <f t="shared" si="40"/>
        <v>3.2508E+18</v>
      </c>
      <c r="Y202" s="11">
        <f t="shared" si="41"/>
        <v>6.3969999999999999E-18</v>
      </c>
      <c r="Z202" s="11">
        <f t="shared" si="42"/>
        <v>7.1099999999999994E-4</v>
      </c>
      <c r="AA202" s="16">
        <f t="shared" si="43"/>
        <v>1.4570080347897989E-2</v>
      </c>
      <c r="AB202" s="9">
        <f t="shared" si="33"/>
        <v>0.27864997604609071</v>
      </c>
      <c r="AC202" s="9">
        <f t="shared" si="34"/>
        <v>0.98542991965210192</v>
      </c>
      <c r="AD202" s="15">
        <f t="shared" si="35"/>
        <v>20.492377423203923</v>
      </c>
      <c r="AE202" s="3">
        <f t="shared" si="44"/>
        <v>770.19879999999978</v>
      </c>
      <c r="AF202" s="2">
        <f t="shared" si="45"/>
        <v>0.25</v>
      </c>
      <c r="AG202" s="9">
        <f t="shared" si="46"/>
        <v>6.1700705847911154E-3</v>
      </c>
      <c r="AH202" s="2">
        <f t="shared" si="47"/>
        <v>0.29856650453724531</v>
      </c>
    </row>
    <row r="203" spans="1:34">
      <c r="A203" s="1">
        <f>Raw!A203</f>
        <v>190</v>
      </c>
      <c r="B203" s="14">
        <f>Raw!B203</f>
        <v>0.25604166666666667</v>
      </c>
      <c r="C203" s="15">
        <f>Raw!C203</f>
        <v>49.2</v>
      </c>
      <c r="D203" s="15">
        <f>IF(C203&gt;0.5,Raw!D203*D$11,-999)</f>
        <v>6.3</v>
      </c>
      <c r="E203" s="9">
        <f>IF(Raw!$G203&gt;$C$8,IF(Raw!$Q203&gt;$C$8,IF(Raw!$N203&gt;$C$9,IF(Raw!$N203&lt;$A$9,IF(Raw!$X203&gt;$C$9,IF(Raw!$X203&lt;$A$9,Raw!H203,-999),-999),-999),-999),-999),-999)</f>
        <v>0.29214400000000001</v>
      </c>
      <c r="F203" s="9">
        <f>IF(Raw!$G203&gt;$C$8,IF(Raw!$Q203&gt;$C$8,IF(Raw!$N203&gt;$C$9,IF(Raw!$N203&lt;$A$9,IF(Raw!$X203&gt;$C$9,IF(Raw!$X203&lt;$A$9,Raw!I203,-999),-999),-999),-999),-999),-999)</f>
        <v>0.47833199999999998</v>
      </c>
      <c r="G203" s="9">
        <f>Raw!G203</f>
        <v>0.97612699999999997</v>
      </c>
      <c r="H203" s="9">
        <f>IF(Raw!$G203&gt;$C$8,IF(Raw!$Q203&gt;$C$8,IF(Raw!$N203&gt;$C$9,IF(Raw!$N203&lt;$A$9,IF(Raw!$X203&gt;$C$9,IF(Raw!$X203&lt;$A$9,Raw!L203,-999),-999),-999),-999),-999),-999)</f>
        <v>648.5</v>
      </c>
      <c r="I203" s="9">
        <f>IF(Raw!$G203&gt;$C$8,IF(Raw!$Q203&gt;$C$8,IF(Raw!$N203&gt;$C$9,IF(Raw!$N203&lt;$A$9,IF(Raw!$X203&gt;$C$9,IF(Raw!$X203&lt;$A$9,Raw!M203,-999),-999),-999),-999),-999),-999)</f>
        <v>2.8E-5</v>
      </c>
      <c r="J203" s="9">
        <f>IF(Raw!$G203&gt;$C$8,IF(Raw!$Q203&gt;$C$8,IF(Raw!$N203&gt;$C$9,IF(Raw!$N203&lt;$A$9,IF(Raw!$X203&gt;$C$9,IF(Raw!$X203&lt;$A$9,Raw!N203,-999),-999),-999),-999),-999),-999)</f>
        <v>605</v>
      </c>
      <c r="K203" s="9">
        <f>IF(Raw!$G203&gt;$C$8,IF(Raw!$Q203&gt;$C$8,IF(Raw!$N203&gt;$C$9,IF(Raw!$N203&lt;$A$9,IF(Raw!$X203&gt;$C$9,IF(Raw!$X203&lt;$A$9,Raw!R203,-999),-999),-999),-999),-999),-999)</f>
        <v>0.27884399999999998</v>
      </c>
      <c r="L203" s="9">
        <f>IF(Raw!$G203&gt;$C$8,IF(Raw!$Q203&gt;$C$8,IF(Raw!$N203&gt;$C$9,IF(Raw!$N203&lt;$A$9,IF(Raw!$X203&gt;$C$9,IF(Raw!$X203&lt;$A$9,Raw!S203,-999),-999),-999),-999),-999),-999)</f>
        <v>0.456349</v>
      </c>
      <c r="M203" s="9">
        <f>Raw!Q203</f>
        <v>0.97186700000000004</v>
      </c>
      <c r="N203" s="9">
        <f>IF(Raw!$G203&gt;$C$8,IF(Raw!$Q203&gt;$C$8,IF(Raw!$N203&gt;$C$9,IF(Raw!$N203&lt;$A$9,IF(Raw!$X203&gt;$C$9,IF(Raw!$X203&lt;$A$9,Raw!V203,-999),-999),-999),-999),-999),-999)</f>
        <v>626.6</v>
      </c>
      <c r="O203" s="9">
        <f>IF(Raw!$G203&gt;$C$8,IF(Raw!$Q203&gt;$C$8,IF(Raw!$N203&gt;$C$9,IF(Raw!$N203&lt;$A$9,IF(Raw!$X203&gt;$C$9,IF(Raw!$X203&lt;$A$9,Raw!W203,-999),-999),-999),-999),-999),-999)</f>
        <v>0.16017100000000001</v>
      </c>
      <c r="P203" s="9">
        <f>IF(Raw!$G203&gt;$C$8,IF(Raw!$Q203&gt;$C$8,IF(Raw!$N203&gt;$C$9,IF(Raw!$N203&lt;$A$9,IF(Raw!$X203&gt;$C$9,IF(Raw!$X203&lt;$A$9,Raw!X203,-999),-999),-999),-999),-999),-999)</f>
        <v>771</v>
      </c>
      <c r="R203" s="9">
        <f t="shared" si="36"/>
        <v>0.18618799999999996</v>
      </c>
      <c r="S203" s="9">
        <f t="shared" si="37"/>
        <v>0.38924429057641968</v>
      </c>
      <c r="T203" s="9">
        <f t="shared" si="38"/>
        <v>0.17750500000000002</v>
      </c>
      <c r="U203" s="9">
        <f t="shared" si="39"/>
        <v>0.38896765414189582</v>
      </c>
      <c r="V203" s="15">
        <f t="shared" si="32"/>
        <v>0.33829151369999999</v>
      </c>
      <c r="X203" s="11">
        <f t="shared" si="40"/>
        <v>3.792599999999999E+18</v>
      </c>
      <c r="Y203" s="11">
        <f t="shared" si="41"/>
        <v>6.4849999999999998E-18</v>
      </c>
      <c r="Z203" s="11">
        <f t="shared" si="42"/>
        <v>6.0499999999999996E-4</v>
      </c>
      <c r="AA203" s="16">
        <f t="shared" si="43"/>
        <v>1.4661814129720733E-2</v>
      </c>
      <c r="AB203" s="9">
        <f t="shared" si="33"/>
        <v>0.28144654531709606</v>
      </c>
      <c r="AC203" s="9">
        <f t="shared" si="34"/>
        <v>0.98533818587027922</v>
      </c>
      <c r="AD203" s="15">
        <f t="shared" si="35"/>
        <v>24.234403520199553</v>
      </c>
      <c r="AE203" s="3">
        <f t="shared" si="44"/>
        <v>780.79399999999976</v>
      </c>
      <c r="AF203" s="2">
        <f t="shared" si="45"/>
        <v>0.25</v>
      </c>
      <c r="AG203" s="9">
        <f t="shared" si="46"/>
        <v>7.2510762206000941E-3</v>
      </c>
      <c r="AH203" s="2">
        <f t="shared" si="47"/>
        <v>0.35087580467136614</v>
      </c>
    </row>
    <row r="204" spans="1:34">
      <c r="A204" s="1">
        <f>Raw!A204</f>
        <v>191</v>
      </c>
      <c r="B204" s="14">
        <f>Raw!B204</f>
        <v>0.25608796296296293</v>
      </c>
      <c r="C204" s="15">
        <f>Raw!C204</f>
        <v>48.8</v>
      </c>
      <c r="D204" s="15">
        <f>IF(C204&gt;0.5,Raw!D204*D$11,-999)</f>
        <v>6.3</v>
      </c>
      <c r="E204" s="9">
        <f>IF(Raw!$G204&gt;$C$8,IF(Raw!$Q204&gt;$C$8,IF(Raw!$N204&gt;$C$9,IF(Raw!$N204&lt;$A$9,IF(Raw!$X204&gt;$C$9,IF(Raw!$X204&lt;$A$9,Raw!H204,-999),-999),-999),-999),-999),-999)</f>
        <v>0.356267</v>
      </c>
      <c r="F204" s="9">
        <f>IF(Raw!$G204&gt;$C$8,IF(Raw!$Q204&gt;$C$8,IF(Raw!$N204&gt;$C$9,IF(Raw!$N204&lt;$A$9,IF(Raw!$X204&gt;$C$9,IF(Raw!$X204&lt;$A$9,Raw!I204,-999),-999),-999),-999),-999),-999)</f>
        <v>0.566299</v>
      </c>
      <c r="G204" s="9">
        <f>Raw!G204</f>
        <v>0.97702500000000003</v>
      </c>
      <c r="H204" s="9">
        <f>IF(Raw!$G204&gt;$C$8,IF(Raw!$Q204&gt;$C$8,IF(Raw!$N204&gt;$C$9,IF(Raw!$N204&lt;$A$9,IF(Raw!$X204&gt;$C$9,IF(Raw!$X204&lt;$A$9,Raw!L204,-999),-999),-999),-999),-999),-999)</f>
        <v>582.1</v>
      </c>
      <c r="I204" s="9">
        <f>IF(Raw!$G204&gt;$C$8,IF(Raw!$Q204&gt;$C$8,IF(Raw!$N204&gt;$C$9,IF(Raw!$N204&lt;$A$9,IF(Raw!$X204&gt;$C$9,IF(Raw!$X204&lt;$A$9,Raw!M204,-999),-999),-999),-999),-999),-999)</f>
        <v>1.4E-5</v>
      </c>
      <c r="J204" s="9">
        <f>IF(Raw!$G204&gt;$C$8,IF(Raw!$Q204&gt;$C$8,IF(Raw!$N204&gt;$C$9,IF(Raw!$N204&lt;$A$9,IF(Raw!$X204&gt;$C$9,IF(Raw!$X204&lt;$A$9,Raw!N204,-999),-999),-999),-999),-999),-999)</f>
        <v>758</v>
      </c>
      <c r="K204" s="9">
        <f>IF(Raw!$G204&gt;$C$8,IF(Raw!$Q204&gt;$C$8,IF(Raw!$N204&gt;$C$9,IF(Raw!$N204&lt;$A$9,IF(Raw!$X204&gt;$C$9,IF(Raw!$X204&lt;$A$9,Raw!R204,-999),-999),-999),-999),-999),-999)</f>
        <v>0.33230700000000002</v>
      </c>
      <c r="L204" s="9">
        <f>IF(Raw!$G204&gt;$C$8,IF(Raw!$Q204&gt;$C$8,IF(Raw!$N204&gt;$C$9,IF(Raw!$N204&lt;$A$9,IF(Raw!$X204&gt;$C$9,IF(Raw!$X204&lt;$A$9,Raw!S204,-999),-999),-999),-999),-999),-999)</f>
        <v>0.53980899999999998</v>
      </c>
      <c r="M204" s="9">
        <f>Raw!Q204</f>
        <v>0.97071099999999999</v>
      </c>
      <c r="N204" s="9">
        <f>IF(Raw!$G204&gt;$C$8,IF(Raw!$Q204&gt;$C$8,IF(Raw!$N204&gt;$C$9,IF(Raw!$N204&lt;$A$9,IF(Raw!$X204&gt;$C$9,IF(Raw!$X204&lt;$A$9,Raw!V204,-999),-999),-999),-999),-999),-999)</f>
        <v>584.1</v>
      </c>
      <c r="O204" s="9">
        <f>IF(Raw!$G204&gt;$C$8,IF(Raw!$Q204&gt;$C$8,IF(Raw!$N204&gt;$C$9,IF(Raw!$N204&lt;$A$9,IF(Raw!$X204&gt;$C$9,IF(Raw!$X204&lt;$A$9,Raw!W204,-999),-999),-999),-999),-999),-999)</f>
        <v>3.9999999999999998E-6</v>
      </c>
      <c r="P204" s="9">
        <f>IF(Raw!$G204&gt;$C$8,IF(Raw!$Q204&gt;$C$8,IF(Raw!$N204&gt;$C$9,IF(Raw!$N204&lt;$A$9,IF(Raw!$X204&gt;$C$9,IF(Raw!$X204&lt;$A$9,Raw!X204,-999),-999),-999),-999),-999),-999)</f>
        <v>883</v>
      </c>
      <c r="R204" s="9">
        <f t="shared" si="36"/>
        <v>0.210032</v>
      </c>
      <c r="S204" s="9">
        <f t="shared" si="37"/>
        <v>0.37088534502091652</v>
      </c>
      <c r="T204" s="9">
        <f t="shared" si="38"/>
        <v>0.20750199999999996</v>
      </c>
      <c r="U204" s="9">
        <f t="shared" si="39"/>
        <v>0.38439892628689032</v>
      </c>
      <c r="V204" s="15">
        <f t="shared" si="32"/>
        <v>0.40016041169999994</v>
      </c>
      <c r="X204" s="11">
        <f t="shared" si="40"/>
        <v>3.792599999999999E+18</v>
      </c>
      <c r="Y204" s="11">
        <f t="shared" si="41"/>
        <v>5.8210000000000001E-18</v>
      </c>
      <c r="Z204" s="11">
        <f t="shared" si="42"/>
        <v>7.5799999999999999E-4</v>
      </c>
      <c r="AA204" s="16">
        <f t="shared" si="43"/>
        <v>1.6458734200603807E-2</v>
      </c>
      <c r="AB204" s="9">
        <f t="shared" si="33"/>
        <v>0.33572222026409371</v>
      </c>
      <c r="AC204" s="9">
        <f t="shared" si="34"/>
        <v>0.98354126579939616</v>
      </c>
      <c r="AD204" s="15">
        <f t="shared" si="35"/>
        <v>21.713369657788665</v>
      </c>
      <c r="AE204" s="3">
        <f t="shared" si="44"/>
        <v>700.84839999999986</v>
      </c>
      <c r="AF204" s="2">
        <f t="shared" si="45"/>
        <v>0.25</v>
      </c>
      <c r="AG204" s="9">
        <f t="shared" si="46"/>
        <v>6.4204584480956192E-3</v>
      </c>
      <c r="AH204" s="2">
        <f t="shared" si="47"/>
        <v>0.31068264293437292</v>
      </c>
    </row>
    <row r="205" spans="1:34">
      <c r="A205" s="1">
        <f>Raw!A205</f>
        <v>192</v>
      </c>
      <c r="B205" s="14">
        <f>Raw!B205</f>
        <v>0.25614583333333335</v>
      </c>
      <c r="C205" s="15">
        <f>Raw!C205</f>
        <v>47.5</v>
      </c>
      <c r="D205" s="15">
        <f>IF(C205&gt;0.5,Raw!D205*D$11,-999)</f>
        <v>6.3</v>
      </c>
      <c r="E205" s="9">
        <f>IF(Raw!$G205&gt;$C$8,IF(Raw!$Q205&gt;$C$8,IF(Raw!$N205&gt;$C$9,IF(Raw!$N205&lt;$A$9,IF(Raw!$X205&gt;$C$9,IF(Raw!$X205&lt;$A$9,Raw!H205,-999),-999),-999),-999),-999),-999)</f>
        <v>0.38419399999999998</v>
      </c>
      <c r="F205" s="9">
        <f>IF(Raw!$G205&gt;$C$8,IF(Raw!$Q205&gt;$C$8,IF(Raw!$N205&gt;$C$9,IF(Raw!$N205&lt;$A$9,IF(Raw!$X205&gt;$C$9,IF(Raw!$X205&lt;$A$9,Raw!I205,-999),-999),-999),-999),-999),-999)</f>
        <v>0.63194899999999998</v>
      </c>
      <c r="G205" s="9">
        <f>Raw!G205</f>
        <v>0.98622600000000005</v>
      </c>
      <c r="H205" s="9">
        <f>IF(Raw!$G205&gt;$C$8,IF(Raw!$Q205&gt;$C$8,IF(Raw!$N205&gt;$C$9,IF(Raw!$N205&lt;$A$9,IF(Raw!$X205&gt;$C$9,IF(Raw!$X205&lt;$A$9,Raw!L205,-999),-999),-999),-999),-999),-999)</f>
        <v>589.9</v>
      </c>
      <c r="I205" s="9">
        <f>IF(Raw!$G205&gt;$C$8,IF(Raw!$Q205&gt;$C$8,IF(Raw!$N205&gt;$C$9,IF(Raw!$N205&lt;$A$9,IF(Raw!$X205&gt;$C$9,IF(Raw!$X205&lt;$A$9,Raw!M205,-999),-999),-999),-999),-999),-999)</f>
        <v>1.4E-5</v>
      </c>
      <c r="J205" s="9">
        <f>IF(Raw!$G205&gt;$C$8,IF(Raw!$Q205&gt;$C$8,IF(Raw!$N205&gt;$C$9,IF(Raw!$N205&lt;$A$9,IF(Raw!$X205&gt;$C$9,IF(Raw!$X205&lt;$A$9,Raw!N205,-999),-999),-999),-999),-999),-999)</f>
        <v>511</v>
      </c>
      <c r="K205" s="9">
        <f>IF(Raw!$G205&gt;$C$8,IF(Raw!$Q205&gt;$C$8,IF(Raw!$N205&gt;$C$9,IF(Raw!$N205&lt;$A$9,IF(Raw!$X205&gt;$C$9,IF(Raw!$X205&lt;$A$9,Raw!R205,-999),-999),-999),-999),-999),-999)</f>
        <v>0.337335</v>
      </c>
      <c r="L205" s="9">
        <f>IF(Raw!$G205&gt;$C$8,IF(Raw!$Q205&gt;$C$8,IF(Raw!$N205&gt;$C$9,IF(Raw!$N205&lt;$A$9,IF(Raw!$X205&gt;$C$9,IF(Raw!$X205&lt;$A$9,Raw!S205,-999),-999),-999),-999),-999),-999)</f>
        <v>0.55551399999999995</v>
      </c>
      <c r="M205" s="9">
        <f>Raw!Q205</f>
        <v>0.98126000000000002</v>
      </c>
      <c r="N205" s="9">
        <f>IF(Raw!$G205&gt;$C$8,IF(Raw!$Q205&gt;$C$8,IF(Raw!$N205&gt;$C$9,IF(Raw!$N205&lt;$A$9,IF(Raw!$X205&gt;$C$9,IF(Raw!$X205&lt;$A$9,Raw!V205,-999),-999),-999),-999),-999),-999)</f>
        <v>615.20000000000005</v>
      </c>
      <c r="O205" s="9">
        <f>IF(Raw!$G205&gt;$C$8,IF(Raw!$Q205&gt;$C$8,IF(Raw!$N205&gt;$C$9,IF(Raw!$N205&lt;$A$9,IF(Raw!$X205&gt;$C$9,IF(Raw!$X205&lt;$A$9,Raw!W205,-999),-999),-999),-999),-999),-999)</f>
        <v>0.11060200000000001</v>
      </c>
      <c r="P205" s="9">
        <f>IF(Raw!$G205&gt;$C$8,IF(Raw!$Q205&gt;$C$8,IF(Raw!$N205&gt;$C$9,IF(Raw!$N205&lt;$A$9,IF(Raw!$X205&gt;$C$9,IF(Raw!$X205&lt;$A$9,Raw!X205,-999),-999),-999),-999),-999),-999)</f>
        <v>962</v>
      </c>
      <c r="R205" s="9">
        <f t="shared" si="36"/>
        <v>0.247755</v>
      </c>
      <c r="S205" s="9">
        <f t="shared" si="37"/>
        <v>0.39204904193218126</v>
      </c>
      <c r="T205" s="9">
        <f t="shared" si="38"/>
        <v>0.21817899999999996</v>
      </c>
      <c r="U205" s="9">
        <f t="shared" si="39"/>
        <v>0.39275157781802073</v>
      </c>
      <c r="V205" s="15">
        <f>IF(L205&gt;0,L205*V$8+V$10,-999)</f>
        <v>0.41180252819999996</v>
      </c>
      <c r="X205" s="11">
        <f t="shared" si="40"/>
        <v>3.792599999999999E+18</v>
      </c>
      <c r="Y205" s="11">
        <f t="shared" si="41"/>
        <v>5.8989999999999992E-18</v>
      </c>
      <c r="Z205" s="11">
        <f t="shared" si="42"/>
        <v>5.1099999999999995E-4</v>
      </c>
      <c r="AA205" s="16">
        <f t="shared" si="43"/>
        <v>1.1303149910006097E-2</v>
      </c>
      <c r="AB205" s="9">
        <f>K205+T205*AA205</f>
        <v>0.3398011099442152</v>
      </c>
      <c r="AC205" s="9">
        <f>IF(T205&gt;0,(L205-AB205)/T205,-999)</f>
        <v>0.98869685008999397</v>
      </c>
      <c r="AD205" s="15">
        <f>IF(AC205&gt;0,X205*Y205*AC205,-999)</f>
        <v>22.119667142869076</v>
      </c>
      <c r="AE205" s="3">
        <f t="shared" si="44"/>
        <v>710.23959999999965</v>
      </c>
      <c r="AF205" s="2">
        <f t="shared" si="45"/>
        <v>0.25</v>
      </c>
      <c r="AG205" s="9">
        <f t="shared" si="46"/>
        <v>6.6827185932086608E-3</v>
      </c>
      <c r="AH205" s="2">
        <f t="shared" si="47"/>
        <v>0.3233732748695799</v>
      </c>
    </row>
    <row r="206" spans="1:34">
      <c r="A206" s="1">
        <f>Raw!A206</f>
        <v>193</v>
      </c>
      <c r="B206" s="14">
        <f>Raw!B206</f>
        <v>0.25620370370370371</v>
      </c>
      <c r="C206" s="15">
        <f>Raw!C206</f>
        <v>47</v>
      </c>
      <c r="D206" s="15">
        <f>IF(C206&gt;0.5,Raw!D206*D$11,-999)</f>
        <v>6.3</v>
      </c>
      <c r="E206" s="9">
        <f>IF(Raw!$G206&gt;$C$8,IF(Raw!$Q206&gt;$C$8,IF(Raw!$N206&gt;$C$9,IF(Raw!$N206&lt;$A$9,IF(Raw!$X206&gt;$C$9,IF(Raw!$X206&lt;$A$9,Raw!H206,-999),-999),-999),-999),-999),-999)</f>
        <v>0.43196499999999999</v>
      </c>
      <c r="F206" s="9">
        <f>IF(Raw!$G206&gt;$C$8,IF(Raw!$Q206&gt;$C$8,IF(Raw!$N206&gt;$C$9,IF(Raw!$N206&lt;$A$9,IF(Raw!$X206&gt;$C$9,IF(Raw!$X206&lt;$A$9,Raw!I206,-999),-999),-999),-999),-999),-999)</f>
        <v>0.72134600000000004</v>
      </c>
      <c r="G206" s="9">
        <f>Raw!G206</f>
        <v>0.98795699999999997</v>
      </c>
      <c r="H206" s="9">
        <f>IF(Raw!$G206&gt;$C$8,IF(Raw!$Q206&gt;$C$8,IF(Raw!$N206&gt;$C$9,IF(Raw!$N206&lt;$A$9,IF(Raw!$X206&gt;$C$9,IF(Raw!$X206&lt;$A$9,Raw!L206,-999),-999),-999),-999),-999),-999)</f>
        <v>642.79999999999995</v>
      </c>
      <c r="I206" s="9">
        <f>IF(Raw!$G206&gt;$C$8,IF(Raw!$Q206&gt;$C$8,IF(Raw!$N206&gt;$C$9,IF(Raw!$N206&lt;$A$9,IF(Raw!$X206&gt;$C$9,IF(Raw!$X206&lt;$A$9,Raw!M206,-999),-999),-999),-999),-999),-999)</f>
        <v>2.4000000000000001E-5</v>
      </c>
      <c r="J206" s="9">
        <f>IF(Raw!$G206&gt;$C$8,IF(Raw!$Q206&gt;$C$8,IF(Raw!$N206&gt;$C$9,IF(Raw!$N206&lt;$A$9,IF(Raw!$X206&gt;$C$9,IF(Raw!$X206&lt;$A$9,Raw!N206,-999),-999),-999),-999),-999),-999)</f>
        <v>560</v>
      </c>
      <c r="K206" s="9">
        <f>IF(Raw!$G206&gt;$C$8,IF(Raw!$Q206&gt;$C$8,IF(Raw!$N206&gt;$C$9,IF(Raw!$N206&lt;$A$9,IF(Raw!$X206&gt;$C$9,IF(Raw!$X206&lt;$A$9,Raw!R206,-999),-999),-999),-999),-999),-999)</f>
        <v>0.41384100000000001</v>
      </c>
      <c r="L206" s="9">
        <f>IF(Raw!$G206&gt;$C$8,IF(Raw!$Q206&gt;$C$8,IF(Raw!$N206&gt;$C$9,IF(Raw!$N206&lt;$A$9,IF(Raw!$X206&gt;$C$9,IF(Raw!$X206&lt;$A$9,Raw!S206,-999),-999),-999),-999),-999),-999)</f>
        <v>0.70277999999999996</v>
      </c>
      <c r="M206" s="9">
        <f>Raw!Q206</f>
        <v>0.990367</v>
      </c>
      <c r="N206" s="9">
        <f>IF(Raw!$G206&gt;$C$8,IF(Raw!$Q206&gt;$C$8,IF(Raw!$N206&gt;$C$9,IF(Raw!$N206&lt;$A$9,IF(Raw!$X206&gt;$C$9,IF(Raw!$X206&lt;$A$9,Raw!V206,-999),-999),-999),-999),-999),-999)</f>
        <v>575</v>
      </c>
      <c r="O206" s="9">
        <f>IF(Raw!$G206&gt;$C$8,IF(Raw!$Q206&gt;$C$8,IF(Raw!$N206&gt;$C$9,IF(Raw!$N206&lt;$A$9,IF(Raw!$X206&gt;$C$9,IF(Raw!$X206&lt;$A$9,Raw!W206,-999),-999),-999),-999),-999),-999)</f>
        <v>6.9999999999999999E-6</v>
      </c>
      <c r="P206" s="9">
        <f>IF(Raw!$G206&gt;$C$8,IF(Raw!$Q206&gt;$C$8,IF(Raw!$N206&gt;$C$9,IF(Raw!$N206&lt;$A$9,IF(Raw!$X206&gt;$C$9,IF(Raw!$X206&lt;$A$9,Raw!X206,-999),-999),-999),-999),-999),-999)</f>
        <v>406</v>
      </c>
      <c r="R206" s="9">
        <f>F206-E206</f>
        <v>0.28938100000000005</v>
      </c>
      <c r="S206" s="9">
        <f>R206/F206</f>
        <v>0.40116809409076926</v>
      </c>
      <c r="T206" s="9">
        <f>L206-K206</f>
        <v>0.28893899999999995</v>
      </c>
      <c r="U206" s="9">
        <f>T206/L206</f>
        <v>0.41113719798514464</v>
      </c>
      <c r="V206" s="15">
        <f>IF(L206&gt;0,L206*V$8+V$10,-999)</f>
        <v>0.52097081399999989</v>
      </c>
      <c r="X206" s="11">
        <f>D206*6.02*10^23*10^(-6)</f>
        <v>3.792599999999999E+18</v>
      </c>
      <c r="Y206" s="11">
        <f>H206*10^(-20)</f>
        <v>6.4279999999999992E-18</v>
      </c>
      <c r="Z206" s="11">
        <f>J206*10^(-6)</f>
        <v>5.5999999999999995E-4</v>
      </c>
      <c r="AA206" s="16">
        <f>IF(Z206&gt;0,(X206*Y206/(X206*Y206+1/Z206)),1)</f>
        <v>1.3468275499555513E-2</v>
      </c>
      <c r="AB206" s="9">
        <f>K206+T206*AA206</f>
        <v>0.41773251005456608</v>
      </c>
      <c r="AC206" s="9">
        <f>IF(T206&gt;0,(L206-AB206)/T206,-999)</f>
        <v>0.98653172450044446</v>
      </c>
      <c r="AD206" s="15">
        <f>IF(AC206&gt;0,X206*Y206*AC206,-999)</f>
        <v>24.050491963491989</v>
      </c>
      <c r="AE206" s="3">
        <f>AE$9*Y206</f>
        <v>773.93119999999965</v>
      </c>
      <c r="AF206" s="2">
        <f>IF(AD206&lt;=AE206,AF$6,AF$6/(AD206/AE206))</f>
        <v>0.25</v>
      </c>
      <c r="AG206" s="9">
        <f>AD206*AF206*$AG$6*U206/AG$8</f>
        <v>7.6061937507956433E-3</v>
      </c>
      <c r="AH206" s="2">
        <f>((AG206*12.01)/893.5)*3600</f>
        <v>0.3680597571453838</v>
      </c>
    </row>
    <row r="207" spans="1:34">
      <c r="A207" s="1">
        <f>Raw!A207</f>
        <v>194</v>
      </c>
      <c r="B207" s="14">
        <f>Raw!B207</f>
        <v>0.25626157407407407</v>
      </c>
      <c r="C207" s="15">
        <f>Raw!C207</f>
        <v>46.3</v>
      </c>
      <c r="D207" s="15">
        <f>IF(C207&gt;0.5,Raw!D207*D$11,-999)</f>
        <v>6.3</v>
      </c>
      <c r="E207" s="9">
        <f>IF(Raw!$G207&gt;$C$8,IF(Raw!$Q207&gt;$C$8,IF(Raw!$N207&gt;$C$9,IF(Raw!$N207&lt;$A$9,IF(Raw!$X207&gt;$C$9,IF(Raw!$X207&lt;$A$9,Raw!H207,-999),-999),-999),-999),-999),-999)</f>
        <v>0.42909399999999998</v>
      </c>
      <c r="F207" s="9">
        <f>IF(Raw!$G207&gt;$C$8,IF(Raw!$Q207&gt;$C$8,IF(Raw!$N207&gt;$C$9,IF(Raw!$N207&lt;$A$9,IF(Raw!$X207&gt;$C$9,IF(Raw!$X207&lt;$A$9,Raw!I207,-999),-999),-999),-999),-999),-999)</f>
        <v>0.72061500000000001</v>
      </c>
      <c r="G207" s="9">
        <f>Raw!G207</f>
        <v>0.99129800000000001</v>
      </c>
      <c r="H207" s="9">
        <f>IF(Raw!$G207&gt;$C$8,IF(Raw!$Q207&gt;$C$8,IF(Raw!$N207&gt;$C$9,IF(Raw!$N207&lt;$A$9,IF(Raw!$X207&gt;$C$9,IF(Raw!$X207&lt;$A$9,Raw!L207,-999),-999),-999),-999),-999),-999)</f>
        <v>611.9</v>
      </c>
      <c r="I207" s="9">
        <f>IF(Raw!$G207&gt;$C$8,IF(Raw!$Q207&gt;$C$8,IF(Raw!$N207&gt;$C$9,IF(Raw!$N207&lt;$A$9,IF(Raw!$X207&gt;$C$9,IF(Raw!$X207&lt;$A$9,Raw!M207,-999),-999),-999),-999),-999),-999)</f>
        <v>2.3E-5</v>
      </c>
      <c r="J207" s="9">
        <f>IF(Raw!$G207&gt;$C$8,IF(Raw!$Q207&gt;$C$8,IF(Raw!$N207&gt;$C$9,IF(Raw!$N207&lt;$A$9,IF(Raw!$X207&gt;$C$9,IF(Raw!$X207&lt;$A$9,Raw!N207,-999),-999),-999),-999),-999),-999)</f>
        <v>583</v>
      </c>
      <c r="K207" s="9">
        <f>IF(Raw!$G207&gt;$C$8,IF(Raw!$Q207&gt;$C$8,IF(Raw!$N207&gt;$C$9,IF(Raw!$N207&lt;$A$9,IF(Raw!$X207&gt;$C$9,IF(Raw!$X207&lt;$A$9,Raw!R207,-999),-999),-999),-999),-999),-999)</f>
        <v>0.42688399999999999</v>
      </c>
      <c r="L207" s="9">
        <f>IF(Raw!$G207&gt;$C$8,IF(Raw!$Q207&gt;$C$8,IF(Raw!$N207&gt;$C$9,IF(Raw!$N207&lt;$A$9,IF(Raw!$X207&gt;$C$9,IF(Raw!$X207&lt;$A$9,Raw!S207,-999),-999),-999),-999),-999),-999)</f>
        <v>0.715198</v>
      </c>
      <c r="M207" s="9">
        <f>Raw!Q207</f>
        <v>0.98335499999999998</v>
      </c>
      <c r="N207" s="9">
        <f>IF(Raw!$G207&gt;$C$8,IF(Raw!$Q207&gt;$C$8,IF(Raw!$N207&gt;$C$9,IF(Raw!$N207&lt;$A$9,IF(Raw!$X207&gt;$C$9,IF(Raw!$X207&lt;$A$9,Raw!V207,-999),-999),-999),-999),-999),-999)</f>
        <v>616.1</v>
      </c>
      <c r="O207" s="9">
        <f>IF(Raw!$G207&gt;$C$8,IF(Raw!$Q207&gt;$C$8,IF(Raw!$N207&gt;$C$9,IF(Raw!$N207&lt;$A$9,IF(Raw!$X207&gt;$C$9,IF(Raw!$X207&lt;$A$9,Raw!W207,-999),-999),-999),-999),-999),-999)</f>
        <v>5.7000000000000003E-5</v>
      </c>
      <c r="P207" s="9">
        <f>IF(Raw!$G207&gt;$C$8,IF(Raw!$Q207&gt;$C$8,IF(Raw!$N207&gt;$C$9,IF(Raw!$N207&lt;$A$9,IF(Raw!$X207&gt;$C$9,IF(Raw!$X207&lt;$A$9,Raw!X207,-999),-999),-999),-999),-999),-999)</f>
        <v>403</v>
      </c>
      <c r="R207" s="9">
        <f t="shared" ref="R207:R213" si="48">F207-E207</f>
        <v>0.29152100000000003</v>
      </c>
      <c r="S207" s="9">
        <f t="shared" ref="S207:S213" si="49">R207/F207</f>
        <v>0.40454472915495798</v>
      </c>
      <c r="T207" s="9">
        <f t="shared" ref="T207:T213" si="50">L207-K207</f>
        <v>0.28831400000000001</v>
      </c>
      <c r="U207" s="9">
        <f t="shared" ref="U207:U213" si="51">T207/L207</f>
        <v>0.40312472909599861</v>
      </c>
      <c r="V207" s="15">
        <f t="shared" ref="V207:V213" si="52">IF(L207&gt;0,L207*V$8+V$10,-999)</f>
        <v>0.53017627739999995</v>
      </c>
      <c r="X207" s="11">
        <f t="shared" ref="X207:X213" si="53">D207*6.02*10^23*10^(-6)</f>
        <v>3.792599999999999E+18</v>
      </c>
      <c r="Y207" s="11">
        <f t="shared" ref="Y207:Y213" si="54">H207*10^(-20)</f>
        <v>6.1189999999999996E-18</v>
      </c>
      <c r="Z207" s="11">
        <f t="shared" ref="Z207:Z213" si="55">J207*10^(-6)</f>
        <v>5.8299999999999997E-4</v>
      </c>
      <c r="AA207" s="16">
        <f t="shared" ref="AA207:AA213" si="56">IF(Z207&gt;0,(X207*Y207/(X207*Y207+1/Z207)),1)</f>
        <v>1.3349026566364644E-2</v>
      </c>
      <c r="AB207" s="9">
        <f t="shared" ref="AB207:AB213" si="57">K207+T207*AA207</f>
        <v>0.43073271124545487</v>
      </c>
      <c r="AC207" s="9">
        <f t="shared" ref="AC207:AC213" si="58">IF(T207&gt;0,(L207-AB207)/T207,-999)</f>
        <v>0.98665097343363528</v>
      </c>
      <c r="AD207" s="15">
        <f t="shared" ref="AD207:AD213" si="59">IF(AC207&gt;0,X207*Y207*AC207,-999)</f>
        <v>22.897129616405909</v>
      </c>
      <c r="AE207" s="3">
        <f t="shared" ref="AE207:AE213" si="60">AE$9*Y207</f>
        <v>736.72759999999971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7.1003070566843067E-3</v>
      </c>
      <c r="AH207" s="2">
        <f t="shared" ref="AH207:AH270" si="63">((AG207*12.01)/893.5)*3600</f>
        <v>0.34358016329356761</v>
      </c>
    </row>
    <row r="208" spans="1:34">
      <c r="A208" s="1">
        <f>Raw!A208</f>
        <v>195</v>
      </c>
      <c r="B208" s="14">
        <f>Raw!B208</f>
        <v>0.25631944444444443</v>
      </c>
      <c r="C208" s="15">
        <f>Raw!C208</f>
        <v>45.3</v>
      </c>
      <c r="D208" s="15">
        <f>IF(C208&gt;0.5,Raw!D208*D$11,-999)</f>
        <v>6.3</v>
      </c>
      <c r="E208" s="9">
        <f>IF(Raw!$G208&gt;$C$8,IF(Raw!$Q208&gt;$C$8,IF(Raw!$N208&gt;$C$9,IF(Raw!$N208&lt;$A$9,IF(Raw!$X208&gt;$C$9,IF(Raw!$X208&lt;$A$9,Raw!H208,-999),-999),-999),-999),-999),-999)</f>
        <v>0.45481700000000003</v>
      </c>
      <c r="F208" s="9">
        <f>IF(Raw!$G208&gt;$C$8,IF(Raw!$Q208&gt;$C$8,IF(Raw!$N208&gt;$C$9,IF(Raw!$N208&lt;$A$9,IF(Raw!$X208&gt;$C$9,IF(Raw!$X208&lt;$A$9,Raw!I208,-999),-999),-999),-999),-999),-999)</f>
        <v>0.75345700000000004</v>
      </c>
      <c r="G208" s="9">
        <f>Raw!G208</f>
        <v>0.98844100000000001</v>
      </c>
      <c r="H208" s="9">
        <f>IF(Raw!$G208&gt;$C$8,IF(Raw!$Q208&gt;$C$8,IF(Raw!$N208&gt;$C$9,IF(Raw!$N208&lt;$A$9,IF(Raw!$X208&gt;$C$9,IF(Raw!$X208&lt;$A$9,Raw!L208,-999),-999),-999),-999),-999),-999)</f>
        <v>607.20000000000005</v>
      </c>
      <c r="I208" s="9">
        <f>IF(Raw!$G208&gt;$C$8,IF(Raw!$Q208&gt;$C$8,IF(Raw!$N208&gt;$C$9,IF(Raw!$N208&lt;$A$9,IF(Raw!$X208&gt;$C$9,IF(Raw!$X208&lt;$A$9,Raw!M208,-999),-999),-999),-999),-999),-999)</f>
        <v>3.9999999999999998E-6</v>
      </c>
      <c r="J208" s="9">
        <f>IF(Raw!$G208&gt;$C$8,IF(Raw!$Q208&gt;$C$8,IF(Raw!$N208&gt;$C$9,IF(Raw!$N208&lt;$A$9,IF(Raw!$X208&gt;$C$9,IF(Raw!$X208&lt;$A$9,Raw!N208,-999),-999),-999),-999),-999),-999)</f>
        <v>725</v>
      </c>
      <c r="K208" s="9">
        <f>IF(Raw!$G208&gt;$C$8,IF(Raw!$Q208&gt;$C$8,IF(Raw!$N208&gt;$C$9,IF(Raw!$N208&lt;$A$9,IF(Raw!$X208&gt;$C$9,IF(Raw!$X208&lt;$A$9,Raw!R208,-999),-999),-999),-999),-999),-999)</f>
        <v>0.45092100000000002</v>
      </c>
      <c r="L208" s="9">
        <f>IF(Raw!$G208&gt;$C$8,IF(Raw!$Q208&gt;$C$8,IF(Raw!$N208&gt;$C$9,IF(Raw!$N208&lt;$A$9,IF(Raw!$X208&gt;$C$9,IF(Raw!$X208&lt;$A$9,Raw!S208,-999),-999),-999),-999),-999),-999)</f>
        <v>0.78516600000000003</v>
      </c>
      <c r="M208" s="9">
        <f>Raw!Q208</f>
        <v>0.98517999999999994</v>
      </c>
      <c r="N208" s="9">
        <f>IF(Raw!$G208&gt;$C$8,IF(Raw!$Q208&gt;$C$8,IF(Raw!$N208&gt;$C$9,IF(Raw!$N208&lt;$A$9,IF(Raw!$X208&gt;$C$9,IF(Raw!$X208&lt;$A$9,Raw!V208,-999),-999),-999),-999),-999),-999)</f>
        <v>636.70000000000005</v>
      </c>
      <c r="O208" s="9">
        <f>IF(Raw!$G208&gt;$C$8,IF(Raw!$Q208&gt;$C$8,IF(Raw!$N208&gt;$C$9,IF(Raw!$N208&lt;$A$9,IF(Raw!$X208&gt;$C$9,IF(Raw!$X208&lt;$A$9,Raw!W208,-999),-999),-999),-999),-999),-999)</f>
        <v>2.0625000000000001E-2</v>
      </c>
      <c r="P208" s="9">
        <f>IF(Raw!$G208&gt;$C$8,IF(Raw!$Q208&gt;$C$8,IF(Raw!$N208&gt;$C$9,IF(Raw!$N208&lt;$A$9,IF(Raw!$X208&gt;$C$9,IF(Raw!$X208&lt;$A$9,Raw!X208,-999),-999),-999),-999),-999),-999)</f>
        <v>477</v>
      </c>
      <c r="R208" s="9">
        <f t="shared" si="48"/>
        <v>0.29864000000000002</v>
      </c>
      <c r="S208" s="9">
        <f t="shared" si="49"/>
        <v>0.39635971263124503</v>
      </c>
      <c r="T208" s="9">
        <f t="shared" si="50"/>
        <v>0.33424500000000001</v>
      </c>
      <c r="U208" s="9">
        <f t="shared" si="51"/>
        <v>0.42569978832501665</v>
      </c>
      <c r="V208" s="15">
        <f t="shared" si="52"/>
        <v>0.5820435558</v>
      </c>
      <c r="X208" s="11">
        <f t="shared" si="53"/>
        <v>3.792599999999999E+18</v>
      </c>
      <c r="Y208" s="11">
        <f t="shared" si="54"/>
        <v>6.0719999999999997E-18</v>
      </c>
      <c r="Z208" s="11">
        <f t="shared" si="55"/>
        <v>7.2499999999999995E-4</v>
      </c>
      <c r="AA208" s="16">
        <f t="shared" si="56"/>
        <v>1.6421612037094909E-2</v>
      </c>
      <c r="AB208" s="9">
        <f t="shared" si="57"/>
        <v>0.45640984171533883</v>
      </c>
      <c r="AC208" s="9">
        <f t="shared" si="58"/>
        <v>0.98357838796290498</v>
      </c>
      <c r="AD208" s="15">
        <f t="shared" si="59"/>
        <v>22.650499361510217</v>
      </c>
      <c r="AE208" s="3">
        <f t="shared" si="60"/>
        <v>731.06879999999978</v>
      </c>
      <c r="AF208" s="2">
        <f t="shared" si="61"/>
        <v>0.25</v>
      </c>
      <c r="AG208" s="9">
        <f t="shared" si="62"/>
        <v>7.4171636797314032E-3</v>
      </c>
      <c r="AH208" s="2">
        <f t="shared" si="63"/>
        <v>0.35891269038261553</v>
      </c>
    </row>
    <row r="209" spans="1:34">
      <c r="A209" s="1">
        <f>Raw!A209</f>
        <v>196</v>
      </c>
      <c r="B209" s="14">
        <f>Raw!B209</f>
        <v>0.25636574074074076</v>
      </c>
      <c r="C209" s="15">
        <f>Raw!C209</f>
        <v>45</v>
      </c>
      <c r="D209" s="15">
        <f>IF(C209&gt;0.5,Raw!D209*D$11,-999)</f>
        <v>6.3</v>
      </c>
      <c r="E209" s="9">
        <f>IF(Raw!$G209&gt;$C$8,IF(Raw!$Q209&gt;$C$8,IF(Raw!$N209&gt;$C$9,IF(Raw!$N209&lt;$A$9,IF(Raw!$X209&gt;$C$9,IF(Raw!$X209&lt;$A$9,Raw!H209,-999),-999),-999),-999),-999),-999)</f>
        <v>0.49859300000000001</v>
      </c>
      <c r="F209" s="9">
        <f>IF(Raw!$G209&gt;$C$8,IF(Raw!$Q209&gt;$C$8,IF(Raw!$N209&gt;$C$9,IF(Raw!$N209&lt;$A$9,IF(Raw!$X209&gt;$C$9,IF(Raw!$X209&lt;$A$9,Raw!I209,-999),-999),-999),-999),-999),-999)</f>
        <v>0.80459599999999998</v>
      </c>
      <c r="G209" s="9">
        <f>Raw!G209</f>
        <v>0.98420099999999999</v>
      </c>
      <c r="H209" s="9">
        <f>IF(Raw!$G209&gt;$C$8,IF(Raw!$Q209&gt;$C$8,IF(Raw!$N209&gt;$C$9,IF(Raw!$N209&lt;$A$9,IF(Raw!$X209&gt;$C$9,IF(Raw!$X209&lt;$A$9,Raw!L209,-999),-999),-999),-999),-999),-999)</f>
        <v>578.1</v>
      </c>
      <c r="I209" s="9">
        <f>IF(Raw!$G209&gt;$C$8,IF(Raw!$Q209&gt;$C$8,IF(Raw!$N209&gt;$C$9,IF(Raw!$N209&lt;$A$9,IF(Raw!$X209&gt;$C$9,IF(Raw!$X209&lt;$A$9,Raw!M209,-999),-999),-999),-999),-999),-999)</f>
        <v>7.36E-4</v>
      </c>
      <c r="J209" s="9">
        <f>IF(Raw!$G209&gt;$C$8,IF(Raw!$Q209&gt;$C$8,IF(Raw!$N209&gt;$C$9,IF(Raw!$N209&lt;$A$9,IF(Raw!$X209&gt;$C$9,IF(Raw!$X209&lt;$A$9,Raw!N209,-999),-999),-999),-999),-999),-999)</f>
        <v>876</v>
      </c>
      <c r="K209" s="9">
        <f>IF(Raw!$G209&gt;$C$8,IF(Raw!$Q209&gt;$C$8,IF(Raw!$N209&gt;$C$9,IF(Raw!$N209&lt;$A$9,IF(Raw!$X209&gt;$C$9,IF(Raw!$X209&lt;$A$9,Raw!R209,-999),-999),-999),-999),-999),-999)</f>
        <v>0.46477800000000002</v>
      </c>
      <c r="L209" s="9">
        <f>IF(Raw!$G209&gt;$C$8,IF(Raw!$Q209&gt;$C$8,IF(Raw!$N209&gt;$C$9,IF(Raw!$N209&lt;$A$9,IF(Raw!$X209&gt;$C$9,IF(Raw!$X209&lt;$A$9,Raw!S209,-999),-999),-999),-999),-999),-999)</f>
        <v>0.79373099999999996</v>
      </c>
      <c r="M209" s="9">
        <f>Raw!Q209</f>
        <v>0.98214999999999997</v>
      </c>
      <c r="N209" s="9">
        <f>IF(Raw!$G209&gt;$C$8,IF(Raw!$Q209&gt;$C$8,IF(Raw!$N209&gt;$C$9,IF(Raw!$N209&lt;$A$9,IF(Raw!$X209&gt;$C$9,IF(Raw!$X209&lt;$A$9,Raw!V209,-999),-999),-999),-999),-999),-999)</f>
        <v>616.20000000000005</v>
      </c>
      <c r="O209" s="9">
        <f>IF(Raw!$G209&gt;$C$8,IF(Raw!$Q209&gt;$C$8,IF(Raw!$N209&gt;$C$9,IF(Raw!$N209&lt;$A$9,IF(Raw!$X209&gt;$C$9,IF(Raw!$X209&lt;$A$9,Raw!W209,-999),-999),-999),-999),-999),-999)</f>
        <v>5.0000000000000004E-6</v>
      </c>
      <c r="P209" s="9">
        <f>IF(Raw!$G209&gt;$C$8,IF(Raw!$Q209&gt;$C$8,IF(Raw!$N209&gt;$C$9,IF(Raw!$N209&lt;$A$9,IF(Raw!$X209&gt;$C$9,IF(Raw!$X209&lt;$A$9,Raw!X209,-999),-999),-999),-999),-999),-999)</f>
        <v>633</v>
      </c>
      <c r="R209" s="9">
        <f t="shared" si="48"/>
        <v>0.30600299999999997</v>
      </c>
      <c r="S209" s="9">
        <f t="shared" si="49"/>
        <v>0.38031881838835885</v>
      </c>
      <c r="T209" s="9">
        <f t="shared" si="50"/>
        <v>0.32895299999999994</v>
      </c>
      <c r="U209" s="9">
        <f t="shared" si="51"/>
        <v>0.41443889680508883</v>
      </c>
      <c r="V209" s="15">
        <f t="shared" si="52"/>
        <v>0.58839279029999991</v>
      </c>
      <c r="X209" s="11">
        <f t="shared" si="53"/>
        <v>3.792599999999999E+18</v>
      </c>
      <c r="Y209" s="11">
        <f t="shared" si="54"/>
        <v>5.7810000000000003E-18</v>
      </c>
      <c r="Z209" s="11">
        <f t="shared" si="55"/>
        <v>8.7599999999999993E-4</v>
      </c>
      <c r="AA209" s="16">
        <f t="shared" si="56"/>
        <v>1.884438676011101E-2</v>
      </c>
      <c r="AB209" s="9">
        <f t="shared" si="57"/>
        <v>0.47097691755789883</v>
      </c>
      <c r="AC209" s="9">
        <f t="shared" si="58"/>
        <v>0.98115561323988898</v>
      </c>
      <c r="AD209" s="15">
        <f t="shared" si="59"/>
        <v>21.511857032090195</v>
      </c>
      <c r="AE209" s="3">
        <f t="shared" si="60"/>
        <v>696.03239999999983</v>
      </c>
      <c r="AF209" s="2">
        <f t="shared" si="61"/>
        <v>0.25</v>
      </c>
      <c r="AG209" s="9">
        <f t="shared" si="62"/>
        <v>6.8579617666217323E-3</v>
      </c>
      <c r="AH209" s="2">
        <f t="shared" si="63"/>
        <v>0.33185320083005843</v>
      </c>
    </row>
    <row r="210" spans="1:34">
      <c r="A210" s="1">
        <f>Raw!A210</f>
        <v>197</v>
      </c>
      <c r="B210" s="14">
        <f>Raw!B210</f>
        <v>0.25642361111111112</v>
      </c>
      <c r="C210" s="15">
        <f>Raw!C210</f>
        <v>43.5</v>
      </c>
      <c r="D210" s="15">
        <f>IF(C210&gt;0.5,Raw!D210*D$11,-999)</f>
        <v>7.2</v>
      </c>
      <c r="E210" s="9">
        <f>IF(Raw!$G210&gt;$C$8,IF(Raw!$Q210&gt;$C$8,IF(Raw!$N210&gt;$C$9,IF(Raw!$N210&lt;$A$9,IF(Raw!$X210&gt;$C$9,IF(Raw!$X210&lt;$A$9,Raw!H210,-999),-999),-999),-999),-999),-999)</f>
        <v>0.54822599999999999</v>
      </c>
      <c r="F210" s="9">
        <f>IF(Raw!$G210&gt;$C$8,IF(Raw!$Q210&gt;$C$8,IF(Raw!$N210&gt;$C$9,IF(Raw!$N210&lt;$A$9,IF(Raw!$X210&gt;$C$9,IF(Raw!$X210&lt;$A$9,Raw!I210,-999),-999),-999),-999),-999),-999)</f>
        <v>0.89090999999999998</v>
      </c>
      <c r="G210" s="9">
        <f>Raw!G210</f>
        <v>0.99040899999999998</v>
      </c>
      <c r="H210" s="9">
        <f>IF(Raw!$G210&gt;$C$8,IF(Raw!$Q210&gt;$C$8,IF(Raw!$N210&gt;$C$9,IF(Raw!$N210&lt;$A$9,IF(Raw!$X210&gt;$C$9,IF(Raw!$X210&lt;$A$9,Raw!L210,-999),-999),-999),-999),-999),-999)</f>
        <v>600.79999999999995</v>
      </c>
      <c r="I210" s="9">
        <f>IF(Raw!$G210&gt;$C$8,IF(Raw!$Q210&gt;$C$8,IF(Raw!$N210&gt;$C$9,IF(Raw!$N210&lt;$A$9,IF(Raw!$X210&gt;$C$9,IF(Raw!$X210&lt;$A$9,Raw!M210,-999),-999),-999),-999),-999),-999)</f>
        <v>3.6000000000000001E-5</v>
      </c>
      <c r="J210" s="9">
        <f>IF(Raw!$G210&gt;$C$8,IF(Raw!$Q210&gt;$C$8,IF(Raw!$N210&gt;$C$9,IF(Raw!$N210&lt;$A$9,IF(Raw!$X210&gt;$C$9,IF(Raw!$X210&lt;$A$9,Raw!N210,-999),-999),-999),-999),-999),-999)</f>
        <v>564</v>
      </c>
      <c r="K210" s="9">
        <f>IF(Raw!$G210&gt;$C$8,IF(Raw!$Q210&gt;$C$8,IF(Raw!$N210&gt;$C$9,IF(Raw!$N210&lt;$A$9,IF(Raw!$X210&gt;$C$9,IF(Raw!$X210&lt;$A$9,Raw!R210,-999),-999),-999),-999),-999),-999)</f>
        <v>0.52087399999999995</v>
      </c>
      <c r="L210" s="9">
        <f>IF(Raw!$G210&gt;$C$8,IF(Raw!$Q210&gt;$C$8,IF(Raw!$N210&gt;$C$9,IF(Raw!$N210&lt;$A$9,IF(Raw!$X210&gt;$C$9,IF(Raw!$X210&lt;$A$9,Raw!S210,-999),-999),-999),-999),-999),-999)</f>
        <v>0.867116</v>
      </c>
      <c r="M210" s="9">
        <f>Raw!Q210</f>
        <v>0.98904000000000003</v>
      </c>
      <c r="N210" s="9">
        <f>IF(Raw!$G210&gt;$C$8,IF(Raw!$Q210&gt;$C$8,IF(Raw!$N210&gt;$C$9,IF(Raw!$N210&lt;$A$9,IF(Raw!$X210&gt;$C$9,IF(Raw!$X210&lt;$A$9,Raw!V210,-999),-999),-999),-999),-999),-999)</f>
        <v>598.79999999999995</v>
      </c>
      <c r="O210" s="9">
        <f>IF(Raw!$G210&gt;$C$8,IF(Raw!$Q210&gt;$C$8,IF(Raw!$N210&gt;$C$9,IF(Raw!$N210&lt;$A$9,IF(Raw!$X210&gt;$C$9,IF(Raw!$X210&lt;$A$9,Raw!W210,-999),-999),-999),-999),-999),-999)</f>
        <v>1.6052E-2</v>
      </c>
      <c r="P210" s="9">
        <f>IF(Raw!$G210&gt;$C$8,IF(Raw!$Q210&gt;$C$8,IF(Raw!$N210&gt;$C$9,IF(Raw!$N210&lt;$A$9,IF(Raw!$X210&gt;$C$9,IF(Raw!$X210&lt;$A$9,Raw!X210,-999),-999),-999),-999),-999),-999)</f>
        <v>716</v>
      </c>
      <c r="R210" s="9">
        <f t="shared" si="48"/>
        <v>0.34268399999999999</v>
      </c>
      <c r="S210" s="9">
        <f t="shared" si="49"/>
        <v>0.38464491362763914</v>
      </c>
      <c r="T210" s="9">
        <f t="shared" si="50"/>
        <v>0.34624200000000005</v>
      </c>
      <c r="U210" s="9">
        <f t="shared" si="51"/>
        <v>0.39930297676435456</v>
      </c>
      <c r="V210" s="15">
        <f t="shared" si="52"/>
        <v>0.64279309079999991</v>
      </c>
      <c r="X210" s="11">
        <f t="shared" si="53"/>
        <v>4.3343999999999995E+18</v>
      </c>
      <c r="Y210" s="11">
        <f t="shared" si="54"/>
        <v>6.0079999999999992E-18</v>
      </c>
      <c r="Z210" s="11">
        <f t="shared" si="55"/>
        <v>5.6399999999999994E-4</v>
      </c>
      <c r="AA210" s="16">
        <f t="shared" si="56"/>
        <v>1.4474575907689059E-2</v>
      </c>
      <c r="AB210" s="9">
        <f t="shared" si="57"/>
        <v>0.52588570611143004</v>
      </c>
      <c r="AC210" s="9">
        <f t="shared" si="58"/>
        <v>0.98552542409231092</v>
      </c>
      <c r="AD210" s="15">
        <f t="shared" si="59"/>
        <v>25.664141680299753</v>
      </c>
      <c r="AE210" s="3">
        <f t="shared" si="60"/>
        <v>723.36319999999967</v>
      </c>
      <c r="AF210" s="2">
        <f t="shared" si="61"/>
        <v>0.25</v>
      </c>
      <c r="AG210" s="9">
        <f t="shared" si="62"/>
        <v>7.8828985915737199E-3</v>
      </c>
      <c r="AH210" s="2">
        <f t="shared" si="63"/>
        <v>0.3814493603864369</v>
      </c>
    </row>
    <row r="211" spans="1:34">
      <c r="A211" s="1">
        <f>Raw!A211</f>
        <v>198</v>
      </c>
      <c r="B211" s="14">
        <f>Raw!B211</f>
        <v>0.25648148148148148</v>
      </c>
      <c r="C211" s="15">
        <f>Raw!C211</f>
        <v>43</v>
      </c>
      <c r="D211" s="15">
        <f>IF(C211&gt;0.5,Raw!D211*D$11,-999)</f>
        <v>7.2</v>
      </c>
      <c r="E211" s="9">
        <f>IF(Raw!$G211&gt;$C$8,IF(Raw!$Q211&gt;$C$8,IF(Raw!$N211&gt;$C$9,IF(Raw!$N211&lt;$A$9,IF(Raw!$X211&gt;$C$9,IF(Raw!$X211&lt;$A$9,Raw!H211,-999),-999),-999),-999),-999),-999)</f>
        <v>0.61735099999999998</v>
      </c>
      <c r="F211" s="9">
        <f>IF(Raw!$G211&gt;$C$8,IF(Raw!$Q211&gt;$C$8,IF(Raw!$N211&gt;$C$9,IF(Raw!$N211&lt;$A$9,IF(Raw!$X211&gt;$C$9,IF(Raw!$X211&lt;$A$9,Raw!I211,-999),-999),-999),-999),-999),-999)</f>
        <v>0.99393399999999998</v>
      </c>
      <c r="G211" s="9">
        <f>Raw!G211</f>
        <v>0.992483</v>
      </c>
      <c r="H211" s="9">
        <f>IF(Raw!$G211&gt;$C$8,IF(Raw!$Q211&gt;$C$8,IF(Raw!$N211&gt;$C$9,IF(Raw!$N211&lt;$A$9,IF(Raw!$X211&gt;$C$9,IF(Raw!$X211&lt;$A$9,Raw!L211,-999),-999),-999),-999),-999),-999)</f>
        <v>608</v>
      </c>
      <c r="I211" s="9">
        <f>IF(Raw!$G211&gt;$C$8,IF(Raw!$Q211&gt;$C$8,IF(Raw!$N211&gt;$C$9,IF(Raw!$N211&lt;$A$9,IF(Raw!$X211&gt;$C$9,IF(Raw!$X211&lt;$A$9,Raw!M211,-999),-999),-999),-999),-999),-999)</f>
        <v>2.3000000000000001E-4</v>
      </c>
      <c r="J211" s="9">
        <f>IF(Raw!$G211&gt;$C$8,IF(Raw!$Q211&gt;$C$8,IF(Raw!$N211&gt;$C$9,IF(Raw!$N211&lt;$A$9,IF(Raw!$X211&gt;$C$9,IF(Raw!$X211&lt;$A$9,Raw!N211,-999),-999),-999),-999),-999),-999)</f>
        <v>470</v>
      </c>
      <c r="K211" s="9">
        <f>IF(Raw!$G211&gt;$C$8,IF(Raw!$Q211&gt;$C$8,IF(Raw!$N211&gt;$C$9,IF(Raw!$N211&lt;$A$9,IF(Raw!$X211&gt;$C$9,IF(Raw!$X211&lt;$A$9,Raw!R211,-999),-999),-999),-999),-999),-999)</f>
        <v>0.57208700000000001</v>
      </c>
      <c r="L211" s="9">
        <f>IF(Raw!$G211&gt;$C$8,IF(Raw!$Q211&gt;$C$8,IF(Raw!$N211&gt;$C$9,IF(Raw!$N211&lt;$A$9,IF(Raw!$X211&gt;$C$9,IF(Raw!$X211&lt;$A$9,Raw!S211,-999),-999),-999),-999),-999),-999)</f>
        <v>0.96832300000000004</v>
      </c>
      <c r="M211" s="9">
        <f>Raw!Q211</f>
        <v>0.98749100000000001</v>
      </c>
      <c r="N211" s="9">
        <f>IF(Raw!$G211&gt;$C$8,IF(Raw!$Q211&gt;$C$8,IF(Raw!$N211&gt;$C$9,IF(Raw!$N211&lt;$A$9,IF(Raw!$X211&gt;$C$9,IF(Raw!$X211&lt;$A$9,Raw!V211,-999),-999),-999),-999),-999),-999)</f>
        <v>651.4</v>
      </c>
      <c r="O211" s="9">
        <f>IF(Raw!$G211&gt;$C$8,IF(Raw!$Q211&gt;$C$8,IF(Raw!$N211&gt;$C$9,IF(Raw!$N211&lt;$A$9,IF(Raw!$X211&gt;$C$9,IF(Raw!$X211&lt;$A$9,Raw!W211,-999),-999),-999),-999),-999),-999)</f>
        <v>1.9000000000000001E-5</v>
      </c>
      <c r="P211" s="9">
        <f>IF(Raw!$G211&gt;$C$8,IF(Raw!$Q211&gt;$C$8,IF(Raw!$N211&gt;$C$9,IF(Raw!$N211&lt;$A$9,IF(Raw!$X211&gt;$C$9,IF(Raw!$X211&lt;$A$9,Raw!X211,-999),-999),-999),-999),-999),-999)</f>
        <v>860</v>
      </c>
      <c r="R211" s="9">
        <f t="shared" si="48"/>
        <v>0.376583</v>
      </c>
      <c r="S211" s="9">
        <f t="shared" si="49"/>
        <v>0.37888129392897318</v>
      </c>
      <c r="T211" s="9">
        <f t="shared" si="50"/>
        <v>0.39623600000000003</v>
      </c>
      <c r="U211" s="9">
        <f t="shared" si="51"/>
        <v>0.40919817044519236</v>
      </c>
      <c r="V211" s="15">
        <f t="shared" si="52"/>
        <v>0.71781783990000003</v>
      </c>
      <c r="X211" s="11">
        <f t="shared" si="53"/>
        <v>4.3343999999999995E+18</v>
      </c>
      <c r="Y211" s="11">
        <f t="shared" si="54"/>
        <v>6.08E-18</v>
      </c>
      <c r="Z211" s="11">
        <f t="shared" si="55"/>
        <v>4.6999999999999999E-4</v>
      </c>
      <c r="AA211" s="16">
        <f t="shared" si="56"/>
        <v>1.2234445821130785E-2</v>
      </c>
      <c r="AB211" s="9">
        <f t="shared" si="57"/>
        <v>0.5769347278743816</v>
      </c>
      <c r="AC211" s="9">
        <f t="shared" si="58"/>
        <v>0.98776555417886913</v>
      </c>
      <c r="AD211" s="15">
        <f t="shared" si="59"/>
        <v>26.030735789639973</v>
      </c>
      <c r="AE211" s="3">
        <f t="shared" si="60"/>
        <v>732.03199999999981</v>
      </c>
      <c r="AF211" s="2">
        <f t="shared" si="61"/>
        <v>0.25</v>
      </c>
      <c r="AG211" s="9">
        <f t="shared" si="62"/>
        <v>8.1936380465098962E-3</v>
      </c>
      <c r="AH211" s="2">
        <f t="shared" si="63"/>
        <v>0.39648588089412629</v>
      </c>
    </row>
    <row r="212" spans="1:34">
      <c r="A212" s="1">
        <f>Raw!A212</f>
        <v>199</v>
      </c>
      <c r="B212" s="14">
        <f>Raw!B212</f>
        <v>0.25653935185185184</v>
      </c>
      <c r="C212" s="15">
        <f>Raw!C212</f>
        <v>42.4</v>
      </c>
      <c r="D212" s="15">
        <f>IF(C212&gt;0.5,Raw!D212*D$11,-999)</f>
        <v>7.2</v>
      </c>
      <c r="E212" s="9">
        <f>IF(Raw!$G212&gt;$C$8,IF(Raw!$Q212&gt;$C$8,IF(Raw!$N212&gt;$C$9,IF(Raw!$N212&lt;$A$9,IF(Raw!$X212&gt;$C$9,IF(Raw!$X212&lt;$A$9,Raw!H212,-999),-999),-999),-999),-999),-999)</f>
        <v>0.62946299999999999</v>
      </c>
      <c r="F212" s="9">
        <f>IF(Raw!$G212&gt;$C$8,IF(Raw!$Q212&gt;$C$8,IF(Raw!$N212&gt;$C$9,IF(Raw!$N212&lt;$A$9,IF(Raw!$X212&gt;$C$9,IF(Raw!$X212&lt;$A$9,Raw!I212,-999),-999),-999),-999),-999),-999)</f>
        <v>1.0268550000000001</v>
      </c>
      <c r="G212" s="9">
        <f>Raw!G212</f>
        <v>0.98848999999999998</v>
      </c>
      <c r="H212" s="9">
        <f>IF(Raw!$G212&gt;$C$8,IF(Raw!$Q212&gt;$C$8,IF(Raw!$N212&gt;$C$9,IF(Raw!$N212&lt;$A$9,IF(Raw!$X212&gt;$C$9,IF(Raw!$X212&lt;$A$9,Raw!L212,-999),-999),-999),-999),-999),-999)</f>
        <v>615.9</v>
      </c>
      <c r="I212" s="9">
        <f>IF(Raw!$G212&gt;$C$8,IF(Raw!$Q212&gt;$C$8,IF(Raw!$N212&gt;$C$9,IF(Raw!$N212&lt;$A$9,IF(Raw!$X212&gt;$C$9,IF(Raw!$X212&lt;$A$9,Raw!M212,-999),-999),-999),-999),-999),-999)</f>
        <v>2.0000000000000002E-5</v>
      </c>
      <c r="J212" s="9">
        <f>IF(Raw!$G212&gt;$C$8,IF(Raw!$Q212&gt;$C$8,IF(Raw!$N212&gt;$C$9,IF(Raw!$N212&lt;$A$9,IF(Raw!$X212&gt;$C$9,IF(Raw!$X212&lt;$A$9,Raw!N212,-999),-999),-999),-999),-999),-999)</f>
        <v>496</v>
      </c>
      <c r="K212" s="9">
        <f>IF(Raw!$G212&gt;$C$8,IF(Raw!$Q212&gt;$C$8,IF(Raw!$N212&gt;$C$9,IF(Raw!$N212&lt;$A$9,IF(Raw!$X212&gt;$C$9,IF(Raw!$X212&lt;$A$9,Raw!R212,-999),-999),-999),-999),-999),-999)</f>
        <v>0.60268200000000005</v>
      </c>
      <c r="L212" s="9">
        <f>IF(Raw!$G212&gt;$C$8,IF(Raw!$Q212&gt;$C$8,IF(Raw!$N212&gt;$C$9,IF(Raw!$N212&lt;$A$9,IF(Raw!$X212&gt;$C$9,IF(Raw!$X212&lt;$A$9,Raw!S212,-999),-999),-999),-999),-999),-999)</f>
        <v>1.009333</v>
      </c>
      <c r="M212" s="9">
        <f>Raw!Q212</f>
        <v>0.99094899999999997</v>
      </c>
      <c r="N212" s="9">
        <f>IF(Raw!$G212&gt;$C$8,IF(Raw!$Q212&gt;$C$8,IF(Raw!$N212&gt;$C$9,IF(Raw!$N212&lt;$A$9,IF(Raw!$X212&gt;$C$9,IF(Raw!$X212&lt;$A$9,Raw!V212,-999),-999),-999),-999),-999),-999)</f>
        <v>626.4</v>
      </c>
      <c r="O212" s="9">
        <f>IF(Raw!$G212&gt;$C$8,IF(Raw!$Q212&gt;$C$8,IF(Raw!$N212&gt;$C$9,IF(Raw!$N212&lt;$A$9,IF(Raw!$X212&gt;$C$9,IF(Raw!$X212&lt;$A$9,Raw!W212,-999),-999),-999),-999),-999),-999)</f>
        <v>6.0999999999999999E-5</v>
      </c>
      <c r="P212" s="9">
        <f>IF(Raw!$G212&gt;$C$8,IF(Raw!$Q212&gt;$C$8,IF(Raw!$N212&gt;$C$9,IF(Raw!$N212&lt;$A$9,IF(Raw!$X212&gt;$C$9,IF(Raw!$X212&lt;$A$9,Raw!X212,-999),-999),-999),-999),-999),-999)</f>
        <v>612</v>
      </c>
      <c r="R212" s="9">
        <f t="shared" si="48"/>
        <v>0.39739200000000008</v>
      </c>
      <c r="S212" s="9">
        <f t="shared" si="49"/>
        <v>0.38699913814511305</v>
      </c>
      <c r="T212" s="9">
        <f t="shared" si="50"/>
        <v>0.40665099999999998</v>
      </c>
      <c r="U212" s="9">
        <f t="shared" si="51"/>
        <v>0.4028908199771532</v>
      </c>
      <c r="V212" s="15">
        <f t="shared" si="52"/>
        <v>0.74821855289999994</v>
      </c>
      <c r="X212" s="11">
        <f t="shared" si="53"/>
        <v>4.3343999999999995E+18</v>
      </c>
      <c r="Y212" s="11">
        <f t="shared" si="54"/>
        <v>6.1589999999999994E-18</v>
      </c>
      <c r="Z212" s="11">
        <f t="shared" si="55"/>
        <v>4.9600000000000002E-4</v>
      </c>
      <c r="AA212" s="16">
        <f t="shared" si="56"/>
        <v>1.3067969504439524E-2</v>
      </c>
      <c r="AB212" s="9">
        <f t="shared" si="57"/>
        <v>0.60799610286694994</v>
      </c>
      <c r="AC212" s="9">
        <f t="shared" si="58"/>
        <v>0.98693203049556033</v>
      </c>
      <c r="AD212" s="15">
        <f t="shared" si="59"/>
        <v>26.346712710563548</v>
      </c>
      <c r="AE212" s="3">
        <f t="shared" si="60"/>
        <v>741.54359999999974</v>
      </c>
      <c r="AF212" s="2">
        <f t="shared" si="61"/>
        <v>0.25</v>
      </c>
      <c r="AG212" s="9">
        <f t="shared" si="62"/>
        <v>8.1652682212780252E-3</v>
      </c>
      <c r="AH212" s="2">
        <f t="shared" si="63"/>
        <v>0.39511307981553073</v>
      </c>
    </row>
    <row r="213" spans="1:34">
      <c r="A213" s="1">
        <f>Raw!A213</f>
        <v>200</v>
      </c>
      <c r="B213" s="14">
        <f>Raw!B213</f>
        <v>0.2565972222222222</v>
      </c>
      <c r="C213" s="15">
        <f>Raw!C213</f>
        <v>41.2</v>
      </c>
      <c r="D213" s="15">
        <f>IF(C213&gt;0.5,Raw!D213*D$11,-999)</f>
        <v>7.2</v>
      </c>
      <c r="E213" s="9">
        <f>IF(Raw!$G213&gt;$C$8,IF(Raw!$Q213&gt;$C$8,IF(Raw!$N213&gt;$C$9,IF(Raw!$N213&lt;$A$9,IF(Raw!$X213&gt;$C$9,IF(Raw!$X213&lt;$A$9,Raw!H213,-999),-999),-999),-999),-999),-999)</f>
        <v>0.66135500000000003</v>
      </c>
      <c r="F213" s="9">
        <f>IF(Raw!$G213&gt;$C$8,IF(Raw!$Q213&gt;$C$8,IF(Raw!$N213&gt;$C$9,IF(Raw!$N213&lt;$A$9,IF(Raw!$X213&gt;$C$9,IF(Raw!$X213&lt;$A$9,Raw!I213,-999),-999),-999),-999),-999),-999)</f>
        <v>1.0605850000000001</v>
      </c>
      <c r="G213" s="9">
        <f>Raw!G213</f>
        <v>0.99090999999999996</v>
      </c>
      <c r="H213" s="9">
        <f>IF(Raw!$G213&gt;$C$8,IF(Raw!$Q213&gt;$C$8,IF(Raw!$N213&gt;$C$9,IF(Raw!$N213&lt;$A$9,IF(Raw!$X213&gt;$C$9,IF(Raw!$X213&lt;$A$9,Raw!L213,-999),-999),-999),-999),-999),-999)</f>
        <v>595.9</v>
      </c>
      <c r="I213" s="9">
        <f>IF(Raw!$G213&gt;$C$8,IF(Raw!$Q213&gt;$C$8,IF(Raw!$N213&gt;$C$9,IF(Raw!$N213&lt;$A$9,IF(Raw!$X213&gt;$C$9,IF(Raw!$X213&lt;$A$9,Raw!M213,-999),-999),-999),-999),-999),-999)</f>
        <v>9.0000000000000002E-6</v>
      </c>
      <c r="J213" s="9">
        <f>IF(Raw!$G213&gt;$C$8,IF(Raw!$Q213&gt;$C$8,IF(Raw!$N213&gt;$C$9,IF(Raw!$N213&lt;$A$9,IF(Raw!$X213&gt;$C$9,IF(Raw!$X213&lt;$A$9,Raw!N213,-999),-999),-999),-999),-999),-999)</f>
        <v>485</v>
      </c>
      <c r="K213" s="9">
        <f>IF(Raw!$G213&gt;$C$8,IF(Raw!$Q213&gt;$C$8,IF(Raw!$N213&gt;$C$9,IF(Raw!$N213&lt;$A$9,IF(Raw!$X213&gt;$C$9,IF(Raw!$X213&lt;$A$9,Raw!R213,-999),-999),-999),-999),-999),-999)</f>
        <v>0.648756</v>
      </c>
      <c r="L213" s="9">
        <f>IF(Raw!$G213&gt;$C$8,IF(Raw!$Q213&gt;$C$8,IF(Raw!$N213&gt;$C$9,IF(Raw!$N213&lt;$A$9,IF(Raw!$X213&gt;$C$9,IF(Raw!$X213&lt;$A$9,Raw!S213,-999),-999),-999),-999),-999),-999)</f>
        <v>1.067126</v>
      </c>
      <c r="M213" s="9">
        <f>Raw!Q213</f>
        <v>0.989286</v>
      </c>
      <c r="N213" s="9">
        <f>IF(Raw!$G213&gt;$C$8,IF(Raw!$Q213&gt;$C$8,IF(Raw!$N213&gt;$C$9,IF(Raw!$N213&lt;$A$9,IF(Raw!$X213&gt;$C$9,IF(Raw!$X213&lt;$A$9,Raw!V213,-999),-999),-999),-999),-999),-999)</f>
        <v>590</v>
      </c>
      <c r="O213" s="9">
        <f>IF(Raw!$G213&gt;$C$8,IF(Raw!$Q213&gt;$C$8,IF(Raw!$N213&gt;$C$9,IF(Raw!$N213&lt;$A$9,IF(Raw!$X213&gt;$C$9,IF(Raw!$X213&lt;$A$9,Raw!W213,-999),-999),-999),-999),-999),-999)</f>
        <v>3.4E-5</v>
      </c>
      <c r="P213" s="9">
        <f>IF(Raw!$G213&gt;$C$8,IF(Raw!$Q213&gt;$C$8,IF(Raw!$N213&gt;$C$9,IF(Raw!$N213&lt;$A$9,IF(Raw!$X213&gt;$C$9,IF(Raw!$X213&lt;$A$9,Raw!X213,-999),-999),-999),-999),-999),-999)</f>
        <v>477</v>
      </c>
      <c r="R213" s="9">
        <f t="shared" si="48"/>
        <v>0.39923000000000008</v>
      </c>
      <c r="S213" s="9">
        <f t="shared" si="49"/>
        <v>0.37642433185458973</v>
      </c>
      <c r="T213" s="9">
        <f t="shared" si="50"/>
        <v>0.41837000000000002</v>
      </c>
      <c r="U213" s="9">
        <f t="shared" si="51"/>
        <v>0.39205304715656819</v>
      </c>
      <c r="V213" s="15">
        <f t="shared" si="52"/>
        <v>0.79106050379999993</v>
      </c>
      <c r="X213" s="11">
        <f t="shared" si="53"/>
        <v>4.3343999999999995E+18</v>
      </c>
      <c r="Y213" s="11">
        <f t="shared" si="54"/>
        <v>5.9589999999999996E-18</v>
      </c>
      <c r="Z213" s="11">
        <f t="shared" si="55"/>
        <v>4.8499999999999997E-4</v>
      </c>
      <c r="AA213" s="16">
        <f t="shared" si="56"/>
        <v>1.2371932318194553E-2</v>
      </c>
      <c r="AB213" s="9">
        <f t="shared" si="57"/>
        <v>0.6539320453239631</v>
      </c>
      <c r="AC213" s="9">
        <f t="shared" si="58"/>
        <v>0.98762806768180533</v>
      </c>
      <c r="AD213" s="15">
        <f t="shared" si="59"/>
        <v>25.509138800401139</v>
      </c>
      <c r="AE213" s="3">
        <f t="shared" si="60"/>
        <v>717.46359999999981</v>
      </c>
      <c r="AF213" s="2">
        <f t="shared" si="61"/>
        <v>0.25</v>
      </c>
      <c r="AG213" s="9">
        <f t="shared" si="62"/>
        <v>7.6930273823362389E-3</v>
      </c>
      <c r="AH213" s="2">
        <f t="shared" si="63"/>
        <v>0.37226159138521503</v>
      </c>
    </row>
    <row r="214" spans="1:34">
      <c r="A214" s="1">
        <f>Raw!A214</f>
        <v>201</v>
      </c>
      <c r="B214" s="14">
        <f>Raw!B214</f>
        <v>0.25665509259259262</v>
      </c>
      <c r="C214" s="15">
        <f>Raw!C214</f>
        <v>40.6</v>
      </c>
      <c r="D214" s="15">
        <f>IF(C214&gt;0.5,Raw!D214*D$11,-999)</f>
        <v>7.2</v>
      </c>
      <c r="E214" s="9">
        <f>IF(Raw!$G214&gt;$C$8,IF(Raw!$Q214&gt;$C$8,IF(Raw!$N214&gt;$C$9,IF(Raw!$N214&lt;$A$9,IF(Raw!$X214&gt;$C$9,IF(Raw!$X214&lt;$A$9,Raw!H214,-999),-999),-999),-999),-999),-999)</f>
        <v>0.72228800000000004</v>
      </c>
      <c r="F214" s="9">
        <f>IF(Raw!$G214&gt;$C$8,IF(Raw!$Q214&gt;$C$8,IF(Raw!$N214&gt;$C$9,IF(Raw!$N214&lt;$A$9,IF(Raw!$X214&gt;$C$9,IF(Raw!$X214&lt;$A$9,Raw!I214,-999),-999),-999),-999),-999),-999)</f>
        <v>1.1572830000000001</v>
      </c>
      <c r="G214" s="9">
        <f>Raw!G214</f>
        <v>0.99077499999999996</v>
      </c>
      <c r="H214" s="9">
        <f>IF(Raw!$G214&gt;$C$8,IF(Raw!$Q214&gt;$C$8,IF(Raw!$N214&gt;$C$9,IF(Raw!$N214&lt;$A$9,IF(Raw!$X214&gt;$C$9,IF(Raw!$X214&lt;$A$9,Raw!L214,-999),-999),-999),-999),-999),-999)</f>
        <v>595.4</v>
      </c>
      <c r="I214" s="9">
        <f>IF(Raw!$G214&gt;$C$8,IF(Raw!$Q214&gt;$C$8,IF(Raw!$N214&gt;$C$9,IF(Raw!$N214&lt;$A$9,IF(Raw!$X214&gt;$C$9,IF(Raw!$X214&lt;$A$9,Raw!M214,-999),-999),-999),-999),-999),-999)</f>
        <v>8.0749000000000001E-2</v>
      </c>
      <c r="J214" s="9">
        <f>IF(Raw!$G214&gt;$C$8,IF(Raw!$Q214&gt;$C$8,IF(Raw!$N214&gt;$C$9,IF(Raw!$N214&lt;$A$9,IF(Raw!$X214&gt;$C$9,IF(Raw!$X214&lt;$A$9,Raw!N214,-999),-999),-999),-999),-999),-999)</f>
        <v>580</v>
      </c>
      <c r="K214" s="9">
        <f>IF(Raw!$G214&gt;$C$8,IF(Raw!$Q214&gt;$C$8,IF(Raw!$N214&gt;$C$9,IF(Raw!$N214&lt;$A$9,IF(Raw!$X214&gt;$C$9,IF(Raw!$X214&lt;$A$9,Raw!R214,-999),-999),-999),-999),-999),-999)</f>
        <v>0.72014999999999996</v>
      </c>
      <c r="L214" s="9">
        <f>IF(Raw!$G214&gt;$C$8,IF(Raw!$Q214&gt;$C$8,IF(Raw!$N214&gt;$C$9,IF(Raw!$N214&lt;$A$9,IF(Raw!$X214&gt;$C$9,IF(Raw!$X214&lt;$A$9,Raw!S214,-999),-999),-999),-999),-999),-999)</f>
        <v>1.179136</v>
      </c>
      <c r="M214" s="9">
        <f>Raw!Q214</f>
        <v>0.98931400000000003</v>
      </c>
      <c r="N214" s="9">
        <f>IF(Raw!$G214&gt;$C$8,IF(Raw!$Q214&gt;$C$8,IF(Raw!$N214&gt;$C$9,IF(Raw!$N214&lt;$A$9,IF(Raw!$X214&gt;$C$9,IF(Raw!$X214&lt;$A$9,Raw!V214,-999),-999),-999),-999),-999),-999)</f>
        <v>619.4</v>
      </c>
      <c r="O214" s="9">
        <f>IF(Raw!$G214&gt;$C$8,IF(Raw!$Q214&gt;$C$8,IF(Raw!$N214&gt;$C$9,IF(Raw!$N214&lt;$A$9,IF(Raw!$X214&gt;$C$9,IF(Raw!$X214&lt;$A$9,Raw!W214,-999),-999),-999),-999),-999),-999)</f>
        <v>3.0000000000000001E-5</v>
      </c>
      <c r="P214" s="9">
        <f>IF(Raw!$G214&gt;$C$8,IF(Raw!$Q214&gt;$C$8,IF(Raw!$N214&gt;$C$9,IF(Raw!$N214&lt;$A$9,IF(Raw!$X214&gt;$C$9,IF(Raw!$X214&lt;$A$9,Raw!X214,-999),-999),-999),-999),-999),-999)</f>
        <v>541</v>
      </c>
      <c r="R214" s="9">
        <f t="shared" ref="R214:R270" si="64">F214-E214</f>
        <v>0.43499500000000002</v>
      </c>
      <c r="S214" s="9">
        <f t="shared" ref="S214:S270" si="65">R214/F214</f>
        <v>0.37587608216832008</v>
      </c>
      <c r="T214" s="9">
        <f t="shared" ref="T214:T270" si="66">L214-K214</f>
        <v>0.45898600000000001</v>
      </c>
      <c r="U214" s="9">
        <f t="shared" ref="U214:U270" si="67">T214/L214</f>
        <v>0.38925620115067305</v>
      </c>
      <c r="V214" s="15">
        <f t="shared" ref="V214:V270" si="68">IF(L214&gt;0,L214*V$8+V$10,-999)</f>
        <v>0.87409351679999991</v>
      </c>
      <c r="X214" s="11">
        <f t="shared" ref="X214:X270" si="69">D214*6.02*10^23*10^(-6)</f>
        <v>4.3343999999999995E+18</v>
      </c>
      <c r="Y214" s="11">
        <f t="shared" ref="Y214:Y270" si="70">H214*10^(-20)</f>
        <v>5.9539999999999993E-18</v>
      </c>
      <c r="Z214" s="11">
        <f t="shared" ref="Z214:Z270" si="71">J214*10^(-6)</f>
        <v>5.8E-4</v>
      </c>
      <c r="AA214" s="16">
        <f t="shared" ref="AA214:AA270" si="72">IF(Z214&gt;0,(X214*Y214/(X214*Y214+1/Z214)),1)</f>
        <v>1.474733112040909E-2</v>
      </c>
      <c r="AB214" s="9">
        <f t="shared" ref="AB214:AB270" si="73">K214+T214*AA214</f>
        <v>0.72691881852163209</v>
      </c>
      <c r="AC214" s="9">
        <f t="shared" ref="AC214:AC270" si="74">IF(T214&gt;0,(L214-AB214)/T214,-999)</f>
        <v>0.98525266887959084</v>
      </c>
      <c r="AD214" s="15">
        <f t="shared" ref="AD214:AD270" si="75">IF(AC214&gt;0,X214*Y214*AC214,-999)</f>
        <v>25.426432966222567</v>
      </c>
      <c r="AE214" s="3">
        <f t="shared" ref="AE214:AE270" si="76">AE$9*Y214</f>
        <v>716.86159999999973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7.6133820809569505E-3</v>
      </c>
      <c r="AH214" s="2">
        <f t="shared" si="63"/>
        <v>0.36840759670090062</v>
      </c>
    </row>
    <row r="215" spans="1:34">
      <c r="A215" s="1">
        <f>Raw!A215</f>
        <v>202</v>
      </c>
      <c r="B215" s="14">
        <f>Raw!B215</f>
        <v>0.25670138888888888</v>
      </c>
      <c r="C215" s="15">
        <f>Raw!C215</f>
        <v>39.9</v>
      </c>
      <c r="D215" s="15">
        <f>IF(C215&gt;0.5,Raw!D215*D$11,-999)</f>
        <v>8.1</v>
      </c>
      <c r="E215" s="9">
        <f>IF(Raw!$G215&gt;$C$8,IF(Raw!$Q215&gt;$C$8,IF(Raw!$N215&gt;$C$9,IF(Raw!$N215&lt;$A$9,IF(Raw!$X215&gt;$C$9,IF(Raw!$X215&lt;$A$9,Raw!H215,-999),-999),-999),-999),-999),-999)</f>
        <v>0.74636999999999998</v>
      </c>
      <c r="F215" s="9">
        <f>IF(Raw!$G215&gt;$C$8,IF(Raw!$Q215&gt;$C$8,IF(Raw!$N215&gt;$C$9,IF(Raw!$N215&lt;$A$9,IF(Raw!$X215&gt;$C$9,IF(Raw!$X215&lt;$A$9,Raw!I215,-999),-999),-999),-999),-999),-999)</f>
        <v>1.2171639999999999</v>
      </c>
      <c r="G215" s="9">
        <f>Raw!G215</f>
        <v>0.99378900000000003</v>
      </c>
      <c r="H215" s="9">
        <f>IF(Raw!$G215&gt;$C$8,IF(Raw!$Q215&gt;$C$8,IF(Raw!$N215&gt;$C$9,IF(Raw!$N215&lt;$A$9,IF(Raw!$X215&gt;$C$9,IF(Raw!$X215&lt;$A$9,Raw!L215,-999),-999),-999),-999),-999),-999)</f>
        <v>597.79999999999995</v>
      </c>
      <c r="I215" s="9">
        <f>IF(Raw!$G215&gt;$C$8,IF(Raw!$Q215&gt;$C$8,IF(Raw!$N215&gt;$C$9,IF(Raw!$N215&lt;$A$9,IF(Raw!$X215&gt;$C$9,IF(Raw!$X215&lt;$A$9,Raw!M215,-999),-999),-999),-999),-999),-999)</f>
        <v>2.4000000000000001E-5</v>
      </c>
      <c r="J215" s="9">
        <f>IF(Raw!$G215&gt;$C$8,IF(Raw!$Q215&gt;$C$8,IF(Raw!$N215&gt;$C$9,IF(Raw!$N215&lt;$A$9,IF(Raw!$X215&gt;$C$9,IF(Raw!$X215&lt;$A$9,Raw!N215,-999),-999),-999),-999),-999),-999)</f>
        <v>484</v>
      </c>
      <c r="K215" s="9">
        <f>IF(Raw!$G215&gt;$C$8,IF(Raw!$Q215&gt;$C$8,IF(Raw!$N215&gt;$C$9,IF(Raw!$N215&lt;$A$9,IF(Raw!$X215&gt;$C$9,IF(Raw!$X215&lt;$A$9,Raw!R215,-999),-999),-999),-999),-999),-999)</f>
        <v>0.73926599999999998</v>
      </c>
      <c r="L215" s="9">
        <f>IF(Raw!$G215&gt;$C$8,IF(Raw!$Q215&gt;$C$8,IF(Raw!$N215&gt;$C$9,IF(Raw!$N215&lt;$A$9,IF(Raw!$X215&gt;$C$9,IF(Raw!$X215&lt;$A$9,Raw!S215,-999),-999),-999),-999),-999),-999)</f>
        <v>1.2109380000000001</v>
      </c>
      <c r="M215" s="9">
        <f>Raw!Q215</f>
        <v>0.98979600000000001</v>
      </c>
      <c r="N215" s="9">
        <f>IF(Raw!$G215&gt;$C$8,IF(Raw!$Q215&gt;$C$8,IF(Raw!$N215&gt;$C$9,IF(Raw!$N215&lt;$A$9,IF(Raw!$X215&gt;$C$9,IF(Raw!$X215&lt;$A$9,Raw!V215,-999),-999),-999),-999),-999),-999)</f>
        <v>577.5</v>
      </c>
      <c r="O215" s="9">
        <f>IF(Raw!$G215&gt;$C$8,IF(Raw!$Q215&gt;$C$8,IF(Raw!$N215&gt;$C$9,IF(Raw!$N215&lt;$A$9,IF(Raw!$X215&gt;$C$9,IF(Raw!$X215&lt;$A$9,Raw!W215,-999),-999),-999),-999),-999),-999)</f>
        <v>3.0000000000000001E-5</v>
      </c>
      <c r="P215" s="9">
        <f>IF(Raw!$G215&gt;$C$8,IF(Raw!$Q215&gt;$C$8,IF(Raw!$N215&gt;$C$9,IF(Raw!$N215&lt;$A$9,IF(Raw!$X215&gt;$C$9,IF(Raw!$X215&lt;$A$9,Raw!X215,-999),-999),-999),-999),-999),-999)</f>
        <v>470</v>
      </c>
      <c r="R215" s="9">
        <f t="shared" si="64"/>
        <v>0.47079399999999993</v>
      </c>
      <c r="S215" s="9">
        <f t="shared" si="65"/>
        <v>0.38679586317045195</v>
      </c>
      <c r="T215" s="9">
        <f t="shared" si="66"/>
        <v>0.47167200000000009</v>
      </c>
      <c r="U215" s="9">
        <f t="shared" si="67"/>
        <v>0.38950961981538285</v>
      </c>
      <c r="V215" s="15">
        <f t="shared" si="68"/>
        <v>0.89766833940000001</v>
      </c>
      <c r="X215" s="11">
        <f t="shared" si="69"/>
        <v>4.876199999999998E+18</v>
      </c>
      <c r="Y215" s="11">
        <f t="shared" si="70"/>
        <v>5.9779999999999993E-18</v>
      </c>
      <c r="Z215" s="11">
        <f t="shared" si="71"/>
        <v>4.84E-4</v>
      </c>
      <c r="AA215" s="16">
        <f t="shared" si="72"/>
        <v>1.3912280732894628E-2</v>
      </c>
      <c r="AB215" s="9">
        <f t="shared" si="73"/>
        <v>0.74582803327784586</v>
      </c>
      <c r="AC215" s="9">
        <f t="shared" si="74"/>
        <v>0.98608771926710537</v>
      </c>
      <c r="AD215" s="15">
        <f t="shared" si="75"/>
        <v>28.744381679534353</v>
      </c>
      <c r="AE215" s="3">
        <f t="shared" si="76"/>
        <v>719.7511999999997</v>
      </c>
      <c r="AF215" s="2">
        <f t="shared" si="77"/>
        <v>0.25</v>
      </c>
      <c r="AG215" s="9">
        <f t="shared" si="78"/>
        <v>8.6124716767874473E-3</v>
      </c>
      <c r="AH215" s="2">
        <f t="shared" si="63"/>
        <v>0.41675302229164191</v>
      </c>
    </row>
    <row r="216" spans="1:34">
      <c r="A216" s="1">
        <f>Raw!A216</f>
        <v>203</v>
      </c>
      <c r="B216" s="14">
        <f>Raw!B216</f>
        <v>0.25675925925925924</v>
      </c>
      <c r="C216" s="15">
        <f>Raw!C216</f>
        <v>39.200000000000003</v>
      </c>
      <c r="D216" s="15">
        <f>IF(C216&gt;0.5,Raw!D216*D$11,-999)</f>
        <v>8.1</v>
      </c>
      <c r="E216" s="9">
        <f>IF(Raw!$G216&gt;$C$8,IF(Raw!$Q216&gt;$C$8,IF(Raw!$N216&gt;$C$9,IF(Raw!$N216&lt;$A$9,IF(Raw!$X216&gt;$C$9,IF(Raw!$X216&lt;$A$9,Raw!H216,-999),-999),-999),-999),-999),-999)</f>
        <v>0.82874199999999998</v>
      </c>
      <c r="F216" s="9">
        <f>IF(Raw!$G216&gt;$C$8,IF(Raw!$Q216&gt;$C$8,IF(Raw!$N216&gt;$C$9,IF(Raw!$N216&lt;$A$9,IF(Raw!$X216&gt;$C$9,IF(Raw!$X216&lt;$A$9,Raw!I216,-999),-999),-999),-999),-999),-999)</f>
        <v>1.3293919999999999</v>
      </c>
      <c r="G216" s="9">
        <f>Raw!G216</f>
        <v>0.99226499999999995</v>
      </c>
      <c r="H216" s="9">
        <f>IF(Raw!$G216&gt;$C$8,IF(Raw!$Q216&gt;$C$8,IF(Raw!$N216&gt;$C$9,IF(Raw!$N216&lt;$A$9,IF(Raw!$X216&gt;$C$9,IF(Raw!$X216&lt;$A$9,Raw!L216,-999),-999),-999),-999),-999),-999)</f>
        <v>601.6</v>
      </c>
      <c r="I216" s="9">
        <f>IF(Raw!$G216&gt;$C$8,IF(Raw!$Q216&gt;$C$8,IF(Raw!$N216&gt;$C$9,IF(Raw!$N216&lt;$A$9,IF(Raw!$X216&gt;$C$9,IF(Raw!$X216&lt;$A$9,Raw!M216,-999),-999),-999),-999),-999),-999)</f>
        <v>1.5E-5</v>
      </c>
      <c r="J216" s="9">
        <f>IF(Raw!$G216&gt;$C$8,IF(Raw!$Q216&gt;$C$8,IF(Raw!$N216&gt;$C$9,IF(Raw!$N216&lt;$A$9,IF(Raw!$X216&gt;$C$9,IF(Raw!$X216&lt;$A$9,Raw!N216,-999),-999),-999),-999),-999),-999)</f>
        <v>505</v>
      </c>
      <c r="K216" s="9">
        <f>IF(Raw!$G216&gt;$C$8,IF(Raw!$Q216&gt;$C$8,IF(Raw!$N216&gt;$C$9,IF(Raw!$N216&lt;$A$9,IF(Raw!$X216&gt;$C$9,IF(Raw!$X216&lt;$A$9,Raw!R216,-999),-999),-999),-999),-999),-999)</f>
        <v>0.821909</v>
      </c>
      <c r="L216" s="9">
        <f>IF(Raw!$G216&gt;$C$8,IF(Raw!$Q216&gt;$C$8,IF(Raw!$N216&gt;$C$9,IF(Raw!$N216&lt;$A$9,IF(Raw!$X216&gt;$C$9,IF(Raw!$X216&lt;$A$9,Raw!S216,-999),-999),-999),-999),-999),-999)</f>
        <v>1.35229</v>
      </c>
      <c r="M216" s="9">
        <f>Raw!Q216</f>
        <v>0.99065300000000001</v>
      </c>
      <c r="N216" s="9">
        <f>IF(Raw!$G216&gt;$C$8,IF(Raw!$Q216&gt;$C$8,IF(Raw!$N216&gt;$C$9,IF(Raw!$N216&lt;$A$9,IF(Raw!$X216&gt;$C$9,IF(Raw!$X216&lt;$A$9,Raw!V216,-999),-999),-999),-999),-999),-999)</f>
        <v>598.29999999999995</v>
      </c>
      <c r="O216" s="9">
        <f>IF(Raw!$G216&gt;$C$8,IF(Raw!$Q216&gt;$C$8,IF(Raw!$N216&gt;$C$9,IF(Raw!$N216&lt;$A$9,IF(Raw!$X216&gt;$C$9,IF(Raw!$X216&lt;$A$9,Raw!W216,-999),-999),-999),-999),-999),-999)</f>
        <v>1.7E-5</v>
      </c>
      <c r="P216" s="9">
        <f>IF(Raw!$G216&gt;$C$8,IF(Raw!$Q216&gt;$C$8,IF(Raw!$N216&gt;$C$9,IF(Raw!$N216&lt;$A$9,IF(Raw!$X216&gt;$C$9,IF(Raw!$X216&lt;$A$9,Raw!X216,-999),-999),-999),-999),-999),-999)</f>
        <v>462</v>
      </c>
      <c r="R216" s="9">
        <f t="shared" si="64"/>
        <v>0.50064999999999993</v>
      </c>
      <c r="S216" s="9">
        <f t="shared" si="65"/>
        <v>0.37660073176309167</v>
      </c>
      <c r="T216" s="9">
        <f t="shared" si="66"/>
        <v>0.53038099999999999</v>
      </c>
      <c r="U216" s="9">
        <f t="shared" si="67"/>
        <v>0.39220951127346942</v>
      </c>
      <c r="V216" s="15">
        <f t="shared" si="68"/>
        <v>1.0024525769999999</v>
      </c>
      <c r="X216" s="11">
        <f t="shared" si="69"/>
        <v>4.876199999999998E+18</v>
      </c>
      <c r="Y216" s="11">
        <f t="shared" si="70"/>
        <v>6.0160000000000002E-18</v>
      </c>
      <c r="Z216" s="11">
        <f t="shared" si="71"/>
        <v>5.0500000000000002E-4</v>
      </c>
      <c r="AA216" s="16">
        <f t="shared" si="72"/>
        <v>1.4598026362862806E-2</v>
      </c>
      <c r="AB216" s="9">
        <f t="shared" si="73"/>
        <v>0.82965151582036156</v>
      </c>
      <c r="AC216" s="9">
        <f t="shared" si="74"/>
        <v>0.98540197363713711</v>
      </c>
      <c r="AD216" s="15">
        <f t="shared" si="75"/>
        <v>28.906982896758027</v>
      </c>
      <c r="AE216" s="3">
        <f t="shared" si="76"/>
        <v>724.32639999999981</v>
      </c>
      <c r="AF216" s="2">
        <f t="shared" si="77"/>
        <v>0.25</v>
      </c>
      <c r="AG216" s="9">
        <f t="shared" si="78"/>
        <v>8.7212258725600043E-3</v>
      </c>
      <c r="AH216" s="2">
        <f t="shared" si="63"/>
        <v>0.42201558122664168</v>
      </c>
    </row>
    <row r="217" spans="1:34">
      <c r="A217" s="1">
        <f>Raw!A217</f>
        <v>204</v>
      </c>
      <c r="B217" s="14">
        <f>Raw!B217</f>
        <v>0.2568171296296296</v>
      </c>
      <c r="C217" s="15">
        <f>Raw!C217</f>
        <v>38.200000000000003</v>
      </c>
      <c r="D217" s="15">
        <f>IF(C217&gt;0.5,Raw!D217*D$11,-999)</f>
        <v>8.1</v>
      </c>
      <c r="E217" s="9">
        <f>IF(Raw!$G217&gt;$C$8,IF(Raw!$Q217&gt;$C$8,IF(Raw!$N217&gt;$C$9,IF(Raw!$N217&lt;$A$9,IF(Raw!$X217&gt;$C$9,IF(Raw!$X217&lt;$A$9,Raw!H217,-999),-999),-999),-999),-999),-999)</f>
        <v>0.86004499999999995</v>
      </c>
      <c r="F217" s="9">
        <f>IF(Raw!$G217&gt;$C$8,IF(Raw!$Q217&gt;$C$8,IF(Raw!$N217&gt;$C$9,IF(Raw!$N217&lt;$A$9,IF(Raw!$X217&gt;$C$9,IF(Raw!$X217&lt;$A$9,Raw!I217,-999),-999),-999),-999),-999),-999)</f>
        <v>1.3916660000000001</v>
      </c>
      <c r="G217" s="9">
        <f>Raw!G217</f>
        <v>0.99146000000000001</v>
      </c>
      <c r="H217" s="9">
        <f>IF(Raw!$G217&gt;$C$8,IF(Raw!$Q217&gt;$C$8,IF(Raw!$N217&gt;$C$9,IF(Raw!$N217&lt;$A$9,IF(Raw!$X217&gt;$C$9,IF(Raw!$X217&lt;$A$9,Raw!L217,-999),-999),-999),-999),-999),-999)</f>
        <v>581.29999999999995</v>
      </c>
      <c r="I217" s="9">
        <f>IF(Raw!$G217&gt;$C$8,IF(Raw!$Q217&gt;$C$8,IF(Raw!$N217&gt;$C$9,IF(Raw!$N217&lt;$A$9,IF(Raw!$X217&gt;$C$9,IF(Raw!$X217&lt;$A$9,Raw!M217,-999),-999),-999),-999),-999),-999)</f>
        <v>9.0000000000000002E-6</v>
      </c>
      <c r="J217" s="9">
        <f>IF(Raw!$G217&gt;$C$8,IF(Raw!$Q217&gt;$C$8,IF(Raw!$N217&gt;$C$9,IF(Raw!$N217&lt;$A$9,IF(Raw!$X217&gt;$C$9,IF(Raw!$X217&lt;$A$9,Raw!N217,-999),-999),-999),-999),-999),-999)</f>
        <v>490</v>
      </c>
      <c r="K217" s="9">
        <f>IF(Raw!$G217&gt;$C$8,IF(Raw!$Q217&gt;$C$8,IF(Raw!$N217&gt;$C$9,IF(Raw!$N217&lt;$A$9,IF(Raw!$X217&gt;$C$9,IF(Raw!$X217&lt;$A$9,Raw!R217,-999),-999),-999),-999),-999),-999)</f>
        <v>0.84093200000000001</v>
      </c>
      <c r="L217" s="9">
        <f>IF(Raw!$G217&gt;$C$8,IF(Raw!$Q217&gt;$C$8,IF(Raw!$N217&gt;$C$9,IF(Raw!$N217&lt;$A$9,IF(Raw!$X217&gt;$C$9,IF(Raw!$X217&lt;$A$9,Raw!S217,-999),-999),-999),-999),-999),-999)</f>
        <v>1.3959729999999999</v>
      </c>
      <c r="M217" s="9">
        <f>Raw!Q217</f>
        <v>0.99441299999999999</v>
      </c>
      <c r="N217" s="9">
        <f>IF(Raw!$G217&gt;$C$8,IF(Raw!$Q217&gt;$C$8,IF(Raw!$N217&gt;$C$9,IF(Raw!$N217&lt;$A$9,IF(Raw!$X217&gt;$C$9,IF(Raw!$X217&lt;$A$9,Raw!V217,-999),-999),-999),-999),-999),-999)</f>
        <v>585.4</v>
      </c>
      <c r="O217" s="9">
        <f>IF(Raw!$G217&gt;$C$8,IF(Raw!$Q217&gt;$C$8,IF(Raw!$N217&gt;$C$9,IF(Raw!$N217&lt;$A$9,IF(Raw!$X217&gt;$C$9,IF(Raw!$X217&lt;$A$9,Raw!W217,-999),-999),-999),-999),-999),-999)</f>
        <v>2.5000000000000001E-5</v>
      </c>
      <c r="P217" s="9">
        <f>IF(Raw!$G217&gt;$C$8,IF(Raw!$Q217&gt;$C$8,IF(Raw!$N217&gt;$C$9,IF(Raw!$N217&lt;$A$9,IF(Raw!$X217&gt;$C$9,IF(Raw!$X217&lt;$A$9,Raw!X217,-999),-999),-999),-999),-999),-999)</f>
        <v>472</v>
      </c>
      <c r="R217" s="9">
        <f t="shared" si="64"/>
        <v>0.53162100000000012</v>
      </c>
      <c r="S217" s="9">
        <f t="shared" si="65"/>
        <v>0.3820032967680464</v>
      </c>
      <c r="T217" s="9">
        <f t="shared" si="66"/>
        <v>0.5550409999999999</v>
      </c>
      <c r="U217" s="9">
        <f t="shared" si="67"/>
        <v>0.39760152954247679</v>
      </c>
      <c r="V217" s="15">
        <f t="shared" si="68"/>
        <v>1.0348347848999999</v>
      </c>
      <c r="X217" s="11">
        <f t="shared" si="69"/>
        <v>4.876199999999998E+18</v>
      </c>
      <c r="Y217" s="11">
        <f t="shared" si="70"/>
        <v>5.812999999999999E-18</v>
      </c>
      <c r="Z217" s="11">
        <f t="shared" si="71"/>
        <v>4.8999999999999998E-4</v>
      </c>
      <c r="AA217" s="16">
        <f t="shared" si="72"/>
        <v>1.3698953983773561E-2</v>
      </c>
      <c r="AB217" s="9">
        <f t="shared" si="73"/>
        <v>0.84853548111810773</v>
      </c>
      <c r="AC217" s="9">
        <f t="shared" si="74"/>
        <v>0.98630104601622637</v>
      </c>
      <c r="AD217" s="15">
        <f t="shared" si="75"/>
        <v>27.95704894647665</v>
      </c>
      <c r="AE217" s="3">
        <f t="shared" si="76"/>
        <v>699.88519999999971</v>
      </c>
      <c r="AF217" s="2">
        <f t="shared" si="77"/>
        <v>0.25</v>
      </c>
      <c r="AG217" s="9">
        <f t="shared" si="78"/>
        <v>8.5505887866253894E-3</v>
      </c>
      <c r="AH217" s="2">
        <f t="shared" si="63"/>
        <v>0.41375854144212121</v>
      </c>
    </row>
    <row r="218" spans="1:34">
      <c r="A218" s="1">
        <f>Raw!A218</f>
        <v>205</v>
      </c>
      <c r="B218" s="14">
        <f>Raw!B218</f>
        <v>0.25687500000000002</v>
      </c>
      <c r="C218" s="15">
        <f>Raw!C218</f>
        <v>37.299999999999997</v>
      </c>
      <c r="D218" s="15">
        <f>IF(C218&gt;0.5,Raw!D218*D$11,-999)</f>
        <v>9</v>
      </c>
      <c r="E218" s="9">
        <f>IF(Raw!$G218&gt;$C$8,IF(Raw!$Q218&gt;$C$8,IF(Raw!$N218&gt;$C$9,IF(Raw!$N218&lt;$A$9,IF(Raw!$X218&gt;$C$9,IF(Raw!$X218&lt;$A$9,Raw!H218,-999),-999),-999),-999),-999),-999)</f>
        <v>0.99974600000000002</v>
      </c>
      <c r="F218" s="9">
        <f>IF(Raw!$G218&gt;$C$8,IF(Raw!$Q218&gt;$C$8,IF(Raw!$N218&gt;$C$9,IF(Raw!$N218&lt;$A$9,IF(Raw!$X218&gt;$C$9,IF(Raw!$X218&lt;$A$9,Raw!I218,-999),-999),-999),-999),-999),-999)</f>
        <v>1.59941</v>
      </c>
      <c r="G218" s="9">
        <f>Raw!G218</f>
        <v>0.99470800000000004</v>
      </c>
      <c r="H218" s="9">
        <f>IF(Raw!$G218&gt;$C$8,IF(Raw!$Q218&gt;$C$8,IF(Raw!$N218&gt;$C$9,IF(Raw!$N218&lt;$A$9,IF(Raw!$X218&gt;$C$9,IF(Raw!$X218&lt;$A$9,Raw!L218,-999),-999),-999),-999),-999),-999)</f>
        <v>570.70000000000005</v>
      </c>
      <c r="I218" s="9">
        <f>IF(Raw!$G218&gt;$C$8,IF(Raw!$Q218&gt;$C$8,IF(Raw!$N218&gt;$C$9,IF(Raw!$N218&lt;$A$9,IF(Raw!$X218&gt;$C$9,IF(Raw!$X218&lt;$A$9,Raw!M218,-999),-999),-999),-999),-999),-999)</f>
        <v>1.7E-5</v>
      </c>
      <c r="J218" s="9">
        <f>IF(Raw!$G218&gt;$C$8,IF(Raw!$Q218&gt;$C$8,IF(Raw!$N218&gt;$C$9,IF(Raw!$N218&lt;$A$9,IF(Raw!$X218&gt;$C$9,IF(Raw!$X218&lt;$A$9,Raw!N218,-999),-999),-999),-999),-999),-999)</f>
        <v>436</v>
      </c>
      <c r="K218" s="9">
        <f>IF(Raw!$G218&gt;$C$8,IF(Raw!$Q218&gt;$C$8,IF(Raw!$N218&gt;$C$9,IF(Raw!$N218&lt;$A$9,IF(Raw!$X218&gt;$C$9,IF(Raw!$X218&lt;$A$9,Raw!R218,-999),-999),-999),-999),-999),-999)</f>
        <v>0.866371</v>
      </c>
      <c r="L218" s="9">
        <f>IF(Raw!$G218&gt;$C$8,IF(Raw!$Q218&gt;$C$8,IF(Raw!$N218&gt;$C$9,IF(Raw!$N218&lt;$A$9,IF(Raw!$X218&gt;$C$9,IF(Raw!$X218&lt;$A$9,Raw!S218,-999),-999),-999),-999),-999),-999)</f>
        <v>1.4637910000000001</v>
      </c>
      <c r="M218" s="9">
        <f>Raw!Q218</f>
        <v>0.98912900000000004</v>
      </c>
      <c r="N218" s="9">
        <f>IF(Raw!$G218&gt;$C$8,IF(Raw!$Q218&gt;$C$8,IF(Raw!$N218&gt;$C$9,IF(Raw!$N218&lt;$A$9,IF(Raw!$X218&gt;$C$9,IF(Raw!$X218&lt;$A$9,Raw!V218,-999),-999),-999),-999),-999),-999)</f>
        <v>632.20000000000005</v>
      </c>
      <c r="O218" s="9">
        <f>IF(Raw!$G218&gt;$C$8,IF(Raw!$Q218&gt;$C$8,IF(Raw!$N218&gt;$C$9,IF(Raw!$N218&lt;$A$9,IF(Raw!$X218&gt;$C$9,IF(Raw!$X218&lt;$A$9,Raw!W218,-999),-999),-999),-999),-999),-999)</f>
        <v>1.2E-5</v>
      </c>
      <c r="P218" s="9">
        <f>IF(Raw!$G218&gt;$C$8,IF(Raw!$Q218&gt;$C$8,IF(Raw!$N218&gt;$C$9,IF(Raw!$N218&lt;$A$9,IF(Raw!$X218&gt;$C$9,IF(Raw!$X218&lt;$A$9,Raw!X218,-999),-999),-999),-999),-999),-999)</f>
        <v>610</v>
      </c>
      <c r="R218" s="9">
        <f t="shared" si="64"/>
        <v>0.59966399999999997</v>
      </c>
      <c r="S218" s="9">
        <f t="shared" si="65"/>
        <v>0.37492825479395525</v>
      </c>
      <c r="T218" s="9">
        <f t="shared" si="66"/>
        <v>0.59742000000000006</v>
      </c>
      <c r="U218" s="9">
        <f t="shared" si="67"/>
        <v>0.40813203524273617</v>
      </c>
      <c r="V218" s="15">
        <f t="shared" si="68"/>
        <v>1.0851082683</v>
      </c>
      <c r="X218" s="11">
        <f t="shared" si="69"/>
        <v>5.417999999999998E+18</v>
      </c>
      <c r="Y218" s="11">
        <f t="shared" si="70"/>
        <v>5.7070000000000005E-18</v>
      </c>
      <c r="Z218" s="11">
        <f t="shared" si="71"/>
        <v>4.3599999999999997E-4</v>
      </c>
      <c r="AA218" s="16">
        <f t="shared" si="72"/>
        <v>1.3302020155410396E-2</v>
      </c>
      <c r="AB218" s="9">
        <f t="shared" si="73"/>
        <v>0.87431789288124528</v>
      </c>
      <c r="AC218" s="9">
        <f t="shared" si="74"/>
        <v>0.98669797984458962</v>
      </c>
      <c r="AD218" s="15">
        <f t="shared" si="75"/>
        <v>30.509220539932102</v>
      </c>
      <c r="AE218" s="3">
        <f t="shared" si="76"/>
        <v>687.12279999999987</v>
      </c>
      <c r="AF218" s="2">
        <f t="shared" si="77"/>
        <v>0.25</v>
      </c>
      <c r="AG218" s="9">
        <f t="shared" si="78"/>
        <v>9.5783002097169067E-3</v>
      </c>
      <c r="AH218" s="2">
        <f t="shared" si="63"/>
        <v>0.4634889623585004</v>
      </c>
    </row>
    <row r="219" spans="1:34">
      <c r="A219" s="1">
        <f>Raw!A219</f>
        <v>206</v>
      </c>
      <c r="B219" s="14">
        <f>Raw!B219</f>
        <v>0.25693287037037038</v>
      </c>
      <c r="C219" s="15">
        <f>Raw!C219</f>
        <v>37</v>
      </c>
      <c r="D219" s="15">
        <f>IF(C219&gt;0.5,Raw!D219*D$11,-999)</f>
        <v>9</v>
      </c>
      <c r="E219" s="9">
        <f>IF(Raw!$G219&gt;$C$8,IF(Raw!$Q219&gt;$C$8,IF(Raw!$N219&gt;$C$9,IF(Raw!$N219&lt;$A$9,IF(Raw!$X219&gt;$C$9,IF(Raw!$X219&lt;$A$9,Raw!H219,-999),-999),-999),-999),-999),-999)</f>
        <v>0.959978</v>
      </c>
      <c r="F219" s="9">
        <f>IF(Raw!$G219&gt;$C$8,IF(Raw!$Q219&gt;$C$8,IF(Raw!$N219&gt;$C$9,IF(Raw!$N219&lt;$A$9,IF(Raw!$X219&gt;$C$9,IF(Raw!$X219&lt;$A$9,Raw!I219,-999),-999),-999),-999),-999),-999)</f>
        <v>1.512632</v>
      </c>
      <c r="G219" s="9">
        <f>Raw!G219</f>
        <v>0.99382099999999995</v>
      </c>
      <c r="H219" s="9">
        <f>IF(Raw!$G219&gt;$C$8,IF(Raw!$Q219&gt;$C$8,IF(Raw!$N219&gt;$C$9,IF(Raw!$N219&lt;$A$9,IF(Raw!$X219&gt;$C$9,IF(Raw!$X219&lt;$A$9,Raw!L219,-999),-999),-999),-999),-999),-999)</f>
        <v>573.1</v>
      </c>
      <c r="I219" s="9">
        <f>IF(Raw!$G219&gt;$C$8,IF(Raw!$Q219&gt;$C$8,IF(Raw!$N219&gt;$C$9,IF(Raw!$N219&lt;$A$9,IF(Raw!$X219&gt;$C$9,IF(Raw!$X219&lt;$A$9,Raw!M219,-999),-999),-999),-999),-999),-999)</f>
        <v>3.1405000000000002E-2</v>
      </c>
      <c r="J219" s="9">
        <f>IF(Raw!$G219&gt;$C$8,IF(Raw!$Q219&gt;$C$8,IF(Raw!$N219&gt;$C$9,IF(Raw!$N219&lt;$A$9,IF(Raw!$X219&gt;$C$9,IF(Raw!$X219&lt;$A$9,Raw!N219,-999),-999),-999),-999),-999),-999)</f>
        <v>444</v>
      </c>
      <c r="K219" s="9">
        <f>IF(Raw!$G219&gt;$C$8,IF(Raw!$Q219&gt;$C$8,IF(Raw!$N219&gt;$C$9,IF(Raw!$N219&lt;$A$9,IF(Raw!$X219&gt;$C$9,IF(Raw!$X219&lt;$A$9,Raw!R219,-999),-999),-999),-999),-999),-999)</f>
        <v>0.94323599999999996</v>
      </c>
      <c r="L219" s="9">
        <f>IF(Raw!$G219&gt;$C$8,IF(Raw!$Q219&gt;$C$8,IF(Raw!$N219&gt;$C$9,IF(Raw!$N219&lt;$A$9,IF(Raw!$X219&gt;$C$9,IF(Raw!$X219&lt;$A$9,Raw!S219,-999),-999),-999),-999),-999),-999)</f>
        <v>1.5525450000000001</v>
      </c>
      <c r="M219" s="9">
        <f>Raw!Q219</f>
        <v>0.99263599999999996</v>
      </c>
      <c r="N219" s="9">
        <f>IF(Raw!$G219&gt;$C$8,IF(Raw!$Q219&gt;$C$8,IF(Raw!$N219&gt;$C$9,IF(Raw!$N219&lt;$A$9,IF(Raw!$X219&gt;$C$9,IF(Raw!$X219&lt;$A$9,Raw!V219,-999),-999),-999),-999),-999),-999)</f>
        <v>574.29999999999995</v>
      </c>
      <c r="O219" s="9">
        <f>IF(Raw!$G219&gt;$C$8,IF(Raw!$Q219&gt;$C$8,IF(Raw!$N219&gt;$C$9,IF(Raw!$N219&lt;$A$9,IF(Raw!$X219&gt;$C$9,IF(Raw!$X219&lt;$A$9,Raw!W219,-999),-999),-999),-999),-999),-999)</f>
        <v>1.5E-5</v>
      </c>
      <c r="P219" s="9">
        <f>IF(Raw!$G219&gt;$C$8,IF(Raw!$Q219&gt;$C$8,IF(Raw!$N219&gt;$C$9,IF(Raw!$N219&lt;$A$9,IF(Raw!$X219&gt;$C$9,IF(Raw!$X219&lt;$A$9,Raw!X219,-999),-999),-999),-999),-999),-999)</f>
        <v>471</v>
      </c>
      <c r="R219" s="9">
        <f t="shared" si="64"/>
        <v>0.55265399999999998</v>
      </c>
      <c r="S219" s="9">
        <f t="shared" si="65"/>
        <v>0.36535918848735183</v>
      </c>
      <c r="T219" s="9">
        <f t="shared" si="66"/>
        <v>0.6093090000000001</v>
      </c>
      <c r="U219" s="9">
        <f t="shared" si="67"/>
        <v>0.3924581896176923</v>
      </c>
      <c r="V219" s="15">
        <f t="shared" si="68"/>
        <v>1.1509016084999999</v>
      </c>
      <c r="X219" s="11">
        <f t="shared" si="69"/>
        <v>5.417999999999998E+18</v>
      </c>
      <c r="Y219" s="11">
        <f t="shared" si="70"/>
        <v>5.7309999999999998E-18</v>
      </c>
      <c r="Z219" s="11">
        <f t="shared" si="71"/>
        <v>4.44E-4</v>
      </c>
      <c r="AA219" s="16">
        <f t="shared" si="72"/>
        <v>1.3598966313438567E-2</v>
      </c>
      <c r="AB219" s="9">
        <f t="shared" si="73"/>
        <v>0.95152197256547488</v>
      </c>
      <c r="AC219" s="9">
        <f t="shared" si="74"/>
        <v>0.98640103368656151</v>
      </c>
      <c r="AD219" s="15">
        <f t="shared" si="75"/>
        <v>30.628302507744522</v>
      </c>
      <c r="AE219" s="3">
        <f t="shared" si="76"/>
        <v>690.01239999999973</v>
      </c>
      <c r="AF219" s="2">
        <f t="shared" si="77"/>
        <v>0.25</v>
      </c>
      <c r="AG219" s="9">
        <f t="shared" si="78"/>
        <v>9.2464062717326455E-3</v>
      </c>
      <c r="AH219" s="2">
        <f t="shared" si="63"/>
        <v>0.44742878742544218</v>
      </c>
    </row>
    <row r="220" spans="1:34">
      <c r="A220" s="1">
        <f>Raw!A220</f>
        <v>207</v>
      </c>
      <c r="B220" s="14">
        <f>Raw!B220</f>
        <v>0.2569791666666667</v>
      </c>
      <c r="C220" s="15">
        <f>Raw!C220</f>
        <v>35.299999999999997</v>
      </c>
      <c r="D220" s="15">
        <f>IF(C220&gt;0.5,Raw!D220*D$11,-999)</f>
        <v>10.8</v>
      </c>
      <c r="E220" s="9">
        <f>IF(Raw!$G220&gt;$C$8,IF(Raw!$Q220&gt;$C$8,IF(Raw!$N220&gt;$C$9,IF(Raw!$N220&lt;$A$9,IF(Raw!$X220&gt;$C$9,IF(Raw!$X220&lt;$A$9,Raw!H220,-999),-999),-999),-999),-999),-999)</f>
        <v>0.92272799999999999</v>
      </c>
      <c r="F220" s="9">
        <f>IF(Raw!$G220&gt;$C$8,IF(Raw!$Q220&gt;$C$8,IF(Raw!$N220&gt;$C$9,IF(Raw!$N220&lt;$A$9,IF(Raw!$X220&gt;$C$9,IF(Raw!$X220&lt;$A$9,Raw!I220,-999),-999),-999),-999),-999),-999)</f>
        <v>1.4591270000000001</v>
      </c>
      <c r="G220" s="9">
        <f>Raw!G220</f>
        <v>0.99622599999999994</v>
      </c>
      <c r="H220" s="9">
        <f>IF(Raw!$G220&gt;$C$8,IF(Raw!$Q220&gt;$C$8,IF(Raw!$N220&gt;$C$9,IF(Raw!$N220&lt;$A$9,IF(Raw!$X220&gt;$C$9,IF(Raw!$X220&lt;$A$9,Raw!L220,-999),-999),-999),-999),-999),-999)</f>
        <v>562.9</v>
      </c>
      <c r="I220" s="9">
        <f>IF(Raw!$G220&gt;$C$8,IF(Raw!$Q220&gt;$C$8,IF(Raw!$N220&gt;$C$9,IF(Raw!$N220&lt;$A$9,IF(Raw!$X220&gt;$C$9,IF(Raw!$X220&lt;$A$9,Raw!M220,-999),-999),-999),-999),-999),-999)</f>
        <v>4.4499999999999998E-2</v>
      </c>
      <c r="J220" s="9">
        <f>IF(Raw!$G220&gt;$C$8,IF(Raw!$Q220&gt;$C$8,IF(Raw!$N220&gt;$C$9,IF(Raw!$N220&lt;$A$9,IF(Raw!$X220&gt;$C$9,IF(Raw!$X220&lt;$A$9,Raw!N220,-999),-999),-999),-999),-999),-999)</f>
        <v>487</v>
      </c>
      <c r="K220" s="9">
        <f>IF(Raw!$G220&gt;$C$8,IF(Raw!$Q220&gt;$C$8,IF(Raw!$N220&gt;$C$9,IF(Raw!$N220&lt;$A$9,IF(Raw!$X220&gt;$C$9,IF(Raw!$X220&lt;$A$9,Raw!R220,-999),-999),-999),-999),-999),-999)</f>
        <v>0.92817700000000003</v>
      </c>
      <c r="L220" s="9">
        <f>IF(Raw!$G220&gt;$C$8,IF(Raw!$Q220&gt;$C$8,IF(Raw!$N220&gt;$C$9,IF(Raw!$N220&lt;$A$9,IF(Raw!$X220&gt;$C$9,IF(Raw!$X220&lt;$A$9,Raw!S220,-999),-999),-999),-999),-999),-999)</f>
        <v>1.5213540000000001</v>
      </c>
      <c r="M220" s="9">
        <f>Raw!Q220</f>
        <v>0.993174</v>
      </c>
      <c r="N220" s="9">
        <f>IF(Raw!$G220&gt;$C$8,IF(Raw!$Q220&gt;$C$8,IF(Raw!$N220&gt;$C$9,IF(Raw!$N220&lt;$A$9,IF(Raw!$X220&gt;$C$9,IF(Raw!$X220&lt;$A$9,Raw!V220,-999),-999),-999),-999),-999),-999)</f>
        <v>577.9</v>
      </c>
      <c r="O220" s="9">
        <f>IF(Raw!$G220&gt;$C$8,IF(Raw!$Q220&gt;$C$8,IF(Raw!$N220&gt;$C$9,IF(Raw!$N220&lt;$A$9,IF(Raw!$X220&gt;$C$9,IF(Raw!$X220&lt;$A$9,Raw!W220,-999),-999),-999),-999),-999),-999)</f>
        <v>3.6999999999999998E-5</v>
      </c>
      <c r="P220" s="9">
        <f>IF(Raw!$G220&gt;$C$8,IF(Raw!$Q220&gt;$C$8,IF(Raw!$N220&gt;$C$9,IF(Raw!$N220&lt;$A$9,IF(Raw!$X220&gt;$C$9,IF(Raw!$X220&lt;$A$9,Raw!X220,-999),-999),-999),-999),-999),-999)</f>
        <v>432</v>
      </c>
      <c r="R220" s="9">
        <f t="shared" si="64"/>
        <v>0.53639900000000007</v>
      </c>
      <c r="S220" s="9">
        <f t="shared" si="65"/>
        <v>0.3676163898002025</v>
      </c>
      <c r="T220" s="9">
        <f t="shared" si="66"/>
        <v>0.59317700000000007</v>
      </c>
      <c r="U220" s="9">
        <f t="shared" si="67"/>
        <v>0.38990070687032735</v>
      </c>
      <c r="V220" s="15">
        <f t="shared" si="68"/>
        <v>1.1277797201999999</v>
      </c>
      <c r="X220" s="11">
        <f t="shared" si="69"/>
        <v>6.5016E+18</v>
      </c>
      <c r="Y220" s="11">
        <f t="shared" si="70"/>
        <v>5.6289999999999991E-18</v>
      </c>
      <c r="Z220" s="11">
        <f t="shared" si="71"/>
        <v>4.8699999999999997E-4</v>
      </c>
      <c r="AA220" s="16">
        <f t="shared" si="72"/>
        <v>1.751088928886714E-2</v>
      </c>
      <c r="AB220" s="9">
        <f t="shared" si="73"/>
        <v>0.93856405677570243</v>
      </c>
      <c r="AC220" s="9">
        <f t="shared" si="74"/>
        <v>0.98248911071113276</v>
      </c>
      <c r="AD220" s="15">
        <f t="shared" si="75"/>
        <v>35.95665151718098</v>
      </c>
      <c r="AE220" s="3">
        <f t="shared" si="76"/>
        <v>677.73159999999973</v>
      </c>
      <c r="AF220" s="2">
        <f t="shared" si="77"/>
        <v>0.25</v>
      </c>
      <c r="AG220" s="9">
        <f t="shared" si="78"/>
        <v>1.0784249110183762E-2</v>
      </c>
      <c r="AH220" s="2">
        <f t="shared" si="63"/>
        <v>0.52184420204578075</v>
      </c>
    </row>
    <row r="221" spans="1:34">
      <c r="A221" s="1">
        <f>Raw!A221</f>
        <v>208</v>
      </c>
      <c r="B221" s="14">
        <f>Raw!B221</f>
        <v>0.25703703703703701</v>
      </c>
      <c r="C221" s="15">
        <f>Raw!C221</f>
        <v>35.200000000000003</v>
      </c>
      <c r="D221" s="15">
        <f>IF(C221&gt;0.5,Raw!D221*D$11,-999)</f>
        <v>10.8</v>
      </c>
      <c r="E221" s="9">
        <f>IF(Raw!$G221&gt;$C$8,IF(Raw!$Q221&gt;$C$8,IF(Raw!$N221&gt;$C$9,IF(Raw!$N221&lt;$A$9,IF(Raw!$X221&gt;$C$9,IF(Raw!$X221&lt;$A$9,Raw!H221,-999),-999),-999),-999),-999),-999)</f>
        <v>0.92830400000000002</v>
      </c>
      <c r="F221" s="9">
        <f>IF(Raw!$G221&gt;$C$8,IF(Raw!$Q221&gt;$C$8,IF(Raw!$N221&gt;$C$9,IF(Raw!$N221&lt;$A$9,IF(Raw!$X221&gt;$C$9,IF(Raw!$X221&lt;$A$9,Raw!I221,-999),-999),-999),-999),-999),-999)</f>
        <v>1.471767</v>
      </c>
      <c r="G221" s="9">
        <f>Raw!G221</f>
        <v>0.99421499999999996</v>
      </c>
      <c r="H221" s="9">
        <f>IF(Raw!$G221&gt;$C$8,IF(Raw!$Q221&gt;$C$8,IF(Raw!$N221&gt;$C$9,IF(Raw!$N221&lt;$A$9,IF(Raw!$X221&gt;$C$9,IF(Raw!$X221&lt;$A$9,Raw!L221,-999),-999),-999),-999),-999),-999)</f>
        <v>561</v>
      </c>
      <c r="I221" s="9">
        <f>IF(Raw!$G221&gt;$C$8,IF(Raw!$Q221&gt;$C$8,IF(Raw!$N221&gt;$C$9,IF(Raw!$N221&lt;$A$9,IF(Raw!$X221&gt;$C$9,IF(Raw!$X221&lt;$A$9,Raw!M221,-999),-999),-999),-999),-999),-999)</f>
        <v>2.3E-5</v>
      </c>
      <c r="J221" s="9">
        <f>IF(Raw!$G221&gt;$C$8,IF(Raw!$Q221&gt;$C$8,IF(Raw!$N221&gt;$C$9,IF(Raw!$N221&lt;$A$9,IF(Raw!$X221&gt;$C$9,IF(Raw!$X221&lt;$A$9,Raw!N221,-999),-999),-999),-999),-999),-999)</f>
        <v>561</v>
      </c>
      <c r="K221" s="9">
        <f>IF(Raw!$G221&gt;$C$8,IF(Raw!$Q221&gt;$C$8,IF(Raw!$N221&gt;$C$9,IF(Raw!$N221&lt;$A$9,IF(Raw!$X221&gt;$C$9,IF(Raw!$X221&lt;$A$9,Raw!R221,-999),-999),-999),-999),-999),-999)</f>
        <v>0.89340699999999995</v>
      </c>
      <c r="L221" s="9">
        <f>IF(Raw!$G221&gt;$C$8,IF(Raw!$Q221&gt;$C$8,IF(Raw!$N221&gt;$C$9,IF(Raw!$N221&lt;$A$9,IF(Raw!$X221&gt;$C$9,IF(Raw!$X221&lt;$A$9,Raw!S221,-999),-999),-999),-999),-999),-999)</f>
        <v>1.4613670000000001</v>
      </c>
      <c r="M221" s="9">
        <f>Raw!Q221</f>
        <v>0.99071200000000004</v>
      </c>
      <c r="N221" s="9">
        <f>IF(Raw!$G221&gt;$C$8,IF(Raw!$Q221&gt;$C$8,IF(Raw!$N221&gt;$C$9,IF(Raw!$N221&lt;$A$9,IF(Raw!$X221&gt;$C$9,IF(Raw!$X221&lt;$A$9,Raw!V221,-999),-999),-999),-999),-999),-999)</f>
        <v>579.5</v>
      </c>
      <c r="O221" s="9">
        <f>IF(Raw!$G221&gt;$C$8,IF(Raw!$Q221&gt;$C$8,IF(Raw!$N221&gt;$C$9,IF(Raw!$N221&lt;$A$9,IF(Raw!$X221&gt;$C$9,IF(Raw!$X221&lt;$A$9,Raw!W221,-999),-999),-999),-999),-999),-999)</f>
        <v>9.0000000000000002E-6</v>
      </c>
      <c r="P221" s="9">
        <f>IF(Raw!$G221&gt;$C$8,IF(Raw!$Q221&gt;$C$8,IF(Raw!$N221&gt;$C$9,IF(Raw!$N221&lt;$A$9,IF(Raw!$X221&gt;$C$9,IF(Raw!$X221&lt;$A$9,Raw!X221,-999),-999),-999),-999),-999),-999)</f>
        <v>347</v>
      </c>
      <c r="R221" s="9">
        <f t="shared" si="64"/>
        <v>0.54346300000000003</v>
      </c>
      <c r="S221" s="9">
        <f t="shared" si="65"/>
        <v>0.36925885687068671</v>
      </c>
      <c r="T221" s="9">
        <f t="shared" si="66"/>
        <v>0.56796000000000013</v>
      </c>
      <c r="U221" s="9">
        <f t="shared" si="67"/>
        <v>0.38864980528505166</v>
      </c>
      <c r="V221" s="15">
        <f t="shared" si="68"/>
        <v>1.0833113570999999</v>
      </c>
      <c r="X221" s="11">
        <f t="shared" si="69"/>
        <v>6.5016E+18</v>
      </c>
      <c r="Y221" s="11">
        <f t="shared" si="70"/>
        <v>5.6099999999999994E-18</v>
      </c>
      <c r="Z221" s="11">
        <f t="shared" si="71"/>
        <v>5.6099999999999998E-4</v>
      </c>
      <c r="AA221" s="16">
        <f t="shared" si="72"/>
        <v>2.0051606557042783E-2</v>
      </c>
      <c r="AB221" s="9">
        <f t="shared" si="73"/>
        <v>0.90479551046013795</v>
      </c>
      <c r="AC221" s="9">
        <f t="shared" si="74"/>
        <v>0.97994839344295726</v>
      </c>
      <c r="AD221" s="15">
        <f t="shared" si="75"/>
        <v>35.74261418367697</v>
      </c>
      <c r="AE221" s="3">
        <f t="shared" si="76"/>
        <v>675.44399999999973</v>
      </c>
      <c r="AF221" s="2">
        <f t="shared" si="77"/>
        <v>0.25</v>
      </c>
      <c r="AG221" s="9">
        <f t="shared" si="78"/>
        <v>1.0685661571434446E-2</v>
      </c>
      <c r="AH221" s="2">
        <f t="shared" si="63"/>
        <v>0.51707360235315025</v>
      </c>
    </row>
    <row r="222" spans="1:34">
      <c r="A222" s="1">
        <f>Raw!A222</f>
        <v>209</v>
      </c>
      <c r="B222" s="14">
        <f>Raw!B222</f>
        <v>0.25709490740740742</v>
      </c>
      <c r="C222" s="15">
        <f>Raw!C222</f>
        <v>34.6</v>
      </c>
      <c r="D222" s="15">
        <f>IF(C222&gt;0.5,Raw!D222*D$11,-999)</f>
        <v>10.8</v>
      </c>
      <c r="E222" s="9">
        <f>IF(Raw!$G222&gt;$C$8,IF(Raw!$Q222&gt;$C$8,IF(Raw!$N222&gt;$C$9,IF(Raw!$N222&lt;$A$9,IF(Raw!$X222&gt;$C$9,IF(Raw!$X222&lt;$A$9,Raw!H222,-999),-999),-999),-999),-999),-999)</f>
        <v>0.93015899999999996</v>
      </c>
      <c r="F222" s="9">
        <f>IF(Raw!$G222&gt;$C$8,IF(Raw!$Q222&gt;$C$8,IF(Raw!$N222&gt;$C$9,IF(Raw!$N222&lt;$A$9,IF(Raw!$X222&gt;$C$9,IF(Raw!$X222&lt;$A$9,Raw!I222,-999),-999),-999),-999),-999),-999)</f>
        <v>1.41628</v>
      </c>
      <c r="G222" s="9">
        <f>Raw!G222</f>
        <v>0.99423700000000004</v>
      </c>
      <c r="H222" s="9">
        <f>IF(Raw!$G222&gt;$C$8,IF(Raw!$Q222&gt;$C$8,IF(Raw!$N222&gt;$C$9,IF(Raw!$N222&lt;$A$9,IF(Raw!$X222&gt;$C$9,IF(Raw!$X222&lt;$A$9,Raw!L222,-999),-999),-999),-999),-999),-999)</f>
        <v>557.6</v>
      </c>
      <c r="I222" s="9">
        <f>IF(Raw!$G222&gt;$C$8,IF(Raw!$Q222&gt;$C$8,IF(Raw!$N222&gt;$C$9,IF(Raw!$N222&lt;$A$9,IF(Raw!$X222&gt;$C$9,IF(Raw!$X222&lt;$A$9,Raw!M222,-999),-999),-999),-999),-999),-999)</f>
        <v>0.10820399999999999</v>
      </c>
      <c r="J222" s="9">
        <f>IF(Raw!$G222&gt;$C$8,IF(Raw!$Q222&gt;$C$8,IF(Raw!$N222&gt;$C$9,IF(Raw!$N222&lt;$A$9,IF(Raw!$X222&gt;$C$9,IF(Raw!$X222&lt;$A$9,Raw!N222,-999),-999),-999),-999),-999),-999)</f>
        <v>421</v>
      </c>
      <c r="K222" s="9">
        <f>IF(Raw!$G222&gt;$C$8,IF(Raw!$Q222&gt;$C$8,IF(Raw!$N222&gt;$C$9,IF(Raw!$N222&lt;$A$9,IF(Raw!$X222&gt;$C$9,IF(Raw!$X222&lt;$A$9,Raw!R222,-999),-999),-999),-999),-999),-999)</f>
        <v>0.92233500000000002</v>
      </c>
      <c r="L222" s="9">
        <f>IF(Raw!$G222&gt;$C$8,IF(Raw!$Q222&gt;$C$8,IF(Raw!$N222&gt;$C$9,IF(Raw!$N222&lt;$A$9,IF(Raw!$X222&gt;$C$9,IF(Raw!$X222&lt;$A$9,Raw!S222,-999),-999),-999),-999),-999),-999)</f>
        <v>1.4780279999999999</v>
      </c>
      <c r="M222" s="9">
        <f>Raw!Q222</f>
        <v>0.99208099999999999</v>
      </c>
      <c r="N222" s="9">
        <f>IF(Raw!$G222&gt;$C$8,IF(Raw!$Q222&gt;$C$8,IF(Raw!$N222&gt;$C$9,IF(Raw!$N222&lt;$A$9,IF(Raw!$X222&gt;$C$9,IF(Raw!$X222&lt;$A$9,Raw!V222,-999),-999),-999),-999),-999),-999)</f>
        <v>566.29999999999995</v>
      </c>
      <c r="O222" s="9">
        <f>IF(Raw!$G222&gt;$C$8,IF(Raw!$Q222&gt;$C$8,IF(Raw!$N222&gt;$C$9,IF(Raw!$N222&lt;$A$9,IF(Raw!$X222&gt;$C$9,IF(Raw!$X222&lt;$A$9,Raw!W222,-999),-999),-999),-999),-999),-999)</f>
        <v>2.4000000000000001E-5</v>
      </c>
      <c r="P222" s="9">
        <f>IF(Raw!$G222&gt;$C$8,IF(Raw!$Q222&gt;$C$8,IF(Raw!$N222&gt;$C$9,IF(Raw!$N222&lt;$A$9,IF(Raw!$X222&gt;$C$9,IF(Raw!$X222&lt;$A$9,Raw!X222,-999),-999),-999),-999),-999),-999)</f>
        <v>519</v>
      </c>
      <c r="R222" s="9">
        <f t="shared" si="64"/>
        <v>0.48612100000000003</v>
      </c>
      <c r="S222" s="9">
        <f t="shared" si="65"/>
        <v>0.34323791905555401</v>
      </c>
      <c r="T222" s="9">
        <f t="shared" si="66"/>
        <v>0.55569299999999988</v>
      </c>
      <c r="U222" s="9">
        <f t="shared" si="67"/>
        <v>0.37596919679464796</v>
      </c>
      <c r="V222" s="15">
        <f t="shared" si="68"/>
        <v>1.0956621563999998</v>
      </c>
      <c r="X222" s="11">
        <f t="shared" si="69"/>
        <v>6.5016E+18</v>
      </c>
      <c r="Y222" s="11">
        <f t="shared" si="70"/>
        <v>5.5760000000000002E-18</v>
      </c>
      <c r="Z222" s="11">
        <f t="shared" si="71"/>
        <v>4.2099999999999999E-4</v>
      </c>
      <c r="AA222" s="16">
        <f t="shared" si="72"/>
        <v>1.5033038543585509E-2</v>
      </c>
      <c r="AB222" s="9">
        <f t="shared" si="73"/>
        <v>0.93068875428740072</v>
      </c>
      <c r="AC222" s="9">
        <f t="shared" si="74"/>
        <v>0.98496696145641438</v>
      </c>
      <c r="AD222" s="15">
        <f t="shared" si="75"/>
        <v>35.707930032269616</v>
      </c>
      <c r="AE222" s="3">
        <f t="shared" si="76"/>
        <v>671.35039999999981</v>
      </c>
      <c r="AF222" s="2">
        <f t="shared" si="77"/>
        <v>0.25</v>
      </c>
      <c r="AG222" s="9">
        <f t="shared" si="78"/>
        <v>1.0326985979562995E-2</v>
      </c>
      <c r="AH222" s="2">
        <f t="shared" si="63"/>
        <v>0.49971747712634101</v>
      </c>
    </row>
    <row r="223" spans="1:34">
      <c r="A223" s="1">
        <f>Raw!A223</f>
        <v>210</v>
      </c>
      <c r="B223" s="14">
        <f>Raw!B223</f>
        <v>0.25715277777777779</v>
      </c>
      <c r="C223" s="15">
        <f>Raw!C223</f>
        <v>33.1</v>
      </c>
      <c r="D223" s="15">
        <f>IF(C223&gt;0.5,Raw!D223*D$11,-999)</f>
        <v>11.7</v>
      </c>
      <c r="E223" s="9">
        <f>IF(Raw!$G223&gt;$C$8,IF(Raw!$Q223&gt;$C$8,IF(Raw!$N223&gt;$C$9,IF(Raw!$N223&lt;$A$9,IF(Raw!$X223&gt;$C$9,IF(Raw!$X223&lt;$A$9,Raw!H223,-999),-999),-999),-999),-999),-999)</f>
        <v>0.91462299999999996</v>
      </c>
      <c r="F223" s="9">
        <f>IF(Raw!$G223&gt;$C$8,IF(Raw!$Q223&gt;$C$8,IF(Raw!$N223&gt;$C$9,IF(Raw!$N223&lt;$A$9,IF(Raw!$X223&gt;$C$9,IF(Raw!$X223&lt;$A$9,Raw!I223,-999),-999),-999),-999),-999),-999)</f>
        <v>1.403645</v>
      </c>
      <c r="G223" s="9">
        <f>Raw!G223</f>
        <v>0.98943300000000001</v>
      </c>
      <c r="H223" s="9">
        <f>IF(Raw!$G223&gt;$C$8,IF(Raw!$Q223&gt;$C$8,IF(Raw!$N223&gt;$C$9,IF(Raw!$N223&lt;$A$9,IF(Raw!$X223&gt;$C$9,IF(Raw!$X223&lt;$A$9,Raw!L223,-999),-999),-999),-999),-999),-999)</f>
        <v>531.4</v>
      </c>
      <c r="I223" s="9">
        <f>IF(Raw!$G223&gt;$C$8,IF(Raw!$Q223&gt;$C$8,IF(Raw!$N223&gt;$C$9,IF(Raw!$N223&lt;$A$9,IF(Raw!$X223&gt;$C$9,IF(Raw!$X223&lt;$A$9,Raw!M223,-999),-999),-999),-999),-999),-999)</f>
        <v>2.4649000000000001E-2</v>
      </c>
      <c r="J223" s="9">
        <f>IF(Raw!$G223&gt;$C$8,IF(Raw!$Q223&gt;$C$8,IF(Raw!$N223&gt;$C$9,IF(Raw!$N223&lt;$A$9,IF(Raw!$X223&gt;$C$9,IF(Raw!$X223&lt;$A$9,Raw!N223,-999),-999),-999),-999),-999),-999)</f>
        <v>587</v>
      </c>
      <c r="K223" s="9">
        <f>IF(Raw!$G223&gt;$C$8,IF(Raw!$Q223&gt;$C$8,IF(Raw!$N223&gt;$C$9,IF(Raw!$N223&lt;$A$9,IF(Raw!$X223&gt;$C$9,IF(Raw!$X223&lt;$A$9,Raw!R223,-999),-999),-999),-999),-999),-999)</f>
        <v>0.88877799999999996</v>
      </c>
      <c r="L223" s="9">
        <f>IF(Raw!$G223&gt;$C$8,IF(Raw!$Q223&gt;$C$8,IF(Raw!$N223&gt;$C$9,IF(Raw!$N223&lt;$A$9,IF(Raw!$X223&gt;$C$9,IF(Raw!$X223&lt;$A$9,Raw!S223,-999),-999),-999),-999),-999),-999)</f>
        <v>1.4369080000000001</v>
      </c>
      <c r="M223" s="9">
        <f>Raw!Q223</f>
        <v>0.99516000000000004</v>
      </c>
      <c r="N223" s="9">
        <f>IF(Raw!$G223&gt;$C$8,IF(Raw!$Q223&gt;$C$8,IF(Raw!$N223&gt;$C$9,IF(Raw!$N223&lt;$A$9,IF(Raw!$X223&gt;$C$9,IF(Raw!$X223&lt;$A$9,Raw!V223,-999),-999),-999),-999),-999),-999)</f>
        <v>567.29999999999995</v>
      </c>
      <c r="O223" s="9">
        <f>IF(Raw!$G223&gt;$C$8,IF(Raw!$Q223&gt;$C$8,IF(Raw!$N223&gt;$C$9,IF(Raw!$N223&lt;$A$9,IF(Raw!$X223&gt;$C$9,IF(Raw!$X223&lt;$A$9,Raw!W223,-999),-999),-999),-999),-999),-999)</f>
        <v>1.0000000000000001E-5</v>
      </c>
      <c r="P223" s="9">
        <f>IF(Raw!$G223&gt;$C$8,IF(Raw!$Q223&gt;$C$8,IF(Raw!$N223&gt;$C$9,IF(Raw!$N223&lt;$A$9,IF(Raw!$X223&gt;$C$9,IF(Raw!$X223&lt;$A$9,Raw!X223,-999),-999),-999),-999),-999),-999)</f>
        <v>471</v>
      </c>
      <c r="R223" s="9">
        <f t="shared" si="64"/>
        <v>0.48902200000000007</v>
      </c>
      <c r="S223" s="9">
        <f t="shared" si="65"/>
        <v>0.34839435897253229</v>
      </c>
      <c r="T223" s="9">
        <f t="shared" si="66"/>
        <v>0.54813000000000012</v>
      </c>
      <c r="U223" s="9">
        <f t="shared" si="67"/>
        <v>0.38146492329362774</v>
      </c>
      <c r="V223" s="15">
        <f t="shared" si="68"/>
        <v>1.0651799004</v>
      </c>
      <c r="X223" s="11">
        <f t="shared" si="69"/>
        <v>7.043399999999999E+18</v>
      </c>
      <c r="Y223" s="11">
        <f t="shared" si="70"/>
        <v>5.3139999999999996E-18</v>
      </c>
      <c r="Z223" s="11">
        <f t="shared" si="71"/>
        <v>5.8699999999999996E-4</v>
      </c>
      <c r="AA223" s="16">
        <f t="shared" si="72"/>
        <v>2.1498274320789452E-2</v>
      </c>
      <c r="AB223" s="9">
        <f t="shared" si="73"/>
        <v>0.90056184910345427</v>
      </c>
      <c r="AC223" s="9">
        <f t="shared" si="74"/>
        <v>0.97850172567921057</v>
      </c>
      <c r="AD223" s="15">
        <f t="shared" si="75"/>
        <v>36.623976696404519</v>
      </c>
      <c r="AE223" s="3">
        <f t="shared" si="76"/>
        <v>639.8055999999998</v>
      </c>
      <c r="AF223" s="2">
        <f t="shared" si="77"/>
        <v>0.25</v>
      </c>
      <c r="AG223" s="9">
        <f t="shared" si="78"/>
        <v>1.0746740354770431E-2</v>
      </c>
      <c r="AH223" s="2">
        <f t="shared" si="63"/>
        <v>0.5200291728918347</v>
      </c>
    </row>
    <row r="224" spans="1:34">
      <c r="A224" s="1">
        <f>Raw!A224</f>
        <v>211</v>
      </c>
      <c r="B224" s="14">
        <f>Raw!B224</f>
        <v>0.25721064814814815</v>
      </c>
      <c r="C224" s="15">
        <f>Raw!C224</f>
        <v>32.799999999999997</v>
      </c>
      <c r="D224" s="15">
        <f>IF(C224&gt;0.5,Raw!D224*D$11,-999)</f>
        <v>12.6</v>
      </c>
      <c r="E224" s="9">
        <f>IF(Raw!$G224&gt;$C$8,IF(Raw!$Q224&gt;$C$8,IF(Raw!$N224&gt;$C$9,IF(Raw!$N224&lt;$A$9,IF(Raw!$X224&gt;$C$9,IF(Raw!$X224&lt;$A$9,Raw!H224,-999),-999),-999),-999),-999),-999)</f>
        <v>0.94328299999999998</v>
      </c>
      <c r="F224" s="9">
        <f>IF(Raw!$G224&gt;$C$8,IF(Raw!$Q224&gt;$C$8,IF(Raw!$N224&gt;$C$9,IF(Raw!$N224&lt;$A$9,IF(Raw!$X224&gt;$C$9,IF(Raw!$X224&lt;$A$9,Raw!I224,-999),-999),-999),-999),-999),-999)</f>
        <v>1.44604</v>
      </c>
      <c r="G224" s="9">
        <f>Raw!G224</f>
        <v>0.99367300000000003</v>
      </c>
      <c r="H224" s="9">
        <f>IF(Raw!$G224&gt;$C$8,IF(Raw!$Q224&gt;$C$8,IF(Raw!$N224&gt;$C$9,IF(Raw!$N224&lt;$A$9,IF(Raw!$X224&gt;$C$9,IF(Raw!$X224&lt;$A$9,Raw!L224,-999),-999),-999),-999),-999),-999)</f>
        <v>551.5</v>
      </c>
      <c r="I224" s="9">
        <f>IF(Raw!$G224&gt;$C$8,IF(Raw!$Q224&gt;$C$8,IF(Raw!$N224&gt;$C$9,IF(Raw!$N224&lt;$A$9,IF(Raw!$X224&gt;$C$9,IF(Raw!$X224&lt;$A$9,Raw!M224,-999),-999),-999),-999),-999),-999)</f>
        <v>0.11785</v>
      </c>
      <c r="J224" s="9">
        <f>IF(Raw!$G224&gt;$C$8,IF(Raw!$Q224&gt;$C$8,IF(Raw!$N224&gt;$C$9,IF(Raw!$N224&lt;$A$9,IF(Raw!$X224&gt;$C$9,IF(Raw!$X224&lt;$A$9,Raw!N224,-999),-999),-999),-999),-999),-999)</f>
        <v>477</v>
      </c>
      <c r="K224" s="9">
        <f>IF(Raw!$G224&gt;$C$8,IF(Raw!$Q224&gt;$C$8,IF(Raw!$N224&gt;$C$9,IF(Raw!$N224&lt;$A$9,IF(Raw!$X224&gt;$C$9,IF(Raw!$X224&lt;$A$9,Raw!R224,-999),-999),-999),-999),-999),-999)</f>
        <v>0.92025800000000002</v>
      </c>
      <c r="L224" s="9">
        <f>IF(Raw!$G224&gt;$C$8,IF(Raw!$Q224&gt;$C$8,IF(Raw!$N224&gt;$C$9,IF(Raw!$N224&lt;$A$9,IF(Raw!$X224&gt;$C$9,IF(Raw!$X224&lt;$A$9,Raw!S224,-999),-999),-999),-999),-999),-999)</f>
        <v>1.4673499999999999</v>
      </c>
      <c r="M224" s="9">
        <f>Raw!Q224</f>
        <v>0.99015299999999995</v>
      </c>
      <c r="N224" s="9">
        <f>IF(Raw!$G224&gt;$C$8,IF(Raw!$Q224&gt;$C$8,IF(Raw!$N224&gt;$C$9,IF(Raw!$N224&lt;$A$9,IF(Raw!$X224&gt;$C$9,IF(Raw!$X224&lt;$A$9,Raw!V224,-999),-999),-999),-999),-999),-999)</f>
        <v>579.9</v>
      </c>
      <c r="O224" s="9">
        <f>IF(Raw!$G224&gt;$C$8,IF(Raw!$Q224&gt;$C$8,IF(Raw!$N224&gt;$C$9,IF(Raw!$N224&lt;$A$9,IF(Raw!$X224&gt;$C$9,IF(Raw!$X224&lt;$A$9,Raw!W224,-999),-999),-999),-999),-999),-999)</f>
        <v>2.5000000000000001E-5</v>
      </c>
      <c r="P224" s="9">
        <f>IF(Raw!$G224&gt;$C$8,IF(Raw!$Q224&gt;$C$8,IF(Raw!$N224&gt;$C$9,IF(Raw!$N224&lt;$A$9,IF(Raw!$X224&gt;$C$9,IF(Raw!$X224&lt;$A$9,Raw!X224,-999),-999),-999),-999),-999),-999)</f>
        <v>518</v>
      </c>
      <c r="R224" s="9">
        <f t="shared" si="64"/>
        <v>0.50275700000000001</v>
      </c>
      <c r="S224" s="9">
        <f t="shared" si="65"/>
        <v>0.34767848745539542</v>
      </c>
      <c r="T224" s="9">
        <f t="shared" si="66"/>
        <v>0.54709199999999991</v>
      </c>
      <c r="U224" s="9">
        <f t="shared" si="67"/>
        <v>0.37284356152247244</v>
      </c>
      <c r="V224" s="15">
        <f t="shared" si="68"/>
        <v>1.0877465549999998</v>
      </c>
      <c r="X224" s="11">
        <f t="shared" si="69"/>
        <v>7.585199999999998E+18</v>
      </c>
      <c r="Y224" s="11">
        <f t="shared" si="70"/>
        <v>5.5149999999999995E-18</v>
      </c>
      <c r="Z224" s="11">
        <f t="shared" si="71"/>
        <v>4.7699999999999999E-4</v>
      </c>
      <c r="AA224" s="16">
        <f t="shared" si="72"/>
        <v>1.9563669968657438E-2</v>
      </c>
      <c r="AB224" s="9">
        <f t="shared" si="73"/>
        <v>0.93096112733049274</v>
      </c>
      <c r="AC224" s="9">
        <f t="shared" si="74"/>
        <v>0.98043633003134256</v>
      </c>
      <c r="AD224" s="15">
        <f t="shared" si="75"/>
        <v>41.013983162803861</v>
      </c>
      <c r="AE224" s="3">
        <f t="shared" si="76"/>
        <v>664.00599999999974</v>
      </c>
      <c r="AF224" s="2">
        <f t="shared" si="77"/>
        <v>0.25</v>
      </c>
      <c r="AG224" s="9">
        <f t="shared" si="78"/>
        <v>1.1762922734340394E-2</v>
      </c>
      <c r="AH224" s="2">
        <f t="shared" si="63"/>
        <v>0.56920170939221182</v>
      </c>
    </row>
    <row r="225" spans="1:34">
      <c r="A225" s="1">
        <f>Raw!A225</f>
        <v>212</v>
      </c>
      <c r="B225" s="14">
        <f>Raw!B225</f>
        <v>0.25725694444444441</v>
      </c>
      <c r="C225" s="15">
        <f>Raw!C225</f>
        <v>32.1</v>
      </c>
      <c r="D225" s="15">
        <f>IF(C225&gt;0.5,Raw!D225*D$11,-999)</f>
        <v>12.6</v>
      </c>
      <c r="E225" s="9">
        <f>IF(Raw!$G225&gt;$C$8,IF(Raw!$Q225&gt;$C$8,IF(Raw!$N225&gt;$C$9,IF(Raw!$N225&lt;$A$9,IF(Raw!$X225&gt;$C$9,IF(Raw!$X225&lt;$A$9,Raw!H225,-999),-999),-999),-999),-999),-999)</f>
        <v>0.923346</v>
      </c>
      <c r="F225" s="9">
        <f>IF(Raw!$G225&gt;$C$8,IF(Raw!$Q225&gt;$C$8,IF(Raw!$N225&gt;$C$9,IF(Raw!$N225&lt;$A$9,IF(Raw!$X225&gt;$C$9,IF(Raw!$X225&lt;$A$9,Raw!I225,-999),-999),-999),-999),-999),-999)</f>
        <v>1.42743</v>
      </c>
      <c r="G225" s="9">
        <f>Raw!G225</f>
        <v>0.99372899999999997</v>
      </c>
      <c r="H225" s="9">
        <f>IF(Raw!$G225&gt;$C$8,IF(Raw!$Q225&gt;$C$8,IF(Raw!$N225&gt;$C$9,IF(Raw!$N225&lt;$A$9,IF(Raw!$X225&gt;$C$9,IF(Raw!$X225&lt;$A$9,Raw!L225,-999),-999),-999),-999),-999),-999)</f>
        <v>566.1</v>
      </c>
      <c r="I225" s="9">
        <f>IF(Raw!$G225&gt;$C$8,IF(Raw!$Q225&gt;$C$8,IF(Raw!$N225&gt;$C$9,IF(Raw!$N225&lt;$A$9,IF(Raw!$X225&gt;$C$9,IF(Raw!$X225&lt;$A$9,Raw!M225,-999),-999),-999),-999),-999),-999)</f>
        <v>1.4584E-2</v>
      </c>
      <c r="J225" s="9">
        <f>IF(Raw!$G225&gt;$C$8,IF(Raw!$Q225&gt;$C$8,IF(Raw!$N225&gt;$C$9,IF(Raw!$N225&lt;$A$9,IF(Raw!$X225&gt;$C$9,IF(Raw!$X225&lt;$A$9,Raw!N225,-999),-999),-999),-999),-999),-999)</f>
        <v>579</v>
      </c>
      <c r="K225" s="9">
        <f>IF(Raw!$G225&gt;$C$8,IF(Raw!$Q225&gt;$C$8,IF(Raw!$N225&gt;$C$9,IF(Raw!$N225&lt;$A$9,IF(Raw!$X225&gt;$C$9,IF(Raw!$X225&lt;$A$9,Raw!R225,-999),-999),-999),-999),-999),-999)</f>
        <v>0.91258499999999998</v>
      </c>
      <c r="L225" s="9">
        <f>IF(Raw!$G225&gt;$C$8,IF(Raw!$Q225&gt;$C$8,IF(Raw!$N225&gt;$C$9,IF(Raw!$N225&lt;$A$9,IF(Raw!$X225&gt;$C$9,IF(Raw!$X225&lt;$A$9,Raw!S225,-999),-999),-999),-999),-999),-999)</f>
        <v>1.4586269999999999</v>
      </c>
      <c r="M225" s="9">
        <f>Raw!Q225</f>
        <v>0.99127699999999996</v>
      </c>
      <c r="N225" s="9">
        <f>IF(Raw!$G225&gt;$C$8,IF(Raw!$Q225&gt;$C$8,IF(Raw!$N225&gt;$C$9,IF(Raw!$N225&lt;$A$9,IF(Raw!$X225&gt;$C$9,IF(Raw!$X225&lt;$A$9,Raw!V225,-999),-999),-999),-999),-999),-999)</f>
        <v>551.6</v>
      </c>
      <c r="O225" s="9">
        <f>IF(Raw!$G225&gt;$C$8,IF(Raw!$Q225&gt;$C$8,IF(Raw!$N225&gt;$C$9,IF(Raw!$N225&lt;$A$9,IF(Raw!$X225&gt;$C$9,IF(Raw!$X225&lt;$A$9,Raw!W225,-999),-999),-999),-999),-999),-999)</f>
        <v>3.8000000000000002E-5</v>
      </c>
      <c r="P225" s="9">
        <f>IF(Raw!$G225&gt;$C$8,IF(Raw!$Q225&gt;$C$8,IF(Raw!$N225&gt;$C$9,IF(Raw!$N225&lt;$A$9,IF(Raw!$X225&gt;$C$9,IF(Raw!$X225&lt;$A$9,Raw!X225,-999),-999),-999),-999),-999),-999)</f>
        <v>481</v>
      </c>
      <c r="R225" s="9">
        <f t="shared" si="64"/>
        <v>0.50408399999999998</v>
      </c>
      <c r="S225" s="9">
        <f t="shared" si="65"/>
        <v>0.35314095962674175</v>
      </c>
      <c r="T225" s="9">
        <f t="shared" si="66"/>
        <v>0.54604199999999992</v>
      </c>
      <c r="U225" s="9">
        <f t="shared" si="67"/>
        <v>0.37435341591784599</v>
      </c>
      <c r="V225" s="15">
        <f t="shared" si="68"/>
        <v>1.0812801951</v>
      </c>
      <c r="X225" s="11">
        <f t="shared" si="69"/>
        <v>7.585199999999998E+18</v>
      </c>
      <c r="Y225" s="11">
        <f t="shared" si="70"/>
        <v>5.6610000000000002E-18</v>
      </c>
      <c r="Z225" s="11">
        <f t="shared" si="71"/>
        <v>5.7899999999999998E-4</v>
      </c>
      <c r="AA225" s="16">
        <f t="shared" si="72"/>
        <v>2.4259022599196944E-2</v>
      </c>
      <c r="AB225" s="9">
        <f t="shared" si="73"/>
        <v>0.92583144521811067</v>
      </c>
      <c r="AC225" s="9">
        <f t="shared" si="74"/>
        <v>0.97574097740080301</v>
      </c>
      <c r="AD225" s="15">
        <f t="shared" si="75"/>
        <v>41.898139204139795</v>
      </c>
      <c r="AE225" s="3">
        <f t="shared" si="76"/>
        <v>681.58439999999985</v>
      </c>
      <c r="AF225" s="2">
        <f t="shared" si="77"/>
        <v>0.25</v>
      </c>
      <c r="AG225" s="9">
        <f t="shared" si="78"/>
        <v>1.206516271667012E-2</v>
      </c>
      <c r="AH225" s="2">
        <f t="shared" si="63"/>
        <v>0.58382694484381559</v>
      </c>
    </row>
    <row r="226" spans="1:34">
      <c r="A226" s="1">
        <f>Raw!A226</f>
        <v>213</v>
      </c>
      <c r="B226" s="14">
        <f>Raw!B226</f>
        <v>0.25731481481481483</v>
      </c>
      <c r="C226" s="15">
        <f>Raw!C226</f>
        <v>30.6</v>
      </c>
      <c r="D226" s="15">
        <f>IF(C226&gt;0.5,Raw!D226*D$11,-999)</f>
        <v>14.4</v>
      </c>
      <c r="E226" s="9">
        <f>IF(Raw!$G226&gt;$C$8,IF(Raw!$Q226&gt;$C$8,IF(Raw!$N226&gt;$C$9,IF(Raw!$N226&lt;$A$9,IF(Raw!$X226&gt;$C$9,IF(Raw!$X226&lt;$A$9,Raw!H226,-999),-999),-999),-999),-999),-999)</f>
        <v>0.92468799999999995</v>
      </c>
      <c r="F226" s="9">
        <f>IF(Raw!$G226&gt;$C$8,IF(Raw!$Q226&gt;$C$8,IF(Raw!$N226&gt;$C$9,IF(Raw!$N226&lt;$A$9,IF(Raw!$X226&gt;$C$9,IF(Raw!$X226&lt;$A$9,Raw!I226,-999),-999),-999),-999),-999),-999)</f>
        <v>1.440399</v>
      </c>
      <c r="G226" s="9">
        <f>Raw!G226</f>
        <v>0.99384099999999997</v>
      </c>
      <c r="H226" s="9">
        <f>IF(Raw!$G226&gt;$C$8,IF(Raw!$Q226&gt;$C$8,IF(Raw!$N226&gt;$C$9,IF(Raw!$N226&lt;$A$9,IF(Raw!$X226&gt;$C$9,IF(Raw!$X226&lt;$A$9,Raw!L226,-999),-999),-999),-999),-999),-999)</f>
        <v>537.20000000000005</v>
      </c>
      <c r="I226" s="9">
        <f>IF(Raw!$G226&gt;$C$8,IF(Raw!$Q226&gt;$C$8,IF(Raw!$N226&gt;$C$9,IF(Raw!$N226&lt;$A$9,IF(Raw!$X226&gt;$C$9,IF(Raw!$X226&lt;$A$9,Raw!M226,-999),-999),-999),-999),-999),-999)</f>
        <v>2.8800000000000001E-4</v>
      </c>
      <c r="J226" s="9">
        <f>IF(Raw!$G226&gt;$C$8,IF(Raw!$Q226&gt;$C$8,IF(Raw!$N226&gt;$C$9,IF(Raw!$N226&lt;$A$9,IF(Raw!$X226&gt;$C$9,IF(Raw!$X226&lt;$A$9,Raw!N226,-999),-999),-999),-999),-999),-999)</f>
        <v>645</v>
      </c>
      <c r="K226" s="9">
        <f>IF(Raw!$G226&gt;$C$8,IF(Raw!$Q226&gt;$C$8,IF(Raw!$N226&gt;$C$9,IF(Raw!$N226&lt;$A$9,IF(Raw!$X226&gt;$C$9,IF(Raw!$X226&lt;$A$9,Raw!R226,-999),-999),-999),-999),-999),-999)</f>
        <v>0.96398899999999998</v>
      </c>
      <c r="L226" s="9">
        <f>IF(Raw!$G226&gt;$C$8,IF(Raw!$Q226&gt;$C$8,IF(Raw!$N226&gt;$C$9,IF(Raw!$N226&lt;$A$9,IF(Raw!$X226&gt;$C$9,IF(Raw!$X226&lt;$A$9,Raw!S226,-999),-999),-999),-999),-999),-999)</f>
        <v>1.52162</v>
      </c>
      <c r="M226" s="9">
        <f>Raw!Q226</f>
        <v>0.99352300000000004</v>
      </c>
      <c r="N226" s="9">
        <f>IF(Raw!$G226&gt;$C$8,IF(Raw!$Q226&gt;$C$8,IF(Raw!$N226&gt;$C$9,IF(Raw!$N226&lt;$A$9,IF(Raw!$X226&gt;$C$9,IF(Raw!$X226&lt;$A$9,Raw!V226,-999),-999),-999),-999),-999),-999)</f>
        <v>573.1</v>
      </c>
      <c r="O226" s="9">
        <f>IF(Raw!$G226&gt;$C$8,IF(Raw!$Q226&gt;$C$8,IF(Raw!$N226&gt;$C$9,IF(Raw!$N226&lt;$A$9,IF(Raw!$X226&gt;$C$9,IF(Raw!$X226&lt;$A$9,Raw!W226,-999),-999),-999),-999),-999),-999)</f>
        <v>9.0000000000000002E-6</v>
      </c>
      <c r="P226" s="9">
        <f>IF(Raw!$G226&gt;$C$8,IF(Raw!$Q226&gt;$C$8,IF(Raw!$N226&gt;$C$9,IF(Raw!$N226&lt;$A$9,IF(Raw!$X226&gt;$C$9,IF(Raw!$X226&lt;$A$9,Raw!X226,-999),-999),-999),-999),-999),-999)</f>
        <v>346</v>
      </c>
      <c r="R226" s="9">
        <f t="shared" si="64"/>
        <v>0.51571100000000003</v>
      </c>
      <c r="S226" s="9">
        <f t="shared" si="65"/>
        <v>0.35803343379160918</v>
      </c>
      <c r="T226" s="9">
        <f t="shared" si="66"/>
        <v>0.55763099999999999</v>
      </c>
      <c r="U226" s="9">
        <f t="shared" si="67"/>
        <v>0.36647191808730167</v>
      </c>
      <c r="V226" s="15">
        <f t="shared" si="68"/>
        <v>1.127976906</v>
      </c>
      <c r="X226" s="11">
        <f t="shared" si="69"/>
        <v>8.668799999999999E+18</v>
      </c>
      <c r="Y226" s="11">
        <f t="shared" si="70"/>
        <v>5.3720000000000004E-18</v>
      </c>
      <c r="Z226" s="11">
        <f t="shared" si="71"/>
        <v>6.4499999999999996E-4</v>
      </c>
      <c r="AA226" s="16">
        <f t="shared" si="72"/>
        <v>2.9160967623819783E-2</v>
      </c>
      <c r="AB226" s="9">
        <f t="shared" si="73"/>
        <v>0.98025005953703825</v>
      </c>
      <c r="AC226" s="9">
        <f t="shared" si="74"/>
        <v>0.97083903237618019</v>
      </c>
      <c r="AD226" s="15">
        <f t="shared" si="75"/>
        <v>45.21080251755005</v>
      </c>
      <c r="AE226" s="3">
        <f t="shared" si="76"/>
        <v>646.78879999999992</v>
      </c>
      <c r="AF226" s="2">
        <f t="shared" si="77"/>
        <v>0.25</v>
      </c>
      <c r="AG226" s="9">
        <f t="shared" si="78"/>
        <v>1.2744991936055982E-2</v>
      </c>
      <c r="AH226" s="2">
        <f t="shared" si="63"/>
        <v>0.61672352696957633</v>
      </c>
    </row>
    <row r="227" spans="1:34">
      <c r="A227" s="1">
        <f>Raw!A227</f>
        <v>214</v>
      </c>
      <c r="B227" s="14">
        <f>Raw!B227</f>
        <v>0.25737268518518519</v>
      </c>
      <c r="C227" s="15">
        <f>Raw!C227</f>
        <v>30.8</v>
      </c>
      <c r="D227" s="15">
        <f>IF(C227&gt;0.5,Raw!D227*D$11,-999)</f>
        <v>14.4</v>
      </c>
      <c r="E227" s="9">
        <f>IF(Raw!$G227&gt;$C$8,IF(Raw!$Q227&gt;$C$8,IF(Raw!$N227&gt;$C$9,IF(Raw!$N227&lt;$A$9,IF(Raw!$X227&gt;$C$9,IF(Raw!$X227&lt;$A$9,Raw!H227,-999),-999),-999),-999),-999),-999)</f>
        <v>0.969136</v>
      </c>
      <c r="F227" s="9">
        <f>IF(Raw!$G227&gt;$C$8,IF(Raw!$Q227&gt;$C$8,IF(Raw!$N227&gt;$C$9,IF(Raw!$N227&lt;$A$9,IF(Raw!$X227&gt;$C$9,IF(Raw!$X227&lt;$A$9,Raw!I227,-999),-999),-999),-999),-999),-999)</f>
        <v>1.5016529999999999</v>
      </c>
      <c r="G227" s="9">
        <f>Raw!G227</f>
        <v>0.99502999999999997</v>
      </c>
      <c r="H227" s="9">
        <f>IF(Raw!$G227&gt;$C$8,IF(Raw!$Q227&gt;$C$8,IF(Raw!$N227&gt;$C$9,IF(Raw!$N227&lt;$A$9,IF(Raw!$X227&gt;$C$9,IF(Raw!$X227&lt;$A$9,Raw!L227,-999),-999),-999),-999),-999),-999)</f>
        <v>564.79999999999995</v>
      </c>
      <c r="I227" s="9">
        <f>IF(Raw!$G227&gt;$C$8,IF(Raw!$Q227&gt;$C$8,IF(Raw!$N227&gt;$C$9,IF(Raw!$N227&lt;$A$9,IF(Raw!$X227&gt;$C$9,IF(Raw!$X227&lt;$A$9,Raw!M227,-999),-999),-999),-999),-999),-999)</f>
        <v>4.0000000000000003E-5</v>
      </c>
      <c r="J227" s="9">
        <f>IF(Raw!$G227&gt;$C$8,IF(Raw!$Q227&gt;$C$8,IF(Raw!$N227&gt;$C$9,IF(Raw!$N227&lt;$A$9,IF(Raw!$X227&gt;$C$9,IF(Raw!$X227&lt;$A$9,Raw!N227,-999),-999),-999),-999),-999),-999)</f>
        <v>522</v>
      </c>
      <c r="K227" s="9">
        <f>IF(Raw!$G227&gt;$C$8,IF(Raw!$Q227&gt;$C$8,IF(Raw!$N227&gt;$C$9,IF(Raw!$N227&lt;$A$9,IF(Raw!$X227&gt;$C$9,IF(Raw!$X227&lt;$A$9,Raw!R227,-999),-999),-999),-999),-999),-999)</f>
        <v>0.90883000000000003</v>
      </c>
      <c r="L227" s="9">
        <f>IF(Raw!$G227&gt;$C$8,IF(Raw!$Q227&gt;$C$8,IF(Raw!$N227&gt;$C$9,IF(Raw!$N227&lt;$A$9,IF(Raw!$X227&gt;$C$9,IF(Raw!$X227&lt;$A$9,Raw!S227,-999),-999),-999),-999),-999),-999)</f>
        <v>1.4374960000000001</v>
      </c>
      <c r="M227" s="9">
        <f>Raw!Q227</f>
        <v>0.991425</v>
      </c>
      <c r="N227" s="9">
        <f>IF(Raw!$G227&gt;$C$8,IF(Raw!$Q227&gt;$C$8,IF(Raw!$N227&gt;$C$9,IF(Raw!$N227&lt;$A$9,IF(Raw!$X227&gt;$C$9,IF(Raw!$X227&lt;$A$9,Raw!V227,-999),-999),-999),-999),-999),-999)</f>
        <v>560.5</v>
      </c>
      <c r="O227" s="9">
        <f>IF(Raw!$G227&gt;$C$8,IF(Raw!$Q227&gt;$C$8,IF(Raw!$N227&gt;$C$9,IF(Raw!$N227&lt;$A$9,IF(Raw!$X227&gt;$C$9,IF(Raw!$X227&lt;$A$9,Raw!W227,-999),-999),-999),-999),-999),-999)</f>
        <v>2.5000000000000001E-5</v>
      </c>
      <c r="P227" s="9">
        <f>IF(Raw!$G227&gt;$C$8,IF(Raw!$Q227&gt;$C$8,IF(Raw!$N227&gt;$C$9,IF(Raw!$N227&lt;$A$9,IF(Raw!$X227&gt;$C$9,IF(Raw!$X227&lt;$A$9,Raw!X227,-999),-999),-999),-999),-999),-999)</f>
        <v>432</v>
      </c>
      <c r="R227" s="9">
        <f t="shared" si="64"/>
        <v>0.53251699999999991</v>
      </c>
      <c r="S227" s="9">
        <f t="shared" si="65"/>
        <v>0.35462054149660405</v>
      </c>
      <c r="T227" s="9">
        <f t="shared" si="66"/>
        <v>0.52866600000000008</v>
      </c>
      <c r="U227" s="9">
        <f t="shared" si="67"/>
        <v>0.36776867553022757</v>
      </c>
      <c r="V227" s="15">
        <f t="shared" si="68"/>
        <v>1.0656157848000001</v>
      </c>
      <c r="X227" s="11">
        <f t="shared" si="69"/>
        <v>8.668799999999999E+18</v>
      </c>
      <c r="Y227" s="11">
        <f t="shared" si="70"/>
        <v>5.6479999999999995E-18</v>
      </c>
      <c r="Z227" s="11">
        <f t="shared" si="71"/>
        <v>5.22E-4</v>
      </c>
      <c r="AA227" s="16">
        <f t="shared" si="72"/>
        <v>2.4920916769167831E-2</v>
      </c>
      <c r="AB227" s="9">
        <f t="shared" si="73"/>
        <v>0.92200484138468886</v>
      </c>
      <c r="AC227" s="9">
        <f t="shared" si="74"/>
        <v>0.97507908323083226</v>
      </c>
      <c r="AD227" s="15">
        <f t="shared" si="75"/>
        <v>47.741219864306196</v>
      </c>
      <c r="AE227" s="3">
        <f t="shared" si="76"/>
        <v>680.01919999999973</v>
      </c>
      <c r="AF227" s="2">
        <f t="shared" si="77"/>
        <v>0.25</v>
      </c>
      <c r="AG227" s="9">
        <f t="shared" si="78"/>
        <v>1.3505942459764062E-2</v>
      </c>
      <c r="AH227" s="2">
        <f t="shared" si="63"/>
        <v>0.65354552679391043</v>
      </c>
    </row>
    <row r="228" spans="1:34">
      <c r="A228" s="1">
        <f>Raw!A228</f>
        <v>215</v>
      </c>
      <c r="B228" s="14">
        <f>Raw!B228</f>
        <v>0.25743055555555555</v>
      </c>
      <c r="C228" s="15">
        <f>Raw!C228</f>
        <v>29</v>
      </c>
      <c r="D228" s="15">
        <f>IF(C228&gt;0.5,Raw!D228*D$11,-999)</f>
        <v>16.2</v>
      </c>
      <c r="E228" s="9">
        <f>IF(Raw!$G228&gt;$C$8,IF(Raw!$Q228&gt;$C$8,IF(Raw!$N228&gt;$C$9,IF(Raw!$N228&lt;$A$9,IF(Raw!$X228&gt;$C$9,IF(Raw!$X228&lt;$A$9,Raw!H228,-999),-999),-999),-999),-999),-999)</f>
        <v>0.94377699999999998</v>
      </c>
      <c r="F228" s="9">
        <f>IF(Raw!$G228&gt;$C$8,IF(Raw!$Q228&gt;$C$8,IF(Raw!$N228&gt;$C$9,IF(Raw!$N228&lt;$A$9,IF(Raw!$X228&gt;$C$9,IF(Raw!$X228&lt;$A$9,Raw!I228,-999),-999),-999),-999),-999),-999)</f>
        <v>1.4494830000000001</v>
      </c>
      <c r="G228" s="9">
        <f>Raw!G228</f>
        <v>0.99364600000000003</v>
      </c>
      <c r="H228" s="9">
        <f>IF(Raw!$G228&gt;$C$8,IF(Raw!$Q228&gt;$C$8,IF(Raw!$N228&gt;$C$9,IF(Raw!$N228&lt;$A$9,IF(Raw!$X228&gt;$C$9,IF(Raw!$X228&lt;$A$9,Raw!L228,-999),-999),-999),-999),-999),-999)</f>
        <v>518.79999999999995</v>
      </c>
      <c r="I228" s="9">
        <f>IF(Raw!$G228&gt;$C$8,IF(Raw!$Q228&gt;$C$8,IF(Raw!$N228&gt;$C$9,IF(Raw!$N228&lt;$A$9,IF(Raw!$X228&gt;$C$9,IF(Raw!$X228&lt;$A$9,Raw!M228,-999),-999),-999),-999),-999),-999)</f>
        <v>4.6E-5</v>
      </c>
      <c r="J228" s="9">
        <f>IF(Raw!$G228&gt;$C$8,IF(Raw!$Q228&gt;$C$8,IF(Raw!$N228&gt;$C$9,IF(Raw!$N228&lt;$A$9,IF(Raw!$X228&gt;$C$9,IF(Raw!$X228&lt;$A$9,Raw!N228,-999),-999),-999),-999),-999),-999)</f>
        <v>750</v>
      </c>
      <c r="K228" s="9">
        <f>IF(Raw!$G228&gt;$C$8,IF(Raw!$Q228&gt;$C$8,IF(Raw!$N228&gt;$C$9,IF(Raw!$N228&lt;$A$9,IF(Raw!$X228&gt;$C$9,IF(Raw!$X228&lt;$A$9,Raw!R228,-999),-999),-999),-999),-999),-999)</f>
        <v>0.94408599999999998</v>
      </c>
      <c r="L228" s="9">
        <f>IF(Raw!$G228&gt;$C$8,IF(Raw!$Q228&gt;$C$8,IF(Raw!$N228&gt;$C$9,IF(Raw!$N228&lt;$A$9,IF(Raw!$X228&gt;$C$9,IF(Raw!$X228&lt;$A$9,Raw!S228,-999),-999),-999),-999),-999),-999)</f>
        <v>1.5249109999999999</v>
      </c>
      <c r="M228" s="9">
        <f>Raw!Q228</f>
        <v>0.99327500000000002</v>
      </c>
      <c r="N228" s="9">
        <f>IF(Raw!$G228&gt;$C$8,IF(Raw!$Q228&gt;$C$8,IF(Raw!$N228&gt;$C$9,IF(Raw!$N228&lt;$A$9,IF(Raw!$X228&gt;$C$9,IF(Raw!$X228&lt;$A$9,Raw!V228,-999),-999),-999),-999),-999),-999)</f>
        <v>570.79999999999995</v>
      </c>
      <c r="O228" s="9">
        <f>IF(Raw!$G228&gt;$C$8,IF(Raw!$Q228&gt;$C$8,IF(Raw!$N228&gt;$C$9,IF(Raw!$N228&lt;$A$9,IF(Raw!$X228&gt;$C$9,IF(Raw!$X228&lt;$A$9,Raw!W228,-999),-999),-999),-999),-999),-999)</f>
        <v>2.0000000000000002E-5</v>
      </c>
      <c r="P228" s="9">
        <f>IF(Raw!$G228&gt;$C$8,IF(Raw!$Q228&gt;$C$8,IF(Raw!$N228&gt;$C$9,IF(Raw!$N228&lt;$A$9,IF(Raw!$X228&gt;$C$9,IF(Raw!$X228&lt;$A$9,Raw!X228,-999),-999),-999),-999),-999),-999)</f>
        <v>347</v>
      </c>
      <c r="R228" s="9">
        <f t="shared" si="64"/>
        <v>0.5057060000000001</v>
      </c>
      <c r="S228" s="9">
        <f t="shared" si="65"/>
        <v>0.3488871549373122</v>
      </c>
      <c r="T228" s="9">
        <f t="shared" si="66"/>
        <v>0.58082499999999992</v>
      </c>
      <c r="U228" s="9">
        <f t="shared" si="67"/>
        <v>0.38089108151229806</v>
      </c>
      <c r="V228" s="15">
        <f t="shared" si="68"/>
        <v>1.1304165242999999</v>
      </c>
      <c r="X228" s="11">
        <f t="shared" si="69"/>
        <v>9.7523999999999959E+18</v>
      </c>
      <c r="Y228" s="11">
        <f t="shared" si="70"/>
        <v>5.1879999999999989E-18</v>
      </c>
      <c r="Z228" s="11">
        <f t="shared" si="71"/>
        <v>7.5000000000000002E-4</v>
      </c>
      <c r="AA228" s="16">
        <f t="shared" si="72"/>
        <v>3.6559288140726814E-2</v>
      </c>
      <c r="AB228" s="9">
        <f t="shared" si="73"/>
        <v>0.96532054853433769</v>
      </c>
      <c r="AC228" s="9">
        <f t="shared" si="74"/>
        <v>0.96344071185927305</v>
      </c>
      <c r="AD228" s="15">
        <f t="shared" si="75"/>
        <v>48.74571752096908</v>
      </c>
      <c r="AE228" s="3">
        <f t="shared" si="76"/>
        <v>624.63519999999971</v>
      </c>
      <c r="AF228" s="2">
        <f t="shared" si="77"/>
        <v>0.25</v>
      </c>
      <c r="AG228" s="9">
        <f t="shared" si="78"/>
        <v>1.4282160819734531E-2</v>
      </c>
      <c r="AH228" s="2">
        <f t="shared" si="63"/>
        <v>0.69110632926921334</v>
      </c>
    </row>
    <row r="229" spans="1:34">
      <c r="A229" s="1">
        <f>Raw!A229</f>
        <v>216</v>
      </c>
      <c r="B229" s="14">
        <f>Raw!B229</f>
        <v>0.25748842592592591</v>
      </c>
      <c r="C229" s="15">
        <f>Raw!C229</f>
        <v>28.8</v>
      </c>
      <c r="D229" s="15">
        <f>IF(C229&gt;0.5,Raw!D229*D$11,-999)</f>
        <v>17.100000000000001</v>
      </c>
      <c r="E229" s="9">
        <f>IF(Raw!$G229&gt;$C$8,IF(Raw!$Q229&gt;$C$8,IF(Raw!$N229&gt;$C$9,IF(Raw!$N229&lt;$A$9,IF(Raw!$X229&gt;$C$9,IF(Raw!$X229&lt;$A$9,Raw!H229,-999),-999),-999),-999),-999),-999)</f>
        <v>0.93363200000000002</v>
      </c>
      <c r="F229" s="9">
        <f>IF(Raw!$G229&gt;$C$8,IF(Raw!$Q229&gt;$C$8,IF(Raw!$N229&gt;$C$9,IF(Raw!$N229&lt;$A$9,IF(Raw!$X229&gt;$C$9,IF(Raw!$X229&lt;$A$9,Raw!I229,-999),-999),-999),-999),-999),-999)</f>
        <v>1.4399200000000001</v>
      </c>
      <c r="G229" s="9">
        <f>Raw!G229</f>
        <v>0.99422600000000005</v>
      </c>
      <c r="H229" s="9">
        <f>IF(Raw!$G229&gt;$C$8,IF(Raw!$Q229&gt;$C$8,IF(Raw!$N229&gt;$C$9,IF(Raw!$N229&lt;$A$9,IF(Raw!$X229&gt;$C$9,IF(Raw!$X229&lt;$A$9,Raw!L229,-999),-999),-999),-999),-999),-999)</f>
        <v>549.4</v>
      </c>
      <c r="I229" s="9">
        <f>IF(Raw!$G229&gt;$C$8,IF(Raw!$Q229&gt;$C$8,IF(Raw!$N229&gt;$C$9,IF(Raw!$N229&lt;$A$9,IF(Raw!$X229&gt;$C$9,IF(Raw!$X229&lt;$A$9,Raw!M229,-999),-999),-999),-999),-999),-999)</f>
        <v>2.3E-5</v>
      </c>
      <c r="J229" s="9">
        <f>IF(Raw!$G229&gt;$C$8,IF(Raw!$Q229&gt;$C$8,IF(Raw!$N229&gt;$C$9,IF(Raw!$N229&lt;$A$9,IF(Raw!$X229&gt;$C$9,IF(Raw!$X229&lt;$A$9,Raw!N229,-999),-999),-999),-999),-999),-999)</f>
        <v>544</v>
      </c>
      <c r="K229" s="9">
        <f>IF(Raw!$G229&gt;$C$8,IF(Raw!$Q229&gt;$C$8,IF(Raw!$N229&gt;$C$9,IF(Raw!$N229&lt;$A$9,IF(Raw!$X229&gt;$C$9,IF(Raw!$X229&lt;$A$9,Raw!R229,-999),-999),-999),-999),-999),-999)</f>
        <v>0.93244099999999996</v>
      </c>
      <c r="L229" s="9">
        <f>IF(Raw!$G229&gt;$C$8,IF(Raw!$Q229&gt;$C$8,IF(Raw!$N229&gt;$C$9,IF(Raw!$N229&lt;$A$9,IF(Raw!$X229&gt;$C$9,IF(Raw!$X229&lt;$A$9,Raw!S229,-999),-999),-999),-999),-999),-999)</f>
        <v>1.5069060000000001</v>
      </c>
      <c r="M229" s="9">
        <f>Raw!Q229</f>
        <v>0.99444999999999995</v>
      </c>
      <c r="N229" s="9">
        <f>IF(Raw!$G229&gt;$C$8,IF(Raw!$Q229&gt;$C$8,IF(Raw!$N229&gt;$C$9,IF(Raw!$N229&lt;$A$9,IF(Raw!$X229&gt;$C$9,IF(Raw!$X229&lt;$A$9,Raw!V229,-999),-999),-999),-999),-999),-999)</f>
        <v>571.79999999999995</v>
      </c>
      <c r="O229" s="9">
        <f>IF(Raw!$G229&gt;$C$8,IF(Raw!$Q229&gt;$C$8,IF(Raw!$N229&gt;$C$9,IF(Raw!$N229&lt;$A$9,IF(Raw!$X229&gt;$C$9,IF(Raw!$X229&lt;$A$9,Raw!W229,-999),-999),-999),-999),-999),-999)</f>
        <v>7.9999999999999996E-6</v>
      </c>
      <c r="P229" s="9">
        <f>IF(Raw!$G229&gt;$C$8,IF(Raw!$Q229&gt;$C$8,IF(Raw!$N229&gt;$C$9,IF(Raw!$N229&lt;$A$9,IF(Raw!$X229&gt;$C$9,IF(Raw!$X229&lt;$A$9,Raw!X229,-999),-999),-999),-999),-999),-999)</f>
        <v>507</v>
      </c>
      <c r="R229" s="9">
        <f t="shared" si="64"/>
        <v>0.50628800000000007</v>
      </c>
      <c r="S229" s="9">
        <f t="shared" si="65"/>
        <v>0.35160842269014947</v>
      </c>
      <c r="T229" s="9">
        <f t="shared" si="66"/>
        <v>0.57446500000000011</v>
      </c>
      <c r="U229" s="9">
        <f t="shared" si="67"/>
        <v>0.3812215227758069</v>
      </c>
      <c r="V229" s="15">
        <f t="shared" si="68"/>
        <v>1.1170694178</v>
      </c>
      <c r="X229" s="11">
        <f t="shared" si="69"/>
        <v>1.0294199999999998E+19</v>
      </c>
      <c r="Y229" s="11">
        <f t="shared" si="70"/>
        <v>5.4939999999999994E-18</v>
      </c>
      <c r="Z229" s="11">
        <f t="shared" si="71"/>
        <v>5.44E-4</v>
      </c>
      <c r="AA229" s="16">
        <f t="shared" si="72"/>
        <v>2.984831362818844E-2</v>
      </c>
      <c r="AB229" s="9">
        <f t="shared" si="73"/>
        <v>0.9495878114884172</v>
      </c>
      <c r="AC229" s="9">
        <f t="shared" si="74"/>
        <v>0.97015168637181159</v>
      </c>
      <c r="AD229" s="15">
        <f t="shared" si="75"/>
        <v>54.868223581228754</v>
      </c>
      <c r="AE229" s="3">
        <f t="shared" si="76"/>
        <v>661.47759999999971</v>
      </c>
      <c r="AF229" s="2">
        <f t="shared" si="77"/>
        <v>0.25</v>
      </c>
      <c r="AG229" s="9">
        <f t="shared" si="78"/>
        <v>1.6089959804338048E-2</v>
      </c>
      <c r="AH229" s="2">
        <f t="shared" si="63"/>
        <v>0.77858478130985997</v>
      </c>
    </row>
    <row r="230" spans="1:34">
      <c r="A230" s="1">
        <f>Raw!A230</f>
        <v>217</v>
      </c>
      <c r="B230" s="14">
        <f>Raw!B230</f>
        <v>0.25754629629629627</v>
      </c>
      <c r="C230" s="15">
        <f>Raw!C230</f>
        <v>27.7</v>
      </c>
      <c r="D230" s="15">
        <f>IF(C230&gt;0.5,Raw!D230*D$11,-999)</f>
        <v>18.899999999999999</v>
      </c>
      <c r="E230" s="9">
        <f>IF(Raw!$G230&gt;$C$8,IF(Raw!$Q230&gt;$C$8,IF(Raw!$N230&gt;$C$9,IF(Raw!$N230&lt;$A$9,IF(Raw!$X230&gt;$C$9,IF(Raw!$X230&lt;$A$9,Raw!H230,-999),-999),-999),-999),-999),-999)</f>
        <v>0.96789499999999995</v>
      </c>
      <c r="F230" s="9">
        <f>IF(Raw!$G230&gt;$C$8,IF(Raw!$Q230&gt;$C$8,IF(Raw!$N230&gt;$C$9,IF(Raw!$N230&lt;$A$9,IF(Raw!$X230&gt;$C$9,IF(Raw!$X230&lt;$A$9,Raw!I230,-999),-999),-999),-999),-999),-999)</f>
        <v>1.4944189999999999</v>
      </c>
      <c r="G230" s="9">
        <f>Raw!G230</f>
        <v>0.99624000000000001</v>
      </c>
      <c r="H230" s="9">
        <f>IF(Raw!$G230&gt;$C$8,IF(Raw!$Q230&gt;$C$8,IF(Raw!$N230&gt;$C$9,IF(Raw!$N230&lt;$A$9,IF(Raw!$X230&gt;$C$9,IF(Raw!$X230&lt;$A$9,Raw!L230,-999),-999),-999),-999),-999),-999)</f>
        <v>528.4</v>
      </c>
      <c r="I230" s="9">
        <f>IF(Raw!$G230&gt;$C$8,IF(Raw!$Q230&gt;$C$8,IF(Raw!$N230&gt;$C$9,IF(Raw!$N230&lt;$A$9,IF(Raw!$X230&gt;$C$9,IF(Raw!$X230&lt;$A$9,Raw!M230,-999),-999),-999),-999),-999),-999)</f>
        <v>1.5E-5</v>
      </c>
      <c r="J230" s="9">
        <f>IF(Raw!$G230&gt;$C$8,IF(Raw!$Q230&gt;$C$8,IF(Raw!$N230&gt;$C$9,IF(Raw!$N230&lt;$A$9,IF(Raw!$X230&gt;$C$9,IF(Raw!$X230&lt;$A$9,Raw!N230,-999),-999),-999),-999),-999),-999)</f>
        <v>549</v>
      </c>
      <c r="K230" s="9">
        <f>IF(Raw!$G230&gt;$C$8,IF(Raw!$Q230&gt;$C$8,IF(Raw!$N230&gt;$C$9,IF(Raw!$N230&lt;$A$9,IF(Raw!$X230&gt;$C$9,IF(Raw!$X230&lt;$A$9,Raw!R230,-999),-999),-999),-999),-999),-999)</f>
        <v>0.95501800000000003</v>
      </c>
      <c r="L230" s="9">
        <f>IF(Raw!$G230&gt;$C$8,IF(Raw!$Q230&gt;$C$8,IF(Raw!$N230&gt;$C$9,IF(Raw!$N230&lt;$A$9,IF(Raw!$X230&gt;$C$9,IF(Raw!$X230&lt;$A$9,Raw!S230,-999),-999),-999),-999),-999),-999)</f>
        <v>1.54714</v>
      </c>
      <c r="M230" s="9">
        <f>Raw!Q230</f>
        <v>0.99242699999999995</v>
      </c>
      <c r="N230" s="9">
        <f>IF(Raw!$G230&gt;$C$8,IF(Raw!$Q230&gt;$C$8,IF(Raw!$N230&gt;$C$9,IF(Raw!$N230&lt;$A$9,IF(Raw!$X230&gt;$C$9,IF(Raw!$X230&lt;$A$9,Raw!V230,-999),-999),-999),-999),-999),-999)</f>
        <v>580</v>
      </c>
      <c r="O230" s="9">
        <f>IF(Raw!$G230&gt;$C$8,IF(Raw!$Q230&gt;$C$8,IF(Raw!$N230&gt;$C$9,IF(Raw!$N230&lt;$A$9,IF(Raw!$X230&gt;$C$9,IF(Raw!$X230&lt;$A$9,Raw!W230,-999),-999),-999),-999),-999),-999)</f>
        <v>2.5000000000000001E-5</v>
      </c>
      <c r="P230" s="9">
        <f>IF(Raw!$G230&gt;$C$8,IF(Raw!$Q230&gt;$C$8,IF(Raw!$N230&gt;$C$9,IF(Raw!$N230&lt;$A$9,IF(Raw!$X230&gt;$C$9,IF(Raw!$X230&lt;$A$9,Raw!X230,-999),-999),-999),-999),-999),-999)</f>
        <v>480</v>
      </c>
      <c r="R230" s="9">
        <f t="shared" si="64"/>
        <v>0.52652399999999999</v>
      </c>
      <c r="S230" s="9">
        <f t="shared" si="65"/>
        <v>0.35232689091881192</v>
      </c>
      <c r="T230" s="9">
        <f t="shared" si="66"/>
        <v>0.59212199999999993</v>
      </c>
      <c r="U230" s="9">
        <f t="shared" si="67"/>
        <v>0.38272037436818901</v>
      </c>
      <c r="V230" s="15">
        <f t="shared" si="68"/>
        <v>1.146894882</v>
      </c>
      <c r="X230" s="11">
        <f t="shared" si="69"/>
        <v>1.1377799999999996E+19</v>
      </c>
      <c r="Y230" s="11">
        <f t="shared" si="70"/>
        <v>5.2839999999999998E-18</v>
      </c>
      <c r="Z230" s="11">
        <f t="shared" si="71"/>
        <v>5.4900000000000001E-4</v>
      </c>
      <c r="AA230" s="16">
        <f t="shared" si="72"/>
        <v>3.1951451124938857E-2</v>
      </c>
      <c r="AB230" s="9">
        <f t="shared" si="73"/>
        <v>0.97393715714300111</v>
      </c>
      <c r="AC230" s="9">
        <f t="shared" si="74"/>
        <v>0.96804854887506109</v>
      </c>
      <c r="AD230" s="15">
        <f t="shared" si="75"/>
        <v>58.199364526300272</v>
      </c>
      <c r="AE230" s="3">
        <f t="shared" si="76"/>
        <v>636.19359999999983</v>
      </c>
      <c r="AF230" s="2">
        <f t="shared" si="77"/>
        <v>0.25</v>
      </c>
      <c r="AG230" s="9">
        <f t="shared" si="78"/>
        <v>1.7133909676535646E-2</v>
      </c>
      <c r="AH230" s="2">
        <f t="shared" si="63"/>
        <v>0.82910097232758273</v>
      </c>
    </row>
    <row r="231" spans="1:34">
      <c r="A231" s="1">
        <f>Raw!A231</f>
        <v>218</v>
      </c>
      <c r="B231" s="14">
        <f>Raw!B231</f>
        <v>0.2575925925925926</v>
      </c>
      <c r="C231" s="15">
        <f>Raw!C231</f>
        <v>27.3</v>
      </c>
      <c r="D231" s="15">
        <f>IF(C231&gt;0.5,Raw!D231*D$11,-999)</f>
        <v>19.8</v>
      </c>
      <c r="E231" s="9">
        <f>IF(Raw!$G231&gt;$C$8,IF(Raw!$Q231&gt;$C$8,IF(Raw!$N231&gt;$C$9,IF(Raw!$N231&lt;$A$9,IF(Raw!$X231&gt;$C$9,IF(Raw!$X231&lt;$A$9,Raw!H231,-999),-999),-999),-999),-999),-999)</f>
        <v>0.97590100000000002</v>
      </c>
      <c r="F231" s="9">
        <f>IF(Raw!$G231&gt;$C$8,IF(Raw!$Q231&gt;$C$8,IF(Raw!$N231&gt;$C$9,IF(Raw!$N231&lt;$A$9,IF(Raw!$X231&gt;$C$9,IF(Raw!$X231&lt;$A$9,Raw!I231,-999),-999),-999),-999),-999),-999)</f>
        <v>1.4872730000000001</v>
      </c>
      <c r="G231" s="9">
        <f>Raw!G231</f>
        <v>0.99093799999999999</v>
      </c>
      <c r="H231" s="9">
        <f>IF(Raw!$G231&gt;$C$8,IF(Raw!$Q231&gt;$C$8,IF(Raw!$N231&gt;$C$9,IF(Raw!$N231&lt;$A$9,IF(Raw!$X231&gt;$C$9,IF(Raw!$X231&lt;$A$9,Raw!L231,-999),-999),-999),-999),-999),-999)</f>
        <v>514.4</v>
      </c>
      <c r="I231" s="9">
        <f>IF(Raw!$G231&gt;$C$8,IF(Raw!$Q231&gt;$C$8,IF(Raw!$N231&gt;$C$9,IF(Raw!$N231&lt;$A$9,IF(Raw!$X231&gt;$C$9,IF(Raw!$X231&lt;$A$9,Raw!M231,-999),-999),-999),-999),-999),-999)</f>
        <v>5.0000000000000004E-6</v>
      </c>
      <c r="J231" s="9">
        <f>IF(Raw!$G231&gt;$C$8,IF(Raw!$Q231&gt;$C$8,IF(Raw!$N231&gt;$C$9,IF(Raw!$N231&lt;$A$9,IF(Raw!$X231&gt;$C$9,IF(Raw!$X231&lt;$A$9,Raw!N231,-999),-999),-999),-999),-999),-999)</f>
        <v>475</v>
      </c>
      <c r="K231" s="9">
        <f>IF(Raw!$G231&gt;$C$8,IF(Raw!$Q231&gt;$C$8,IF(Raw!$N231&gt;$C$9,IF(Raw!$N231&lt;$A$9,IF(Raw!$X231&gt;$C$9,IF(Raw!$X231&lt;$A$9,Raw!R231,-999),-999),-999),-999),-999),-999)</f>
        <v>0.95269000000000004</v>
      </c>
      <c r="L231" s="9">
        <f>IF(Raw!$G231&gt;$C$8,IF(Raw!$Q231&gt;$C$8,IF(Raw!$N231&gt;$C$9,IF(Raw!$N231&lt;$A$9,IF(Raw!$X231&gt;$C$9,IF(Raw!$X231&lt;$A$9,Raw!S231,-999),-999),-999),-999),-999),-999)</f>
        <v>1.5292239999999999</v>
      </c>
      <c r="M231" s="9">
        <f>Raw!Q231</f>
        <v>0.99452499999999999</v>
      </c>
      <c r="N231" s="9">
        <f>IF(Raw!$G231&gt;$C$8,IF(Raw!$Q231&gt;$C$8,IF(Raw!$N231&gt;$C$9,IF(Raw!$N231&lt;$A$9,IF(Raw!$X231&gt;$C$9,IF(Raw!$X231&lt;$A$9,Raw!V231,-999),-999),-999),-999),-999),-999)</f>
        <v>556.9</v>
      </c>
      <c r="O231" s="9">
        <f>IF(Raw!$G231&gt;$C$8,IF(Raw!$Q231&gt;$C$8,IF(Raw!$N231&gt;$C$9,IF(Raw!$N231&lt;$A$9,IF(Raw!$X231&gt;$C$9,IF(Raw!$X231&lt;$A$9,Raw!W231,-999),-999),-999),-999),-999),-999)</f>
        <v>1.5E-5</v>
      </c>
      <c r="P231" s="9">
        <f>IF(Raw!$G231&gt;$C$8,IF(Raw!$Q231&gt;$C$8,IF(Raw!$N231&gt;$C$9,IF(Raw!$N231&lt;$A$9,IF(Raw!$X231&gt;$C$9,IF(Raw!$X231&lt;$A$9,Raw!X231,-999),-999),-999),-999),-999),-999)</f>
        <v>394</v>
      </c>
      <c r="R231" s="9">
        <f t="shared" si="64"/>
        <v>0.51137200000000005</v>
      </c>
      <c r="S231" s="9">
        <f t="shared" si="65"/>
        <v>0.34383196628998175</v>
      </c>
      <c r="T231" s="9">
        <f t="shared" si="66"/>
        <v>0.57653399999999988</v>
      </c>
      <c r="U231" s="9">
        <f t="shared" si="67"/>
        <v>0.37701082379036682</v>
      </c>
      <c r="V231" s="15">
        <f t="shared" si="68"/>
        <v>1.1336137512</v>
      </c>
      <c r="X231" s="11">
        <f t="shared" si="69"/>
        <v>1.1919599999999998E+19</v>
      </c>
      <c r="Y231" s="11">
        <f t="shared" si="70"/>
        <v>5.1439999999999997E-18</v>
      </c>
      <c r="Z231" s="11">
        <f t="shared" si="71"/>
        <v>4.75E-4</v>
      </c>
      <c r="AA231" s="16">
        <f t="shared" si="72"/>
        <v>2.8300127794943262E-2</v>
      </c>
      <c r="AB231" s="9">
        <f t="shared" si="73"/>
        <v>0.96900598587812981</v>
      </c>
      <c r="AC231" s="9">
        <f t="shared" si="74"/>
        <v>0.97169987220505682</v>
      </c>
      <c r="AD231" s="15">
        <f t="shared" si="75"/>
        <v>59.579216410406858</v>
      </c>
      <c r="AE231" s="3">
        <f t="shared" si="76"/>
        <v>619.33759999999984</v>
      </c>
      <c r="AF231" s="2">
        <f t="shared" si="77"/>
        <v>0.25</v>
      </c>
      <c r="AG231" s="9">
        <f t="shared" si="78"/>
        <v>1.7278468815132331E-2</v>
      </c>
      <c r="AH231" s="2">
        <f t="shared" si="63"/>
        <v>0.83609611381204407</v>
      </c>
    </row>
    <row r="232" spans="1:34">
      <c r="A232" s="1">
        <f>Raw!A232</f>
        <v>219</v>
      </c>
      <c r="B232" s="14">
        <f>Raw!B232</f>
        <v>0.25765046296296296</v>
      </c>
      <c r="C232" s="15">
        <f>Raw!C232</f>
        <v>25.7</v>
      </c>
      <c r="D232" s="15">
        <f>IF(C232&gt;0.5,Raw!D232*D$11,-999)</f>
        <v>22.5</v>
      </c>
      <c r="E232" s="9">
        <f>IF(Raw!$G232&gt;$C$8,IF(Raw!$Q232&gt;$C$8,IF(Raw!$N232&gt;$C$9,IF(Raw!$N232&lt;$A$9,IF(Raw!$X232&gt;$C$9,IF(Raw!$X232&lt;$A$9,Raw!H232,-999),-999),-999),-999),-999),-999)</f>
        <v>1.0082629999999999</v>
      </c>
      <c r="F232" s="9">
        <f>IF(Raw!$G232&gt;$C$8,IF(Raw!$Q232&gt;$C$8,IF(Raw!$N232&gt;$C$9,IF(Raw!$N232&lt;$A$9,IF(Raw!$X232&gt;$C$9,IF(Raw!$X232&lt;$A$9,Raw!I232,-999),-999),-999),-999),-999),-999)</f>
        <v>1.5372699999999999</v>
      </c>
      <c r="G232" s="9">
        <f>Raw!G232</f>
        <v>0.99607699999999999</v>
      </c>
      <c r="H232" s="9">
        <f>IF(Raw!$G232&gt;$C$8,IF(Raw!$Q232&gt;$C$8,IF(Raw!$N232&gt;$C$9,IF(Raw!$N232&lt;$A$9,IF(Raw!$X232&gt;$C$9,IF(Raw!$X232&lt;$A$9,Raw!L232,-999),-999),-999),-999),-999),-999)</f>
        <v>493.6</v>
      </c>
      <c r="I232" s="9">
        <f>IF(Raw!$G232&gt;$C$8,IF(Raw!$Q232&gt;$C$8,IF(Raw!$N232&gt;$C$9,IF(Raw!$N232&lt;$A$9,IF(Raw!$X232&gt;$C$9,IF(Raw!$X232&lt;$A$9,Raw!M232,-999),-999),-999),-999),-999),-999)</f>
        <v>4.6999999999999997E-5</v>
      </c>
      <c r="J232" s="9">
        <f>IF(Raw!$G232&gt;$C$8,IF(Raw!$Q232&gt;$C$8,IF(Raw!$N232&gt;$C$9,IF(Raw!$N232&lt;$A$9,IF(Raw!$X232&gt;$C$9,IF(Raw!$X232&lt;$A$9,Raw!N232,-999),-999),-999),-999),-999),-999)</f>
        <v>689</v>
      </c>
      <c r="K232" s="9">
        <f>IF(Raw!$G232&gt;$C$8,IF(Raw!$Q232&gt;$C$8,IF(Raw!$N232&gt;$C$9,IF(Raw!$N232&lt;$A$9,IF(Raw!$X232&gt;$C$9,IF(Raw!$X232&lt;$A$9,Raw!R232,-999),-999),-999),-999),-999),-999)</f>
        <v>0.95632300000000003</v>
      </c>
      <c r="L232" s="9">
        <f>IF(Raw!$G232&gt;$C$8,IF(Raw!$Q232&gt;$C$8,IF(Raw!$N232&gt;$C$9,IF(Raw!$N232&lt;$A$9,IF(Raw!$X232&gt;$C$9,IF(Raw!$X232&lt;$A$9,Raw!S232,-999),-999),-999),-999),-999),-999)</f>
        <v>1.5266599999999999</v>
      </c>
      <c r="M232" s="9">
        <f>Raw!Q232</f>
        <v>0.99263699999999999</v>
      </c>
      <c r="N232" s="9">
        <f>IF(Raw!$G232&gt;$C$8,IF(Raw!$Q232&gt;$C$8,IF(Raw!$N232&gt;$C$9,IF(Raw!$N232&lt;$A$9,IF(Raw!$X232&gt;$C$9,IF(Raw!$X232&lt;$A$9,Raw!V232,-999),-999),-999),-999),-999),-999)</f>
        <v>515.4</v>
      </c>
      <c r="O232" s="9">
        <f>IF(Raw!$G232&gt;$C$8,IF(Raw!$Q232&gt;$C$8,IF(Raw!$N232&gt;$C$9,IF(Raw!$N232&lt;$A$9,IF(Raw!$X232&gt;$C$9,IF(Raw!$X232&lt;$A$9,Raw!W232,-999),-999),-999),-999),-999),-999)</f>
        <v>3.9999999999999998E-6</v>
      </c>
      <c r="P232" s="9">
        <f>IF(Raw!$G232&gt;$C$8,IF(Raw!$Q232&gt;$C$8,IF(Raw!$N232&gt;$C$9,IF(Raw!$N232&lt;$A$9,IF(Raw!$X232&gt;$C$9,IF(Raw!$X232&lt;$A$9,Raw!X232,-999),-999),-999),-999),-999),-999)</f>
        <v>469</v>
      </c>
      <c r="R232" s="9">
        <f t="shared" si="64"/>
        <v>0.52900700000000001</v>
      </c>
      <c r="S232" s="9">
        <f t="shared" si="65"/>
        <v>0.34412107177008594</v>
      </c>
      <c r="T232" s="9">
        <f t="shared" si="66"/>
        <v>0.57033699999999987</v>
      </c>
      <c r="U232" s="9">
        <f t="shared" si="67"/>
        <v>0.37358481914768182</v>
      </c>
      <c r="V232" s="15">
        <f t="shared" si="68"/>
        <v>1.1317130579999999</v>
      </c>
      <c r="X232" s="11">
        <f t="shared" si="69"/>
        <v>1.3544999999999996E+19</v>
      </c>
      <c r="Y232" s="11">
        <f t="shared" si="70"/>
        <v>4.9359999999999998E-18</v>
      </c>
      <c r="Z232" s="11">
        <f t="shared" si="71"/>
        <v>6.8899999999999994E-4</v>
      </c>
      <c r="AA232" s="16">
        <f t="shared" si="72"/>
        <v>4.4036684054149719E-2</v>
      </c>
      <c r="AB232" s="9">
        <f t="shared" si="73"/>
        <v>0.98143875027339167</v>
      </c>
      <c r="AC232" s="9">
        <f t="shared" si="74"/>
        <v>0.95596331594585016</v>
      </c>
      <c r="AD232" s="15">
        <f t="shared" si="75"/>
        <v>63.913910093105535</v>
      </c>
      <c r="AE232" s="3">
        <f t="shared" si="76"/>
        <v>594.29439999999977</v>
      </c>
      <c r="AF232" s="2">
        <f t="shared" si="77"/>
        <v>0.25</v>
      </c>
      <c r="AG232" s="9">
        <f t="shared" si="78"/>
        <v>1.8367128110118484E-2</v>
      </c>
      <c r="AH232" s="2">
        <f t="shared" si="63"/>
        <v>0.88877577053059065</v>
      </c>
    </row>
    <row r="233" spans="1:34">
      <c r="A233" s="1">
        <f>Raw!A233</f>
        <v>220</v>
      </c>
      <c r="B233" s="14">
        <f>Raw!B233</f>
        <v>0.25770833333333332</v>
      </c>
      <c r="C233" s="15">
        <f>Raw!C233</f>
        <v>26</v>
      </c>
      <c r="D233" s="15">
        <f>IF(C233&gt;0.5,Raw!D233*D$11,-999)</f>
        <v>22.5</v>
      </c>
      <c r="E233" s="9">
        <f>IF(Raw!$G233&gt;$C$8,IF(Raw!$Q233&gt;$C$8,IF(Raw!$N233&gt;$C$9,IF(Raw!$N233&lt;$A$9,IF(Raw!$X233&gt;$C$9,IF(Raw!$X233&lt;$A$9,Raw!H233,-999),-999),-999),-999),-999),-999)</f>
        <v>0.96099400000000001</v>
      </c>
      <c r="F233" s="9">
        <f>IF(Raw!$G233&gt;$C$8,IF(Raw!$Q233&gt;$C$8,IF(Raw!$N233&gt;$C$9,IF(Raw!$N233&lt;$A$9,IF(Raw!$X233&gt;$C$9,IF(Raw!$X233&lt;$A$9,Raw!I233,-999),-999),-999),-999),-999),-999)</f>
        <v>1.4500219999999999</v>
      </c>
      <c r="G233" s="9">
        <f>Raw!G233</f>
        <v>0.99458000000000002</v>
      </c>
      <c r="H233" s="9">
        <f>IF(Raw!$G233&gt;$C$8,IF(Raw!$Q233&gt;$C$8,IF(Raw!$N233&gt;$C$9,IF(Raw!$N233&lt;$A$9,IF(Raw!$X233&gt;$C$9,IF(Raw!$X233&lt;$A$9,Raw!L233,-999),-999),-999),-999),-999),-999)</f>
        <v>509.6</v>
      </c>
      <c r="I233" s="9">
        <f>IF(Raw!$G233&gt;$C$8,IF(Raw!$Q233&gt;$C$8,IF(Raw!$N233&gt;$C$9,IF(Raw!$N233&lt;$A$9,IF(Raw!$X233&gt;$C$9,IF(Raw!$X233&lt;$A$9,Raw!M233,-999),-999),-999),-999),-999),-999)</f>
        <v>9.0000000000000002E-6</v>
      </c>
      <c r="J233" s="9">
        <f>IF(Raw!$G233&gt;$C$8,IF(Raw!$Q233&gt;$C$8,IF(Raw!$N233&gt;$C$9,IF(Raw!$N233&lt;$A$9,IF(Raw!$X233&gt;$C$9,IF(Raw!$X233&lt;$A$9,Raw!N233,-999),-999),-999),-999),-999),-999)</f>
        <v>502</v>
      </c>
      <c r="K233" s="9">
        <f>IF(Raw!$G233&gt;$C$8,IF(Raw!$Q233&gt;$C$8,IF(Raw!$N233&gt;$C$9,IF(Raw!$N233&lt;$A$9,IF(Raw!$X233&gt;$C$9,IF(Raw!$X233&lt;$A$9,Raw!R233,-999),-999),-999),-999),-999),-999)</f>
        <v>0.99404000000000003</v>
      </c>
      <c r="L233" s="9">
        <f>IF(Raw!$G233&gt;$C$8,IF(Raw!$Q233&gt;$C$8,IF(Raw!$N233&gt;$C$9,IF(Raw!$N233&lt;$A$9,IF(Raw!$X233&gt;$C$9,IF(Raw!$X233&lt;$A$9,Raw!S233,-999),-999),-999),-999),-999),-999)</f>
        <v>1.573113</v>
      </c>
      <c r="M233" s="9">
        <f>Raw!Q233</f>
        <v>0.99237600000000004</v>
      </c>
      <c r="N233" s="9">
        <f>IF(Raw!$G233&gt;$C$8,IF(Raw!$Q233&gt;$C$8,IF(Raw!$N233&gt;$C$9,IF(Raw!$N233&lt;$A$9,IF(Raw!$X233&gt;$C$9,IF(Raw!$X233&lt;$A$9,Raw!V233,-999),-999),-999),-999),-999),-999)</f>
        <v>542.29999999999995</v>
      </c>
      <c r="O233" s="9">
        <f>IF(Raw!$G233&gt;$C$8,IF(Raw!$Q233&gt;$C$8,IF(Raw!$N233&gt;$C$9,IF(Raw!$N233&lt;$A$9,IF(Raw!$X233&gt;$C$9,IF(Raw!$X233&lt;$A$9,Raw!W233,-999),-999),-999),-999),-999),-999)</f>
        <v>5.0000000000000004E-6</v>
      </c>
      <c r="P233" s="9">
        <f>IF(Raw!$G233&gt;$C$8,IF(Raw!$Q233&gt;$C$8,IF(Raw!$N233&gt;$C$9,IF(Raw!$N233&lt;$A$9,IF(Raw!$X233&gt;$C$9,IF(Raw!$X233&lt;$A$9,Raw!X233,-999),-999),-999),-999),-999),-999)</f>
        <v>644</v>
      </c>
      <c r="R233" s="9">
        <f t="shared" si="64"/>
        <v>0.48902799999999991</v>
      </c>
      <c r="S233" s="9">
        <f t="shared" si="65"/>
        <v>0.33725557267406975</v>
      </c>
      <c r="T233" s="9">
        <f t="shared" si="66"/>
        <v>0.57907299999999995</v>
      </c>
      <c r="U233" s="9">
        <f t="shared" si="67"/>
        <v>0.36810642337835869</v>
      </c>
      <c r="V233" s="15">
        <f t="shared" si="68"/>
        <v>1.1661486668999999</v>
      </c>
      <c r="X233" s="11">
        <f t="shared" si="69"/>
        <v>1.3544999999999996E+19</v>
      </c>
      <c r="Y233" s="11">
        <f t="shared" si="70"/>
        <v>5.0959999999999997E-18</v>
      </c>
      <c r="Z233" s="11">
        <f t="shared" si="71"/>
        <v>5.0199999999999995E-4</v>
      </c>
      <c r="AA233" s="16">
        <f t="shared" si="72"/>
        <v>3.3490249688772969E-2</v>
      </c>
      <c r="AB233" s="9">
        <f t="shared" si="73"/>
        <v>1.0134332993580268</v>
      </c>
      <c r="AC233" s="9">
        <f t="shared" si="74"/>
        <v>0.9665097503112271</v>
      </c>
      <c r="AD233" s="15">
        <f t="shared" si="75"/>
        <v>66.713644798352533</v>
      </c>
      <c r="AE233" s="3">
        <f t="shared" si="76"/>
        <v>613.55839999999978</v>
      </c>
      <c r="AF233" s="2">
        <f t="shared" si="77"/>
        <v>0.25</v>
      </c>
      <c r="AG233" s="9">
        <f t="shared" si="78"/>
        <v>1.889055475173523E-2</v>
      </c>
      <c r="AH233" s="2">
        <f t="shared" si="63"/>
        <v>0.91410411331396135</v>
      </c>
    </row>
    <row r="234" spans="1:34">
      <c r="A234" s="1">
        <f>Raw!A234</f>
        <v>221</v>
      </c>
      <c r="B234" s="14">
        <f>Raw!B234</f>
        <v>0.25776620370370368</v>
      </c>
      <c r="C234" s="15">
        <f>Raw!C234</f>
        <v>24.6</v>
      </c>
      <c r="D234" s="15">
        <f>IF(C234&gt;0.5,Raw!D234*D$11,-999)</f>
        <v>24.3</v>
      </c>
      <c r="E234" s="9">
        <f>IF(Raw!$G234&gt;$C$8,IF(Raw!$Q234&gt;$C$8,IF(Raw!$N234&gt;$C$9,IF(Raw!$N234&lt;$A$9,IF(Raw!$X234&gt;$C$9,IF(Raw!$X234&lt;$A$9,Raw!H234,-999),-999),-999),-999),-999),-999)</f>
        <v>0.96860100000000005</v>
      </c>
      <c r="F234" s="9">
        <f>IF(Raw!$G234&gt;$C$8,IF(Raw!$Q234&gt;$C$8,IF(Raw!$N234&gt;$C$9,IF(Raw!$N234&lt;$A$9,IF(Raw!$X234&gt;$C$9,IF(Raw!$X234&lt;$A$9,Raw!I234,-999),-999),-999),-999),-999),-999)</f>
        <v>1.469179</v>
      </c>
      <c r="G234" s="9">
        <f>Raw!G234</f>
        <v>0.99328099999999997</v>
      </c>
      <c r="H234" s="9">
        <f>IF(Raw!$G234&gt;$C$8,IF(Raw!$Q234&gt;$C$8,IF(Raw!$N234&gt;$C$9,IF(Raw!$N234&lt;$A$9,IF(Raw!$X234&gt;$C$9,IF(Raw!$X234&lt;$A$9,Raw!L234,-999),-999),-999),-999),-999),-999)</f>
        <v>516.1</v>
      </c>
      <c r="I234" s="9">
        <f>IF(Raw!$G234&gt;$C$8,IF(Raw!$Q234&gt;$C$8,IF(Raw!$N234&gt;$C$9,IF(Raw!$N234&lt;$A$9,IF(Raw!$X234&gt;$C$9,IF(Raw!$X234&lt;$A$9,Raw!M234,-999),-999),-999),-999),-999),-999)</f>
        <v>6.9999999999999999E-6</v>
      </c>
      <c r="J234" s="9">
        <f>IF(Raw!$G234&gt;$C$8,IF(Raw!$Q234&gt;$C$8,IF(Raw!$N234&gt;$C$9,IF(Raw!$N234&lt;$A$9,IF(Raw!$X234&gt;$C$9,IF(Raw!$X234&lt;$A$9,Raw!N234,-999),-999),-999),-999),-999),-999)</f>
        <v>460</v>
      </c>
      <c r="K234" s="9">
        <f>IF(Raw!$G234&gt;$C$8,IF(Raw!$Q234&gt;$C$8,IF(Raw!$N234&gt;$C$9,IF(Raw!$N234&lt;$A$9,IF(Raw!$X234&gt;$C$9,IF(Raw!$X234&lt;$A$9,Raw!R234,-999),-999),-999),-999),-999),-999)</f>
        <v>0.97001899999999996</v>
      </c>
      <c r="L234" s="9">
        <f>IF(Raw!$G234&gt;$C$8,IF(Raw!$Q234&gt;$C$8,IF(Raw!$N234&gt;$C$9,IF(Raw!$N234&lt;$A$9,IF(Raw!$X234&gt;$C$9,IF(Raw!$X234&lt;$A$9,Raw!S234,-999),-999),-999),-999),-999),-999)</f>
        <v>1.522367</v>
      </c>
      <c r="M234" s="9">
        <f>Raw!Q234</f>
        <v>0.99477000000000004</v>
      </c>
      <c r="N234" s="9">
        <f>IF(Raw!$G234&gt;$C$8,IF(Raw!$Q234&gt;$C$8,IF(Raw!$N234&gt;$C$9,IF(Raw!$N234&lt;$A$9,IF(Raw!$X234&gt;$C$9,IF(Raw!$X234&lt;$A$9,Raw!V234,-999),-999),-999),-999),-999),-999)</f>
        <v>503.3</v>
      </c>
      <c r="O234" s="9">
        <f>IF(Raw!$G234&gt;$C$8,IF(Raw!$Q234&gt;$C$8,IF(Raw!$N234&gt;$C$9,IF(Raw!$N234&lt;$A$9,IF(Raw!$X234&gt;$C$9,IF(Raw!$X234&lt;$A$9,Raw!W234,-999),-999),-999),-999),-999),-999)</f>
        <v>1.8E-5</v>
      </c>
      <c r="P234" s="9">
        <f>IF(Raw!$G234&gt;$C$8,IF(Raw!$Q234&gt;$C$8,IF(Raw!$N234&gt;$C$9,IF(Raw!$N234&lt;$A$9,IF(Raw!$X234&gt;$C$9,IF(Raw!$X234&lt;$A$9,Raw!X234,-999),-999),-999),-999),-999),-999)</f>
        <v>578</v>
      </c>
      <c r="R234" s="9">
        <f t="shared" si="64"/>
        <v>0.50057799999999997</v>
      </c>
      <c r="S234" s="9">
        <f t="shared" si="65"/>
        <v>0.34071954472531935</v>
      </c>
      <c r="T234" s="9">
        <f t="shared" si="66"/>
        <v>0.55234800000000006</v>
      </c>
      <c r="U234" s="9">
        <f t="shared" si="67"/>
        <v>0.36282184256490063</v>
      </c>
      <c r="V234" s="15">
        <f t="shared" si="68"/>
        <v>1.1285306571</v>
      </c>
      <c r="X234" s="11">
        <f t="shared" si="69"/>
        <v>1.4628599999999998E+19</v>
      </c>
      <c r="Y234" s="11">
        <f t="shared" si="70"/>
        <v>5.1609999999999997E-18</v>
      </c>
      <c r="Z234" s="11">
        <f t="shared" si="71"/>
        <v>4.5999999999999996E-4</v>
      </c>
      <c r="AA234" s="16">
        <f t="shared" si="72"/>
        <v>3.3563540088323261E-2</v>
      </c>
      <c r="AB234" s="9">
        <f t="shared" si="73"/>
        <v>0.98855775424070513</v>
      </c>
      <c r="AC234" s="9">
        <f t="shared" si="74"/>
        <v>0.9664364599116767</v>
      </c>
      <c r="AD234" s="15">
        <f t="shared" si="75"/>
        <v>72.964217583311452</v>
      </c>
      <c r="AE234" s="3">
        <f t="shared" si="76"/>
        <v>621.3843999999998</v>
      </c>
      <c r="AF234" s="2">
        <f t="shared" si="77"/>
        <v>0.25</v>
      </c>
      <c r="AG234" s="9">
        <f t="shared" si="78"/>
        <v>2.0363855280679525E-2</v>
      </c>
      <c r="AH234" s="2">
        <f t="shared" si="63"/>
        <v>0.98539635916671497</v>
      </c>
    </row>
    <row r="235" spans="1:34">
      <c r="A235" s="1">
        <f>Raw!A235</f>
        <v>222</v>
      </c>
      <c r="B235" s="14">
        <f>Raw!B235</f>
        <v>0.25782407407407409</v>
      </c>
      <c r="C235" s="15">
        <f>Raw!C235</f>
        <v>23.5</v>
      </c>
      <c r="D235" s="15">
        <f>IF(C235&gt;0.5,Raw!D235*D$11,-999)</f>
        <v>27.9</v>
      </c>
      <c r="E235" s="9">
        <f>IF(Raw!$G235&gt;$C$8,IF(Raw!$Q235&gt;$C$8,IF(Raw!$N235&gt;$C$9,IF(Raw!$N235&lt;$A$9,IF(Raw!$X235&gt;$C$9,IF(Raw!$X235&lt;$A$9,Raw!H235,-999),-999),-999),-999),-999),-999)</f>
        <v>0.96839200000000003</v>
      </c>
      <c r="F235" s="9">
        <f>IF(Raw!$G235&gt;$C$8,IF(Raw!$Q235&gt;$C$8,IF(Raw!$N235&gt;$C$9,IF(Raw!$N235&lt;$A$9,IF(Raw!$X235&gt;$C$9,IF(Raw!$X235&lt;$A$9,Raw!I235,-999),-999),-999),-999),-999),-999)</f>
        <v>1.455095</v>
      </c>
      <c r="G235" s="9">
        <f>Raw!G235</f>
        <v>0.99179200000000001</v>
      </c>
      <c r="H235" s="9">
        <f>IF(Raw!$G235&gt;$C$8,IF(Raw!$Q235&gt;$C$8,IF(Raw!$N235&gt;$C$9,IF(Raw!$N235&lt;$A$9,IF(Raw!$X235&gt;$C$9,IF(Raw!$X235&lt;$A$9,Raw!L235,-999),-999),-999),-999),-999),-999)</f>
        <v>503.5</v>
      </c>
      <c r="I235" s="9">
        <f>IF(Raw!$G235&gt;$C$8,IF(Raw!$Q235&gt;$C$8,IF(Raw!$N235&gt;$C$9,IF(Raw!$N235&lt;$A$9,IF(Raw!$X235&gt;$C$9,IF(Raw!$X235&lt;$A$9,Raw!M235,-999),-999),-999),-999),-999),-999)</f>
        <v>6.9999999999999999E-6</v>
      </c>
      <c r="J235" s="9">
        <f>IF(Raw!$G235&gt;$C$8,IF(Raw!$Q235&gt;$C$8,IF(Raw!$N235&gt;$C$9,IF(Raw!$N235&lt;$A$9,IF(Raw!$X235&gt;$C$9,IF(Raw!$X235&lt;$A$9,Raw!N235,-999),-999),-999),-999),-999),-999)</f>
        <v>659</v>
      </c>
      <c r="K235" s="9">
        <f>IF(Raw!$G235&gt;$C$8,IF(Raw!$Q235&gt;$C$8,IF(Raw!$N235&gt;$C$9,IF(Raw!$N235&lt;$A$9,IF(Raw!$X235&gt;$C$9,IF(Raw!$X235&lt;$A$9,Raw!R235,-999),-999),-999),-999),-999),-999)</f>
        <v>0.974105</v>
      </c>
      <c r="L235" s="9">
        <f>IF(Raw!$G235&gt;$C$8,IF(Raw!$Q235&gt;$C$8,IF(Raw!$N235&gt;$C$9,IF(Raw!$N235&lt;$A$9,IF(Raw!$X235&gt;$C$9,IF(Raw!$X235&lt;$A$9,Raw!S235,-999),-999),-999),-999),-999),-999)</f>
        <v>1.5205599999999999</v>
      </c>
      <c r="M235" s="9">
        <f>Raw!Q235</f>
        <v>0.99175400000000002</v>
      </c>
      <c r="N235" s="9">
        <f>IF(Raw!$G235&gt;$C$8,IF(Raw!$Q235&gt;$C$8,IF(Raw!$N235&gt;$C$9,IF(Raw!$N235&lt;$A$9,IF(Raw!$X235&gt;$C$9,IF(Raw!$X235&lt;$A$9,Raw!V235,-999),-999),-999),-999),-999),-999)</f>
        <v>521.6</v>
      </c>
      <c r="O235" s="9">
        <f>IF(Raw!$G235&gt;$C$8,IF(Raw!$Q235&gt;$C$8,IF(Raw!$N235&gt;$C$9,IF(Raw!$N235&lt;$A$9,IF(Raw!$X235&gt;$C$9,IF(Raw!$X235&lt;$A$9,Raw!W235,-999),-999),-999),-999),-999),-999)</f>
        <v>9.0000000000000002E-6</v>
      </c>
      <c r="P235" s="9">
        <f>IF(Raw!$G235&gt;$C$8,IF(Raw!$Q235&gt;$C$8,IF(Raw!$N235&gt;$C$9,IF(Raw!$N235&lt;$A$9,IF(Raw!$X235&gt;$C$9,IF(Raw!$X235&lt;$A$9,Raw!X235,-999),-999),-999),-999),-999),-999)</f>
        <v>588</v>
      </c>
      <c r="R235" s="9">
        <f t="shared" si="64"/>
        <v>0.486703</v>
      </c>
      <c r="S235" s="9">
        <f t="shared" si="65"/>
        <v>0.33448194104165019</v>
      </c>
      <c r="T235" s="9">
        <f t="shared" si="66"/>
        <v>0.54645499999999991</v>
      </c>
      <c r="U235" s="9">
        <f t="shared" si="67"/>
        <v>0.35937746619666433</v>
      </c>
      <c r="V235" s="15">
        <f t="shared" si="68"/>
        <v>1.1271911279999998</v>
      </c>
      <c r="X235" s="11">
        <f t="shared" si="69"/>
        <v>1.6795799999999996E+19</v>
      </c>
      <c r="Y235" s="11">
        <f t="shared" si="70"/>
        <v>5.0349999999999998E-18</v>
      </c>
      <c r="Z235" s="11">
        <f t="shared" si="71"/>
        <v>6.5899999999999997E-4</v>
      </c>
      <c r="AA235" s="16">
        <f t="shared" si="72"/>
        <v>5.2787719926537649E-2</v>
      </c>
      <c r="AB235" s="9">
        <f t="shared" si="73"/>
        <v>1.002951113492456</v>
      </c>
      <c r="AC235" s="9">
        <f t="shared" si="74"/>
        <v>0.94721228007346259</v>
      </c>
      <c r="AD235" s="15">
        <f t="shared" si="75"/>
        <v>80.102761648767327</v>
      </c>
      <c r="AE235" s="3">
        <f t="shared" si="76"/>
        <v>606.21399999999983</v>
      </c>
      <c r="AF235" s="2">
        <f t="shared" si="77"/>
        <v>0.25</v>
      </c>
      <c r="AG235" s="9">
        <f t="shared" si="78"/>
        <v>2.2143944243607185E-2</v>
      </c>
      <c r="AH235" s="2">
        <f t="shared" si="63"/>
        <v>1.071533937679463</v>
      </c>
    </row>
    <row r="236" spans="1:34">
      <c r="A236" s="1">
        <f>Raw!A236</f>
        <v>223</v>
      </c>
      <c r="B236" s="14">
        <f>Raw!B236</f>
        <v>0.25787037037037036</v>
      </c>
      <c r="C236" s="15">
        <f>Raw!C236</f>
        <v>23.7</v>
      </c>
      <c r="D236" s="15">
        <f>IF(C236&gt;0.5,Raw!D236*D$11,-999)</f>
        <v>27</v>
      </c>
      <c r="E236" s="9">
        <f>IF(Raw!$G236&gt;$C$8,IF(Raw!$Q236&gt;$C$8,IF(Raw!$N236&gt;$C$9,IF(Raw!$N236&lt;$A$9,IF(Raw!$X236&gt;$C$9,IF(Raw!$X236&lt;$A$9,Raw!H236,-999),-999),-999),-999),-999),-999)</f>
        <v>0.97087999999999997</v>
      </c>
      <c r="F236" s="9">
        <f>IF(Raw!$G236&gt;$C$8,IF(Raw!$Q236&gt;$C$8,IF(Raw!$N236&gt;$C$9,IF(Raw!$N236&lt;$A$9,IF(Raw!$X236&gt;$C$9,IF(Raw!$X236&lt;$A$9,Raw!I236,-999),-999),-999),-999),-999),-999)</f>
        <v>1.4509019999999999</v>
      </c>
      <c r="G236" s="9">
        <f>Raw!G236</f>
        <v>0.99300999999999995</v>
      </c>
      <c r="H236" s="9">
        <f>IF(Raw!$G236&gt;$C$8,IF(Raw!$Q236&gt;$C$8,IF(Raw!$N236&gt;$C$9,IF(Raw!$N236&lt;$A$9,IF(Raw!$X236&gt;$C$9,IF(Raw!$X236&lt;$A$9,Raw!L236,-999),-999),-999),-999),-999),-999)</f>
        <v>517.29999999999995</v>
      </c>
      <c r="I236" s="9">
        <f>IF(Raw!$G236&gt;$C$8,IF(Raw!$Q236&gt;$C$8,IF(Raw!$N236&gt;$C$9,IF(Raw!$N236&lt;$A$9,IF(Raw!$X236&gt;$C$9,IF(Raw!$X236&lt;$A$9,Raw!M236,-999),-999),-999),-999),-999),-999)</f>
        <v>1.1E-5</v>
      </c>
      <c r="J236" s="9">
        <f>IF(Raw!$G236&gt;$C$8,IF(Raw!$Q236&gt;$C$8,IF(Raw!$N236&gt;$C$9,IF(Raw!$N236&lt;$A$9,IF(Raw!$X236&gt;$C$9,IF(Raw!$X236&lt;$A$9,Raw!N236,-999),-999),-999),-999),-999),-999)</f>
        <v>610</v>
      </c>
      <c r="K236" s="9">
        <f>IF(Raw!$G236&gt;$C$8,IF(Raw!$Q236&gt;$C$8,IF(Raw!$N236&gt;$C$9,IF(Raw!$N236&lt;$A$9,IF(Raw!$X236&gt;$C$9,IF(Raw!$X236&lt;$A$9,Raw!R236,-999),-999),-999),-999),-999),-999)</f>
        <v>0.934948</v>
      </c>
      <c r="L236" s="9">
        <f>IF(Raw!$G236&gt;$C$8,IF(Raw!$Q236&gt;$C$8,IF(Raw!$N236&gt;$C$9,IF(Raw!$N236&lt;$A$9,IF(Raw!$X236&gt;$C$9,IF(Raw!$X236&lt;$A$9,Raw!S236,-999),-999),-999),-999),-999),-999)</f>
        <v>1.4773160000000001</v>
      </c>
      <c r="M236" s="9">
        <f>Raw!Q236</f>
        <v>0.99520399999999998</v>
      </c>
      <c r="N236" s="9">
        <f>IF(Raw!$G236&gt;$C$8,IF(Raw!$Q236&gt;$C$8,IF(Raw!$N236&gt;$C$9,IF(Raw!$N236&lt;$A$9,IF(Raw!$X236&gt;$C$9,IF(Raw!$X236&lt;$A$9,Raw!V236,-999),-999),-999),-999),-999),-999)</f>
        <v>521.5</v>
      </c>
      <c r="O236" s="9">
        <f>IF(Raw!$G236&gt;$C$8,IF(Raw!$Q236&gt;$C$8,IF(Raw!$N236&gt;$C$9,IF(Raw!$N236&lt;$A$9,IF(Raw!$X236&gt;$C$9,IF(Raw!$X236&lt;$A$9,Raw!W236,-999),-999),-999),-999),-999),-999)</f>
        <v>7.9999999999999996E-6</v>
      </c>
      <c r="P236" s="9">
        <f>IF(Raw!$G236&gt;$C$8,IF(Raw!$Q236&gt;$C$8,IF(Raw!$N236&gt;$C$9,IF(Raw!$N236&lt;$A$9,IF(Raw!$X236&gt;$C$9,IF(Raw!$X236&lt;$A$9,Raw!X236,-999),-999),-999),-999),-999),-999)</f>
        <v>504</v>
      </c>
      <c r="R236" s="9">
        <f t="shared" si="64"/>
        <v>0.48002199999999995</v>
      </c>
      <c r="S236" s="9">
        <f t="shared" si="65"/>
        <v>0.33084384748246259</v>
      </c>
      <c r="T236" s="9">
        <f t="shared" si="66"/>
        <v>0.54236800000000007</v>
      </c>
      <c r="U236" s="9">
        <f t="shared" si="67"/>
        <v>0.3671306612803219</v>
      </c>
      <c r="V236" s="15">
        <f t="shared" si="68"/>
        <v>1.0951343508</v>
      </c>
      <c r="X236" s="11">
        <f t="shared" si="69"/>
        <v>1.6253999999999998E+19</v>
      </c>
      <c r="Y236" s="11">
        <f t="shared" si="70"/>
        <v>5.1729999999999994E-18</v>
      </c>
      <c r="Z236" s="11">
        <f t="shared" si="71"/>
        <v>6.0999999999999997E-4</v>
      </c>
      <c r="AA236" s="16">
        <f t="shared" si="72"/>
        <v>4.8787665982130801E-2</v>
      </c>
      <c r="AB236" s="9">
        <f t="shared" si="73"/>
        <v>0.96140886882339638</v>
      </c>
      <c r="AC236" s="9">
        <f t="shared" si="74"/>
        <v>0.95121233401786909</v>
      </c>
      <c r="AD236" s="15">
        <f t="shared" si="75"/>
        <v>79.979780298575079</v>
      </c>
      <c r="AE236" s="3">
        <f t="shared" si="76"/>
        <v>622.82919999999979</v>
      </c>
      <c r="AF236" s="2">
        <f t="shared" si="77"/>
        <v>0.25</v>
      </c>
      <c r="AG236" s="9">
        <f t="shared" si="78"/>
        <v>2.2586945869285176E-2</v>
      </c>
      <c r="AH236" s="2">
        <f t="shared" si="63"/>
        <v>1.0929705557967697</v>
      </c>
    </row>
    <row r="237" spans="1:34">
      <c r="A237" s="1">
        <f>Raw!A237</f>
        <v>224</v>
      </c>
      <c r="B237" s="14">
        <f>Raw!B237</f>
        <v>0.25792824074074078</v>
      </c>
      <c r="C237" s="15">
        <f>Raw!C237</f>
        <v>22.4</v>
      </c>
      <c r="D237" s="15">
        <f>IF(C237&gt;0.5,Raw!D237*D$11,-999)</f>
        <v>31.5</v>
      </c>
      <c r="E237" s="9">
        <f>IF(Raw!$G237&gt;$C$8,IF(Raw!$Q237&gt;$C$8,IF(Raw!$N237&gt;$C$9,IF(Raw!$N237&lt;$A$9,IF(Raw!$X237&gt;$C$9,IF(Raw!$X237&lt;$A$9,Raw!H237,-999),-999),-999),-999),-999),-999)</f>
        <v>0.95722200000000002</v>
      </c>
      <c r="F237" s="9">
        <f>IF(Raw!$G237&gt;$C$8,IF(Raw!$Q237&gt;$C$8,IF(Raw!$N237&gt;$C$9,IF(Raw!$N237&lt;$A$9,IF(Raw!$X237&gt;$C$9,IF(Raw!$X237&lt;$A$9,Raw!I237,-999),-999),-999),-999),-999),-999)</f>
        <v>1.4381900000000001</v>
      </c>
      <c r="G237" s="9">
        <f>Raw!G237</f>
        <v>0.99154299999999995</v>
      </c>
      <c r="H237" s="9">
        <f>IF(Raw!$G237&gt;$C$8,IF(Raw!$Q237&gt;$C$8,IF(Raw!$N237&gt;$C$9,IF(Raw!$N237&lt;$A$9,IF(Raw!$X237&gt;$C$9,IF(Raw!$X237&lt;$A$9,Raw!L237,-999),-999),-999),-999),-999),-999)</f>
        <v>490.1</v>
      </c>
      <c r="I237" s="9">
        <f>IF(Raw!$G237&gt;$C$8,IF(Raw!$Q237&gt;$C$8,IF(Raw!$N237&gt;$C$9,IF(Raw!$N237&lt;$A$9,IF(Raw!$X237&gt;$C$9,IF(Raw!$X237&lt;$A$9,Raw!M237,-999),-999),-999),-999),-999),-999)</f>
        <v>5.0000000000000004E-6</v>
      </c>
      <c r="J237" s="9">
        <f>IF(Raw!$G237&gt;$C$8,IF(Raw!$Q237&gt;$C$8,IF(Raw!$N237&gt;$C$9,IF(Raw!$N237&lt;$A$9,IF(Raw!$X237&gt;$C$9,IF(Raw!$X237&lt;$A$9,Raw!N237,-999),-999),-999),-999),-999),-999)</f>
        <v>573</v>
      </c>
      <c r="K237" s="9">
        <f>IF(Raw!$G237&gt;$C$8,IF(Raw!$Q237&gt;$C$8,IF(Raw!$N237&gt;$C$9,IF(Raw!$N237&lt;$A$9,IF(Raw!$X237&gt;$C$9,IF(Raw!$X237&lt;$A$9,Raw!R237,-999),-999),-999),-999),-999),-999)</f>
        <v>0.95477500000000004</v>
      </c>
      <c r="L237" s="9">
        <f>IF(Raw!$G237&gt;$C$8,IF(Raw!$Q237&gt;$C$8,IF(Raw!$N237&gt;$C$9,IF(Raw!$N237&lt;$A$9,IF(Raw!$X237&gt;$C$9,IF(Raw!$X237&lt;$A$9,Raw!S237,-999),-999),-999),-999),-999),-999)</f>
        <v>1.504014</v>
      </c>
      <c r="M237" s="9">
        <f>Raw!Q237</f>
        <v>0.99268000000000001</v>
      </c>
      <c r="N237" s="9">
        <f>IF(Raw!$G237&gt;$C$8,IF(Raw!$Q237&gt;$C$8,IF(Raw!$N237&gt;$C$9,IF(Raw!$N237&lt;$A$9,IF(Raw!$X237&gt;$C$9,IF(Raw!$X237&lt;$A$9,Raw!V237,-999),-999),-999),-999),-999),-999)</f>
        <v>519.4</v>
      </c>
      <c r="O237" s="9">
        <f>IF(Raw!$G237&gt;$C$8,IF(Raw!$Q237&gt;$C$8,IF(Raw!$N237&gt;$C$9,IF(Raw!$N237&lt;$A$9,IF(Raw!$X237&gt;$C$9,IF(Raw!$X237&lt;$A$9,Raw!W237,-999),-999),-999),-999),-999),-999)</f>
        <v>9.0000000000000002E-6</v>
      </c>
      <c r="P237" s="9">
        <f>IF(Raw!$G237&gt;$C$8,IF(Raw!$Q237&gt;$C$8,IF(Raw!$N237&gt;$C$9,IF(Raw!$N237&lt;$A$9,IF(Raw!$X237&gt;$C$9,IF(Raw!$X237&lt;$A$9,Raw!X237,-999),-999),-999),-999),-999),-999)</f>
        <v>507</v>
      </c>
      <c r="R237" s="9">
        <f t="shared" si="64"/>
        <v>0.48096800000000006</v>
      </c>
      <c r="S237" s="9">
        <f t="shared" si="65"/>
        <v>0.33442591034564279</v>
      </c>
      <c r="T237" s="9">
        <f t="shared" si="66"/>
        <v>0.54923899999999992</v>
      </c>
      <c r="U237" s="9">
        <f t="shared" si="67"/>
        <v>0.36518210601763013</v>
      </c>
      <c r="V237" s="15">
        <f t="shared" si="68"/>
        <v>1.1149255781999998</v>
      </c>
      <c r="X237" s="11">
        <f t="shared" si="69"/>
        <v>1.8963E+19</v>
      </c>
      <c r="Y237" s="11">
        <f t="shared" si="70"/>
        <v>4.9009999999999996E-18</v>
      </c>
      <c r="Z237" s="11">
        <f t="shared" si="71"/>
        <v>5.7299999999999994E-4</v>
      </c>
      <c r="AA237" s="16">
        <f t="shared" si="72"/>
        <v>5.0560754820099751E-2</v>
      </c>
      <c r="AB237" s="9">
        <f t="shared" si="73"/>
        <v>0.98254493841663681</v>
      </c>
      <c r="AC237" s="9">
        <f t="shared" si="74"/>
        <v>0.94943924517990019</v>
      </c>
      <c r="AD237" s="15">
        <f t="shared" si="75"/>
        <v>88.238664607503921</v>
      </c>
      <c r="AE237" s="3">
        <f t="shared" si="76"/>
        <v>590.08039999999983</v>
      </c>
      <c r="AF237" s="2">
        <f t="shared" si="77"/>
        <v>0.25</v>
      </c>
      <c r="AG237" s="9">
        <f t="shared" si="78"/>
        <v>2.4787062595039693E-2</v>
      </c>
      <c r="AH237" s="2">
        <f t="shared" si="63"/>
        <v>1.1994330591596376</v>
      </c>
    </row>
    <row r="238" spans="1:34">
      <c r="A238" s="1">
        <f>Raw!A238</f>
        <v>225</v>
      </c>
      <c r="B238" s="14">
        <f>Raw!B238</f>
        <v>0.25798611111111108</v>
      </c>
      <c r="C238" s="15">
        <f>Raw!C238</f>
        <v>21.7</v>
      </c>
      <c r="D238" s="15">
        <f>IF(C238&gt;0.5,Raw!D238*D$11,-999)</f>
        <v>32.4</v>
      </c>
      <c r="E238" s="9">
        <f>IF(Raw!$G238&gt;$C$8,IF(Raw!$Q238&gt;$C$8,IF(Raw!$N238&gt;$C$9,IF(Raw!$N238&lt;$A$9,IF(Raw!$X238&gt;$C$9,IF(Raw!$X238&lt;$A$9,Raw!H238,-999),-999),-999),-999),-999),-999)</f>
        <v>1.0017929999999999</v>
      </c>
      <c r="F238" s="9">
        <f>IF(Raw!$G238&gt;$C$8,IF(Raw!$Q238&gt;$C$8,IF(Raw!$N238&gt;$C$9,IF(Raw!$N238&lt;$A$9,IF(Raw!$X238&gt;$C$9,IF(Raw!$X238&lt;$A$9,Raw!I238,-999),-999),-999),-999),-999),-999)</f>
        <v>1.516777</v>
      </c>
      <c r="G238" s="9">
        <f>Raw!G238</f>
        <v>0.99255199999999999</v>
      </c>
      <c r="H238" s="9">
        <f>IF(Raw!$G238&gt;$C$8,IF(Raw!$Q238&gt;$C$8,IF(Raw!$N238&gt;$C$9,IF(Raw!$N238&lt;$A$9,IF(Raw!$X238&gt;$C$9,IF(Raw!$X238&lt;$A$9,Raw!L238,-999),-999),-999),-999),-999),-999)</f>
        <v>466.1</v>
      </c>
      <c r="I238" s="9">
        <f>IF(Raw!$G238&gt;$C$8,IF(Raw!$Q238&gt;$C$8,IF(Raw!$N238&gt;$C$9,IF(Raw!$N238&lt;$A$9,IF(Raw!$X238&gt;$C$9,IF(Raw!$X238&lt;$A$9,Raw!M238,-999),-999),-999),-999),-999),-999)</f>
        <v>9.0000000000000002E-6</v>
      </c>
      <c r="J238" s="9">
        <f>IF(Raw!$G238&gt;$C$8,IF(Raw!$Q238&gt;$C$8,IF(Raw!$N238&gt;$C$9,IF(Raw!$N238&lt;$A$9,IF(Raw!$X238&gt;$C$9,IF(Raw!$X238&lt;$A$9,Raw!N238,-999),-999),-999),-999),-999),-999)</f>
        <v>715</v>
      </c>
      <c r="K238" s="9">
        <f>IF(Raw!$G238&gt;$C$8,IF(Raw!$Q238&gt;$C$8,IF(Raw!$N238&gt;$C$9,IF(Raw!$N238&lt;$A$9,IF(Raw!$X238&gt;$C$9,IF(Raw!$X238&lt;$A$9,Raw!R238,-999),-999),-999),-999),-999),-999)</f>
        <v>0.95655699999999999</v>
      </c>
      <c r="L238" s="9">
        <f>IF(Raw!$G238&gt;$C$8,IF(Raw!$Q238&gt;$C$8,IF(Raw!$N238&gt;$C$9,IF(Raw!$N238&lt;$A$9,IF(Raw!$X238&gt;$C$9,IF(Raw!$X238&lt;$A$9,Raw!S238,-999),-999),-999),-999),-999),-999)</f>
        <v>1.5370459999999999</v>
      </c>
      <c r="M238" s="9">
        <f>Raw!Q238</f>
        <v>0.99304700000000001</v>
      </c>
      <c r="N238" s="9">
        <f>IF(Raw!$G238&gt;$C$8,IF(Raw!$Q238&gt;$C$8,IF(Raw!$N238&gt;$C$9,IF(Raw!$N238&lt;$A$9,IF(Raw!$X238&gt;$C$9,IF(Raw!$X238&lt;$A$9,Raw!V238,-999),-999),-999),-999),-999),-999)</f>
        <v>530.29999999999995</v>
      </c>
      <c r="O238" s="9">
        <f>IF(Raw!$G238&gt;$C$8,IF(Raw!$Q238&gt;$C$8,IF(Raw!$N238&gt;$C$9,IF(Raw!$N238&lt;$A$9,IF(Raw!$X238&gt;$C$9,IF(Raw!$X238&lt;$A$9,Raw!W238,-999),-999),-999),-999),-999),-999)</f>
        <v>6.0000000000000002E-6</v>
      </c>
      <c r="P238" s="9">
        <f>IF(Raw!$G238&gt;$C$8,IF(Raw!$Q238&gt;$C$8,IF(Raw!$N238&gt;$C$9,IF(Raw!$N238&lt;$A$9,IF(Raw!$X238&gt;$C$9,IF(Raw!$X238&lt;$A$9,Raw!X238,-999),-999),-999),-999),-999),-999)</f>
        <v>441</v>
      </c>
      <c r="R238" s="9">
        <f t="shared" si="64"/>
        <v>0.51498400000000011</v>
      </c>
      <c r="S238" s="9">
        <f t="shared" si="65"/>
        <v>0.33952519058503661</v>
      </c>
      <c r="T238" s="9">
        <f t="shared" si="66"/>
        <v>0.58048899999999992</v>
      </c>
      <c r="U238" s="9">
        <f t="shared" si="67"/>
        <v>0.37766533987922285</v>
      </c>
      <c r="V238" s="15">
        <f t="shared" si="68"/>
        <v>1.1394121998</v>
      </c>
      <c r="X238" s="11">
        <f t="shared" si="69"/>
        <v>1.9504799999999992E+19</v>
      </c>
      <c r="Y238" s="11">
        <f t="shared" si="70"/>
        <v>4.6610000000000001E-18</v>
      </c>
      <c r="Z238" s="11">
        <f t="shared" si="71"/>
        <v>7.1499999999999992E-4</v>
      </c>
      <c r="AA238" s="16">
        <f t="shared" si="72"/>
        <v>6.10346175126497E-2</v>
      </c>
      <c r="AB238" s="9">
        <f t="shared" si="73"/>
        <v>0.99198692408530054</v>
      </c>
      <c r="AC238" s="9">
        <f t="shared" si="74"/>
        <v>0.93896538248735029</v>
      </c>
      <c r="AD238" s="15">
        <f t="shared" si="75"/>
        <v>85.363101416293304</v>
      </c>
      <c r="AE238" s="3">
        <f t="shared" si="76"/>
        <v>561.18439999999987</v>
      </c>
      <c r="AF238" s="2">
        <f t="shared" si="77"/>
        <v>0.25</v>
      </c>
      <c r="AG238" s="9">
        <f t="shared" si="78"/>
        <v>2.4798988238099215E-2</v>
      </c>
      <c r="AH238" s="2">
        <f t="shared" si="63"/>
        <v>1.2000101348208816</v>
      </c>
    </row>
    <row r="239" spans="1:34">
      <c r="A239" s="1">
        <f>Raw!A239</f>
        <v>226</v>
      </c>
      <c r="B239" s="14">
        <f>Raw!B239</f>
        <v>0.2580439814814815</v>
      </c>
      <c r="C239" s="15">
        <f>Raw!C239</f>
        <v>21.1</v>
      </c>
      <c r="D239" s="15">
        <f>IF(C239&gt;0.5,Raw!D239*D$11,-999)</f>
        <v>33.299999999999997</v>
      </c>
      <c r="E239" s="9">
        <f>IF(Raw!$G239&gt;$C$8,IF(Raw!$Q239&gt;$C$8,IF(Raw!$N239&gt;$C$9,IF(Raw!$N239&lt;$A$9,IF(Raw!$X239&gt;$C$9,IF(Raw!$X239&lt;$A$9,Raw!H239,-999),-999),-999),-999),-999),-999)</f>
        <v>0.97161699999999995</v>
      </c>
      <c r="F239" s="9">
        <f>IF(Raw!$G239&gt;$C$8,IF(Raw!$Q239&gt;$C$8,IF(Raw!$N239&gt;$C$9,IF(Raw!$N239&lt;$A$9,IF(Raw!$X239&gt;$C$9,IF(Raw!$X239&lt;$A$9,Raw!I239,-999),-999),-999),-999),-999),-999)</f>
        <v>1.4359919999999999</v>
      </c>
      <c r="G239" s="9">
        <f>Raw!G239</f>
        <v>0.99270899999999995</v>
      </c>
      <c r="H239" s="9">
        <f>IF(Raw!$G239&gt;$C$8,IF(Raw!$Q239&gt;$C$8,IF(Raw!$N239&gt;$C$9,IF(Raw!$N239&lt;$A$9,IF(Raw!$X239&gt;$C$9,IF(Raw!$X239&lt;$A$9,Raw!L239,-999),-999),-999),-999),-999),-999)</f>
        <v>497.7</v>
      </c>
      <c r="I239" s="9">
        <f>IF(Raw!$G239&gt;$C$8,IF(Raw!$Q239&gt;$C$8,IF(Raw!$N239&gt;$C$9,IF(Raw!$N239&lt;$A$9,IF(Raw!$X239&gt;$C$9,IF(Raw!$X239&lt;$A$9,Raw!M239,-999),-999),-999),-999),-999),-999)</f>
        <v>6.9999999999999999E-6</v>
      </c>
      <c r="J239" s="9">
        <f>IF(Raw!$G239&gt;$C$8,IF(Raw!$Q239&gt;$C$8,IF(Raw!$N239&gt;$C$9,IF(Raw!$N239&lt;$A$9,IF(Raw!$X239&gt;$C$9,IF(Raw!$X239&lt;$A$9,Raw!N239,-999),-999),-999),-999),-999),-999)</f>
        <v>456</v>
      </c>
      <c r="K239" s="9">
        <f>IF(Raw!$G239&gt;$C$8,IF(Raw!$Q239&gt;$C$8,IF(Raw!$N239&gt;$C$9,IF(Raw!$N239&lt;$A$9,IF(Raw!$X239&gt;$C$9,IF(Raw!$X239&lt;$A$9,Raw!R239,-999),-999),-999),-999),-999),-999)</f>
        <v>0.95444099999999998</v>
      </c>
      <c r="L239" s="9">
        <f>IF(Raw!$G239&gt;$C$8,IF(Raw!$Q239&gt;$C$8,IF(Raw!$N239&gt;$C$9,IF(Raw!$N239&lt;$A$9,IF(Raw!$X239&gt;$C$9,IF(Raw!$X239&lt;$A$9,Raw!S239,-999),-999),-999),-999),-999),-999)</f>
        <v>1.507228</v>
      </c>
      <c r="M239" s="9">
        <f>Raw!Q239</f>
        <v>0.99202299999999999</v>
      </c>
      <c r="N239" s="9">
        <f>IF(Raw!$G239&gt;$C$8,IF(Raw!$Q239&gt;$C$8,IF(Raw!$N239&gt;$C$9,IF(Raw!$N239&lt;$A$9,IF(Raw!$X239&gt;$C$9,IF(Raw!$X239&lt;$A$9,Raw!V239,-999),-999),-999),-999),-999),-999)</f>
        <v>497.8</v>
      </c>
      <c r="O239" s="9">
        <f>IF(Raw!$G239&gt;$C$8,IF(Raw!$Q239&gt;$C$8,IF(Raw!$N239&gt;$C$9,IF(Raw!$N239&lt;$A$9,IF(Raw!$X239&gt;$C$9,IF(Raw!$X239&lt;$A$9,Raw!W239,-999),-999),-999),-999),-999),-999)</f>
        <v>5.0000000000000004E-6</v>
      </c>
      <c r="P239" s="9">
        <f>IF(Raw!$G239&gt;$C$8,IF(Raw!$Q239&gt;$C$8,IF(Raw!$N239&gt;$C$9,IF(Raw!$N239&lt;$A$9,IF(Raw!$X239&gt;$C$9,IF(Raw!$X239&lt;$A$9,Raw!X239,-999),-999),-999),-999),-999),-999)</f>
        <v>623</v>
      </c>
      <c r="R239" s="9">
        <f t="shared" si="64"/>
        <v>0.46437499999999998</v>
      </c>
      <c r="S239" s="9">
        <f t="shared" si="65"/>
        <v>0.32338272079510194</v>
      </c>
      <c r="T239" s="9">
        <f t="shared" si="66"/>
        <v>0.55278700000000003</v>
      </c>
      <c r="U239" s="9">
        <f t="shared" si="67"/>
        <v>0.36675738508042582</v>
      </c>
      <c r="V239" s="15">
        <f t="shared" si="68"/>
        <v>1.1173081164000001</v>
      </c>
      <c r="X239" s="11">
        <f t="shared" si="69"/>
        <v>2.0046599999999996E+19</v>
      </c>
      <c r="Y239" s="11">
        <f t="shared" si="70"/>
        <v>4.9769999999999998E-18</v>
      </c>
      <c r="Z239" s="11">
        <f t="shared" si="71"/>
        <v>4.5599999999999997E-4</v>
      </c>
      <c r="AA239" s="16">
        <f t="shared" si="72"/>
        <v>4.3516186854312959E-2</v>
      </c>
      <c r="AB239" s="9">
        <f t="shared" si="73"/>
        <v>0.97849618238263503</v>
      </c>
      <c r="AC239" s="9">
        <f t="shared" si="74"/>
        <v>0.95648381314568709</v>
      </c>
      <c r="AD239" s="15">
        <f t="shared" si="75"/>
        <v>95.430234329633691</v>
      </c>
      <c r="AE239" s="3">
        <f t="shared" si="76"/>
        <v>599.23079999999982</v>
      </c>
      <c r="AF239" s="2">
        <f t="shared" si="77"/>
        <v>0.25</v>
      </c>
      <c r="AG239" s="9">
        <f t="shared" si="78"/>
        <v>2.6922879384883643E-2</v>
      </c>
      <c r="AH239" s="2">
        <f t="shared" si="63"/>
        <v>1.3027841220871061</v>
      </c>
    </row>
    <row r="240" spans="1:34">
      <c r="A240" s="1">
        <f>Raw!A240</f>
        <v>227</v>
      </c>
      <c r="B240" s="14">
        <f>Raw!B240</f>
        <v>0.25810185185185186</v>
      </c>
      <c r="C240" s="15">
        <f>Raw!C240</f>
        <v>20</v>
      </c>
      <c r="D240" s="15">
        <f>IF(C240&gt;0.5,Raw!D240*D$11,-999)</f>
        <v>38.700000000000003</v>
      </c>
      <c r="E240" s="9">
        <f>IF(Raw!$G240&gt;$C$8,IF(Raw!$Q240&gt;$C$8,IF(Raw!$N240&gt;$C$9,IF(Raw!$N240&lt;$A$9,IF(Raw!$X240&gt;$C$9,IF(Raw!$X240&lt;$A$9,Raw!H240,-999),-999),-999),-999),-999),-999)</f>
        <v>0.96985500000000002</v>
      </c>
      <c r="F240" s="9">
        <f>IF(Raw!$G240&gt;$C$8,IF(Raw!$Q240&gt;$C$8,IF(Raw!$N240&gt;$C$9,IF(Raw!$N240&lt;$A$9,IF(Raw!$X240&gt;$C$9,IF(Raw!$X240&lt;$A$9,Raw!I240,-999),-999),-999),-999),-999),-999)</f>
        <v>1.451263</v>
      </c>
      <c r="G240" s="9">
        <f>Raw!G240</f>
        <v>0.99213600000000002</v>
      </c>
      <c r="H240" s="9">
        <f>IF(Raw!$G240&gt;$C$8,IF(Raw!$Q240&gt;$C$8,IF(Raw!$N240&gt;$C$9,IF(Raw!$N240&lt;$A$9,IF(Raw!$X240&gt;$C$9,IF(Raw!$X240&lt;$A$9,Raw!L240,-999),-999),-999),-999),-999),-999)</f>
        <v>483.6</v>
      </c>
      <c r="I240" s="9">
        <f>IF(Raw!$G240&gt;$C$8,IF(Raw!$Q240&gt;$C$8,IF(Raw!$N240&gt;$C$9,IF(Raw!$N240&lt;$A$9,IF(Raw!$X240&gt;$C$9,IF(Raw!$X240&lt;$A$9,Raw!M240,-999),-999),-999),-999),-999),-999)</f>
        <v>1.9999999999999999E-6</v>
      </c>
      <c r="J240" s="9">
        <f>IF(Raw!$G240&gt;$C$8,IF(Raw!$Q240&gt;$C$8,IF(Raw!$N240&gt;$C$9,IF(Raw!$N240&lt;$A$9,IF(Raw!$X240&gt;$C$9,IF(Raw!$X240&lt;$A$9,Raw!N240,-999),-999),-999),-999),-999),-999)</f>
        <v>566</v>
      </c>
      <c r="K240" s="9">
        <f>IF(Raw!$G240&gt;$C$8,IF(Raw!$Q240&gt;$C$8,IF(Raw!$N240&gt;$C$9,IF(Raw!$N240&lt;$A$9,IF(Raw!$X240&gt;$C$9,IF(Raw!$X240&lt;$A$9,Raw!R240,-999),-999),-999),-999),-999),-999)</f>
        <v>0.92475399999999996</v>
      </c>
      <c r="L240" s="9">
        <f>IF(Raw!$G240&gt;$C$8,IF(Raw!$Q240&gt;$C$8,IF(Raw!$N240&gt;$C$9,IF(Raw!$N240&lt;$A$9,IF(Raw!$X240&gt;$C$9,IF(Raw!$X240&lt;$A$9,Raw!S240,-999),-999),-999),-999),-999),-999)</f>
        <v>1.464453</v>
      </c>
      <c r="M240" s="9">
        <f>Raw!Q240</f>
        <v>0.99327200000000004</v>
      </c>
      <c r="N240" s="9">
        <f>IF(Raw!$G240&gt;$C$8,IF(Raw!$Q240&gt;$C$8,IF(Raw!$N240&gt;$C$9,IF(Raw!$N240&lt;$A$9,IF(Raw!$X240&gt;$C$9,IF(Raw!$X240&lt;$A$9,Raw!V240,-999),-999),-999),-999),-999),-999)</f>
        <v>527.79999999999995</v>
      </c>
      <c r="O240" s="9">
        <f>IF(Raw!$G240&gt;$C$8,IF(Raw!$Q240&gt;$C$8,IF(Raw!$N240&gt;$C$9,IF(Raw!$N240&lt;$A$9,IF(Raw!$X240&gt;$C$9,IF(Raw!$X240&lt;$A$9,Raw!W240,-999),-999),-999),-999),-999),-999)</f>
        <v>9.0000000000000002E-6</v>
      </c>
      <c r="P240" s="9">
        <f>IF(Raw!$G240&gt;$C$8,IF(Raw!$Q240&gt;$C$8,IF(Raw!$N240&gt;$C$9,IF(Raw!$N240&lt;$A$9,IF(Raw!$X240&gt;$C$9,IF(Raw!$X240&lt;$A$9,Raw!X240,-999),-999),-999),-999),-999),-999)</f>
        <v>417</v>
      </c>
      <c r="R240" s="9">
        <f t="shared" si="64"/>
        <v>0.48140799999999995</v>
      </c>
      <c r="S240" s="9">
        <f t="shared" si="65"/>
        <v>0.33171658066112064</v>
      </c>
      <c r="T240" s="9">
        <f t="shared" si="66"/>
        <v>0.53969900000000004</v>
      </c>
      <c r="U240" s="9">
        <f t="shared" si="67"/>
        <v>0.36853282420125472</v>
      </c>
      <c r="V240" s="15">
        <f t="shared" si="68"/>
        <v>1.0855990089000001</v>
      </c>
      <c r="X240" s="11">
        <f t="shared" si="69"/>
        <v>2.3297399999999996E+19</v>
      </c>
      <c r="Y240" s="11">
        <f t="shared" si="70"/>
        <v>4.8360000000000003E-18</v>
      </c>
      <c r="Z240" s="11">
        <f t="shared" si="71"/>
        <v>5.6599999999999999E-4</v>
      </c>
      <c r="AA240" s="16">
        <f t="shared" si="72"/>
        <v>5.9946359687459795E-2</v>
      </c>
      <c r="AB240" s="9">
        <f t="shared" si="73"/>
        <v>0.95710699037696234</v>
      </c>
      <c r="AC240" s="9">
        <f t="shared" si="74"/>
        <v>0.94005364031254024</v>
      </c>
      <c r="AD240" s="15">
        <f t="shared" si="75"/>
        <v>105.91229626759682</v>
      </c>
      <c r="AE240" s="3">
        <f t="shared" si="76"/>
        <v>582.25439999999992</v>
      </c>
      <c r="AF240" s="2">
        <f t="shared" si="77"/>
        <v>0.25</v>
      </c>
      <c r="AG240" s="9">
        <f t="shared" si="78"/>
        <v>3.0024736662413436E-2</v>
      </c>
      <c r="AH240" s="2">
        <f t="shared" si="63"/>
        <v>1.4528813814617878</v>
      </c>
    </row>
    <row r="241" spans="1:34">
      <c r="A241" s="1">
        <f>Raw!A241</f>
        <v>228</v>
      </c>
      <c r="B241" s="14">
        <f>Raw!B241</f>
        <v>0.25814814814814818</v>
      </c>
      <c r="C241" s="15">
        <f>Raw!C241</f>
        <v>19.5</v>
      </c>
      <c r="D241" s="15">
        <f>IF(C241&gt;0.5,Raw!D241*D$11,-999)</f>
        <v>40.5</v>
      </c>
      <c r="E241" s="9">
        <f>IF(Raw!$G241&gt;$C$8,IF(Raw!$Q241&gt;$C$8,IF(Raw!$N241&gt;$C$9,IF(Raw!$N241&lt;$A$9,IF(Raw!$X241&gt;$C$9,IF(Raw!$X241&lt;$A$9,Raw!H241,-999),-999),-999),-999),-999),-999)</f>
        <v>1.031919</v>
      </c>
      <c r="F241" s="9">
        <f>IF(Raw!$G241&gt;$C$8,IF(Raw!$Q241&gt;$C$8,IF(Raw!$N241&gt;$C$9,IF(Raw!$N241&lt;$A$9,IF(Raw!$X241&gt;$C$9,IF(Raw!$X241&lt;$A$9,Raw!I241,-999),-999),-999),-999),-999),-999)</f>
        <v>1.52091</v>
      </c>
      <c r="G241" s="9">
        <f>Raw!G241</f>
        <v>0.99110399999999998</v>
      </c>
      <c r="H241" s="9">
        <f>IF(Raw!$G241&gt;$C$8,IF(Raw!$Q241&gt;$C$8,IF(Raw!$N241&gt;$C$9,IF(Raw!$N241&lt;$A$9,IF(Raw!$X241&gt;$C$9,IF(Raw!$X241&lt;$A$9,Raw!L241,-999),-999),-999),-999),-999),-999)</f>
        <v>473.8</v>
      </c>
      <c r="I241" s="9">
        <f>IF(Raw!$G241&gt;$C$8,IF(Raw!$Q241&gt;$C$8,IF(Raw!$N241&gt;$C$9,IF(Raw!$N241&lt;$A$9,IF(Raw!$X241&gt;$C$9,IF(Raw!$X241&lt;$A$9,Raw!M241,-999),-999),-999),-999),-999),-999)</f>
        <v>1.0000000000000001E-5</v>
      </c>
      <c r="J241" s="9">
        <f>IF(Raw!$G241&gt;$C$8,IF(Raw!$Q241&gt;$C$8,IF(Raw!$N241&gt;$C$9,IF(Raw!$N241&lt;$A$9,IF(Raw!$X241&gt;$C$9,IF(Raw!$X241&lt;$A$9,Raw!N241,-999),-999),-999),-999),-999),-999)</f>
        <v>940</v>
      </c>
      <c r="K241" s="9">
        <f>IF(Raw!$G241&gt;$C$8,IF(Raw!$Q241&gt;$C$8,IF(Raw!$N241&gt;$C$9,IF(Raw!$N241&lt;$A$9,IF(Raw!$X241&gt;$C$9,IF(Raw!$X241&lt;$A$9,Raw!R241,-999),-999),-999),-999),-999),-999)</f>
        <v>0.94394999999999996</v>
      </c>
      <c r="L241" s="9">
        <f>IF(Raw!$G241&gt;$C$8,IF(Raw!$Q241&gt;$C$8,IF(Raw!$N241&gt;$C$9,IF(Raw!$N241&lt;$A$9,IF(Raw!$X241&gt;$C$9,IF(Raw!$X241&lt;$A$9,Raw!S241,-999),-999),-999),-999),-999),-999)</f>
        <v>1.5001089999999999</v>
      </c>
      <c r="M241" s="9">
        <f>Raw!Q241</f>
        <v>0.99129</v>
      </c>
      <c r="N241" s="9">
        <f>IF(Raw!$G241&gt;$C$8,IF(Raw!$Q241&gt;$C$8,IF(Raw!$N241&gt;$C$9,IF(Raw!$N241&lt;$A$9,IF(Raw!$X241&gt;$C$9,IF(Raw!$X241&lt;$A$9,Raw!V241,-999),-999),-999),-999),-999),-999)</f>
        <v>491.1</v>
      </c>
      <c r="O241" s="9">
        <f>IF(Raw!$G241&gt;$C$8,IF(Raw!$Q241&gt;$C$8,IF(Raw!$N241&gt;$C$9,IF(Raw!$N241&lt;$A$9,IF(Raw!$X241&gt;$C$9,IF(Raw!$X241&lt;$A$9,Raw!W241,-999),-999),-999),-999),-999),-999)</f>
        <v>3.0000000000000001E-6</v>
      </c>
      <c r="P241" s="9">
        <f>IF(Raw!$G241&gt;$C$8,IF(Raw!$Q241&gt;$C$8,IF(Raw!$N241&gt;$C$9,IF(Raw!$N241&lt;$A$9,IF(Raw!$X241&gt;$C$9,IF(Raw!$X241&lt;$A$9,Raw!X241,-999),-999),-999),-999),-999),-999)</f>
        <v>669</v>
      </c>
      <c r="R241" s="9">
        <f t="shared" si="64"/>
        <v>0.48899099999999995</v>
      </c>
      <c r="S241" s="9">
        <f t="shared" si="65"/>
        <v>0.32151212103280269</v>
      </c>
      <c r="T241" s="9">
        <f t="shared" si="66"/>
        <v>0.55615899999999996</v>
      </c>
      <c r="U241" s="9">
        <f t="shared" si="67"/>
        <v>0.37074572581059106</v>
      </c>
      <c r="V241" s="15">
        <f t="shared" si="68"/>
        <v>1.1120308016999998</v>
      </c>
      <c r="X241" s="11">
        <f t="shared" si="69"/>
        <v>2.4380999999999992E+19</v>
      </c>
      <c r="Y241" s="11">
        <f t="shared" si="70"/>
        <v>4.7379999999999997E-18</v>
      </c>
      <c r="Z241" s="11">
        <f t="shared" si="71"/>
        <v>9.3999999999999997E-4</v>
      </c>
      <c r="AA241" s="16">
        <f t="shared" si="72"/>
        <v>9.7950121046078614E-2</v>
      </c>
      <c r="AB241" s="9">
        <f t="shared" si="73"/>
        <v>0.99842584137086599</v>
      </c>
      <c r="AC241" s="9">
        <f t="shared" si="74"/>
        <v>0.90204987895392141</v>
      </c>
      <c r="AD241" s="15">
        <f t="shared" si="75"/>
        <v>104.20225643199856</v>
      </c>
      <c r="AE241" s="3">
        <f t="shared" si="76"/>
        <v>570.45519999999976</v>
      </c>
      <c r="AF241" s="2">
        <f t="shared" si="77"/>
        <v>0.25</v>
      </c>
      <c r="AG241" s="9">
        <f t="shared" si="78"/>
        <v>2.9717339378448181E-2</v>
      </c>
      <c r="AH241" s="2">
        <f t="shared" si="63"/>
        <v>1.4380065868680307</v>
      </c>
    </row>
    <row r="242" spans="1:34">
      <c r="A242" s="1">
        <f>Raw!A242</f>
        <v>229</v>
      </c>
      <c r="B242" s="14">
        <f>Raw!B242</f>
        <v>0.25820601851851849</v>
      </c>
      <c r="C242" s="15">
        <f>Raw!C242</f>
        <v>18.8</v>
      </c>
      <c r="D242" s="15">
        <f>IF(C242&gt;0.5,Raw!D242*D$11,-999)</f>
        <v>42.3</v>
      </c>
      <c r="E242" s="9">
        <f>IF(Raw!$G242&gt;$C$8,IF(Raw!$Q242&gt;$C$8,IF(Raw!$N242&gt;$C$9,IF(Raw!$N242&lt;$A$9,IF(Raw!$X242&gt;$C$9,IF(Raw!$X242&lt;$A$9,Raw!H242,-999),-999),-999),-999),-999),-999)</f>
        <v>1.0232760000000001</v>
      </c>
      <c r="F242" s="9">
        <f>IF(Raw!$G242&gt;$C$8,IF(Raw!$Q242&gt;$C$8,IF(Raw!$N242&gt;$C$9,IF(Raw!$N242&lt;$A$9,IF(Raw!$X242&gt;$C$9,IF(Raw!$X242&lt;$A$9,Raw!I242,-999),-999),-999),-999),-999),-999)</f>
        <v>1.482855</v>
      </c>
      <c r="G242" s="9">
        <f>Raw!G242</f>
        <v>0.98874200000000001</v>
      </c>
      <c r="H242" s="9">
        <f>IF(Raw!$G242&gt;$C$8,IF(Raw!$Q242&gt;$C$8,IF(Raw!$N242&gt;$C$9,IF(Raw!$N242&lt;$A$9,IF(Raw!$X242&gt;$C$9,IF(Raw!$X242&lt;$A$9,Raw!L242,-999),-999),-999),-999),-999),-999)</f>
        <v>461.3</v>
      </c>
      <c r="I242" s="9">
        <f>IF(Raw!$G242&gt;$C$8,IF(Raw!$Q242&gt;$C$8,IF(Raw!$N242&gt;$C$9,IF(Raw!$N242&lt;$A$9,IF(Raw!$X242&gt;$C$9,IF(Raw!$X242&lt;$A$9,Raw!M242,-999),-999),-999),-999),-999),-999)</f>
        <v>1.2E-5</v>
      </c>
      <c r="J242" s="9">
        <f>IF(Raw!$G242&gt;$C$8,IF(Raw!$Q242&gt;$C$8,IF(Raw!$N242&gt;$C$9,IF(Raw!$N242&lt;$A$9,IF(Raw!$X242&gt;$C$9,IF(Raw!$X242&lt;$A$9,Raw!N242,-999),-999),-999),-999),-999),-999)</f>
        <v>484</v>
      </c>
      <c r="K242" s="9">
        <f>IF(Raw!$G242&gt;$C$8,IF(Raw!$Q242&gt;$C$8,IF(Raw!$N242&gt;$C$9,IF(Raw!$N242&lt;$A$9,IF(Raw!$X242&gt;$C$9,IF(Raw!$X242&lt;$A$9,Raw!R242,-999),-999),-999),-999),-999),-999)</f>
        <v>0.97352499999999997</v>
      </c>
      <c r="L242" s="9">
        <f>IF(Raw!$G242&gt;$C$8,IF(Raw!$Q242&gt;$C$8,IF(Raw!$N242&gt;$C$9,IF(Raw!$N242&lt;$A$9,IF(Raw!$X242&gt;$C$9,IF(Raw!$X242&lt;$A$9,Raw!S242,-999),-999),-999),-999),-999),-999)</f>
        <v>1.5177510000000001</v>
      </c>
      <c r="M242" s="9">
        <f>Raw!Q242</f>
        <v>0.99085800000000002</v>
      </c>
      <c r="N242" s="9">
        <f>IF(Raw!$G242&gt;$C$8,IF(Raw!$Q242&gt;$C$8,IF(Raw!$N242&gt;$C$9,IF(Raw!$N242&lt;$A$9,IF(Raw!$X242&gt;$C$9,IF(Raw!$X242&lt;$A$9,Raw!V242,-999),-999),-999),-999),-999),-999)</f>
        <v>473.5</v>
      </c>
      <c r="O242" s="9">
        <f>IF(Raw!$G242&gt;$C$8,IF(Raw!$Q242&gt;$C$8,IF(Raw!$N242&gt;$C$9,IF(Raw!$N242&lt;$A$9,IF(Raw!$X242&gt;$C$9,IF(Raw!$X242&lt;$A$9,Raw!W242,-999),-999),-999),-999),-999),-999)</f>
        <v>3.9999999999999998E-6</v>
      </c>
      <c r="P242" s="9">
        <f>IF(Raw!$G242&gt;$C$8,IF(Raw!$Q242&gt;$C$8,IF(Raw!$N242&gt;$C$9,IF(Raw!$N242&lt;$A$9,IF(Raw!$X242&gt;$C$9,IF(Raw!$X242&lt;$A$9,Raw!X242,-999),-999),-999),-999),-999),-999)</f>
        <v>604</v>
      </c>
      <c r="R242" s="9">
        <f t="shared" si="64"/>
        <v>0.45957899999999996</v>
      </c>
      <c r="S242" s="9">
        <f t="shared" si="65"/>
        <v>0.30992848255561062</v>
      </c>
      <c r="T242" s="9">
        <f t="shared" si="66"/>
        <v>0.5442260000000001</v>
      </c>
      <c r="U242" s="9">
        <f t="shared" si="67"/>
        <v>0.35857396898437233</v>
      </c>
      <c r="V242" s="15">
        <f t="shared" si="68"/>
        <v>1.1251088163</v>
      </c>
      <c r="X242" s="11">
        <f t="shared" si="69"/>
        <v>2.5464599999999992E+19</v>
      </c>
      <c r="Y242" s="11">
        <f t="shared" si="70"/>
        <v>4.613E-18</v>
      </c>
      <c r="Z242" s="11">
        <f t="shared" si="71"/>
        <v>4.84E-4</v>
      </c>
      <c r="AA242" s="16">
        <f t="shared" si="72"/>
        <v>5.3796055043903064E-2</v>
      </c>
      <c r="AB242" s="9">
        <f t="shared" si="73"/>
        <v>1.0028022118523232</v>
      </c>
      <c r="AC242" s="9">
        <f t="shared" si="74"/>
        <v>0.94620394495609683</v>
      </c>
      <c r="AD242" s="15">
        <f t="shared" si="75"/>
        <v>111.14887405765096</v>
      </c>
      <c r="AE242" s="3">
        <f t="shared" si="76"/>
        <v>555.40519999999981</v>
      </c>
      <c r="AF242" s="2">
        <f t="shared" si="77"/>
        <v>0.25</v>
      </c>
      <c r="AG242" s="9">
        <f t="shared" si="78"/>
        <v>3.0657763783843106E-2</v>
      </c>
      <c r="AH242" s="2">
        <f t="shared" si="63"/>
        <v>1.4835132344244437</v>
      </c>
    </row>
    <row r="243" spans="1:34">
      <c r="A243" s="1">
        <f>Raw!A243</f>
        <v>230</v>
      </c>
      <c r="B243" s="14">
        <f>Raw!B243</f>
        <v>0.2582638888888889</v>
      </c>
      <c r="C243" s="15">
        <f>Raw!C243</f>
        <v>17.3</v>
      </c>
      <c r="D243" s="15">
        <f>IF(C243&gt;0.5,Raw!D243*D$11,-999)</f>
        <v>50.5</v>
      </c>
      <c r="E243" s="9">
        <f>IF(Raw!$G243&gt;$C$8,IF(Raw!$Q243&gt;$C$8,IF(Raw!$N243&gt;$C$9,IF(Raw!$N243&lt;$A$9,IF(Raw!$X243&gt;$C$9,IF(Raw!$X243&lt;$A$9,Raw!H243,-999),-999),-999),-999),-999),-999)</f>
        <v>1.0196750000000001</v>
      </c>
      <c r="F243" s="9">
        <f>IF(Raw!$G243&gt;$C$8,IF(Raw!$Q243&gt;$C$8,IF(Raw!$N243&gt;$C$9,IF(Raw!$N243&lt;$A$9,IF(Raw!$X243&gt;$C$9,IF(Raw!$X243&lt;$A$9,Raw!I243,-999),-999),-999),-999),-999),-999)</f>
        <v>1.491193</v>
      </c>
      <c r="G243" s="9">
        <f>Raw!G243</f>
        <v>0.99191700000000005</v>
      </c>
      <c r="H243" s="9">
        <f>IF(Raw!$G243&gt;$C$8,IF(Raw!$Q243&gt;$C$8,IF(Raw!$N243&gt;$C$9,IF(Raw!$N243&lt;$A$9,IF(Raw!$X243&gt;$C$9,IF(Raw!$X243&lt;$A$9,Raw!L243,-999),-999),-999),-999),-999),-999)</f>
        <v>469.2</v>
      </c>
      <c r="I243" s="9">
        <f>IF(Raw!$G243&gt;$C$8,IF(Raw!$Q243&gt;$C$8,IF(Raw!$N243&gt;$C$9,IF(Raw!$N243&lt;$A$9,IF(Raw!$X243&gt;$C$9,IF(Raw!$X243&lt;$A$9,Raw!M243,-999),-999),-999),-999),-999),-999)</f>
        <v>6.9999999999999999E-6</v>
      </c>
      <c r="J243" s="9">
        <f>IF(Raw!$G243&gt;$C$8,IF(Raw!$Q243&gt;$C$8,IF(Raw!$N243&gt;$C$9,IF(Raw!$N243&lt;$A$9,IF(Raw!$X243&gt;$C$9,IF(Raw!$X243&lt;$A$9,Raw!N243,-999),-999),-999),-999),-999),-999)</f>
        <v>596</v>
      </c>
      <c r="K243" s="9">
        <f>IF(Raw!$G243&gt;$C$8,IF(Raw!$Q243&gt;$C$8,IF(Raw!$N243&gt;$C$9,IF(Raw!$N243&lt;$A$9,IF(Raw!$X243&gt;$C$9,IF(Raw!$X243&lt;$A$9,Raw!R243,-999),-999),-999),-999),-999),-999)</f>
        <v>0.99712900000000004</v>
      </c>
      <c r="L243" s="9">
        <f>IF(Raw!$G243&gt;$C$8,IF(Raw!$Q243&gt;$C$8,IF(Raw!$N243&gt;$C$9,IF(Raw!$N243&lt;$A$9,IF(Raw!$X243&gt;$C$9,IF(Raw!$X243&lt;$A$9,Raw!S243,-999),-999),-999),-999),-999),-999)</f>
        <v>1.563963</v>
      </c>
      <c r="M243" s="9">
        <f>Raw!Q243</f>
        <v>0.99265499999999995</v>
      </c>
      <c r="N243" s="9">
        <f>IF(Raw!$G243&gt;$C$8,IF(Raw!$Q243&gt;$C$8,IF(Raw!$N243&gt;$C$9,IF(Raw!$N243&lt;$A$9,IF(Raw!$X243&gt;$C$9,IF(Raw!$X243&lt;$A$9,Raw!V243,-999),-999),-999),-999),-999),-999)</f>
        <v>499</v>
      </c>
      <c r="O243" s="9">
        <f>IF(Raw!$G243&gt;$C$8,IF(Raw!$Q243&gt;$C$8,IF(Raw!$N243&gt;$C$9,IF(Raw!$N243&lt;$A$9,IF(Raw!$X243&gt;$C$9,IF(Raw!$X243&lt;$A$9,Raw!W243,-999),-999),-999),-999),-999),-999)</f>
        <v>6.0000000000000002E-6</v>
      </c>
      <c r="P243" s="9">
        <f>IF(Raw!$G243&gt;$C$8,IF(Raw!$Q243&gt;$C$8,IF(Raw!$N243&gt;$C$9,IF(Raw!$N243&lt;$A$9,IF(Raw!$X243&gt;$C$9,IF(Raw!$X243&lt;$A$9,Raw!X243,-999),-999),-999),-999),-999),-999)</f>
        <v>755</v>
      </c>
      <c r="R243" s="9">
        <f t="shared" si="64"/>
        <v>0.47151799999999988</v>
      </c>
      <c r="S243" s="9">
        <f t="shared" si="65"/>
        <v>0.31620185985315108</v>
      </c>
      <c r="T243" s="9">
        <f t="shared" si="66"/>
        <v>0.56683399999999995</v>
      </c>
      <c r="U243" s="9">
        <f t="shared" si="67"/>
        <v>0.36243440541751942</v>
      </c>
      <c r="V243" s="15">
        <f t="shared" si="68"/>
        <v>1.1593657718999999</v>
      </c>
      <c r="X243" s="11">
        <f t="shared" si="69"/>
        <v>3.0400999999999996E+19</v>
      </c>
      <c r="Y243" s="11">
        <f t="shared" si="70"/>
        <v>4.6919999999999994E-18</v>
      </c>
      <c r="Z243" s="11">
        <f t="shared" si="71"/>
        <v>5.9599999999999996E-4</v>
      </c>
      <c r="AA243" s="16">
        <f t="shared" si="72"/>
        <v>7.8353185706012962E-2</v>
      </c>
      <c r="AB243" s="9">
        <f t="shared" si="73"/>
        <v>1.0415422496664821</v>
      </c>
      <c r="AC243" s="9">
        <f t="shared" si="74"/>
        <v>0.9216468142939872</v>
      </c>
      <c r="AD243" s="15">
        <f t="shared" si="75"/>
        <v>131.46507668794123</v>
      </c>
      <c r="AE243" s="3">
        <f t="shared" si="76"/>
        <v>564.91679999999974</v>
      </c>
      <c r="AF243" s="2">
        <f t="shared" si="77"/>
        <v>0.25</v>
      </c>
      <c r="AG243" s="9">
        <f t="shared" si="78"/>
        <v>3.6651897617355829E-2</v>
      </c>
      <c r="AH243" s="2">
        <f t="shared" si="63"/>
        <v>1.7735662511292631</v>
      </c>
    </row>
    <row r="244" spans="1:34">
      <c r="A244" s="1">
        <f>Raw!A244</f>
        <v>231</v>
      </c>
      <c r="B244" s="14">
        <f>Raw!B244</f>
        <v>0.25832175925925926</v>
      </c>
      <c r="C244" s="15">
        <f>Raw!C244</f>
        <v>17.100000000000001</v>
      </c>
      <c r="D244" s="15">
        <f>IF(C244&gt;0.5,Raw!D244*D$11,-999)</f>
        <v>51.4</v>
      </c>
      <c r="E244" s="9">
        <f>IF(Raw!$G244&gt;$C$8,IF(Raw!$Q244&gt;$C$8,IF(Raw!$N244&gt;$C$9,IF(Raw!$N244&lt;$A$9,IF(Raw!$X244&gt;$C$9,IF(Raw!$X244&lt;$A$9,Raw!H244,-999),-999),-999),-999),-999),-999)</f>
        <v>1.0302899999999999</v>
      </c>
      <c r="F244" s="9">
        <f>IF(Raw!$G244&gt;$C$8,IF(Raw!$Q244&gt;$C$8,IF(Raw!$N244&gt;$C$9,IF(Raw!$N244&lt;$A$9,IF(Raw!$X244&gt;$C$9,IF(Raw!$X244&lt;$A$9,Raw!I244,-999),-999),-999),-999),-999),-999)</f>
        <v>1.488831</v>
      </c>
      <c r="G244" s="9">
        <f>Raw!G244</f>
        <v>0.99216300000000002</v>
      </c>
      <c r="H244" s="9">
        <f>IF(Raw!$G244&gt;$C$8,IF(Raw!$Q244&gt;$C$8,IF(Raw!$N244&gt;$C$9,IF(Raw!$N244&lt;$A$9,IF(Raw!$X244&gt;$C$9,IF(Raw!$X244&lt;$A$9,Raw!L244,-999),-999),-999),-999),-999),-999)</f>
        <v>449.8</v>
      </c>
      <c r="I244" s="9">
        <f>IF(Raw!$G244&gt;$C$8,IF(Raw!$Q244&gt;$C$8,IF(Raw!$N244&gt;$C$9,IF(Raw!$N244&lt;$A$9,IF(Raw!$X244&gt;$C$9,IF(Raw!$X244&lt;$A$9,Raw!M244,-999),-999),-999),-999),-999),-999)</f>
        <v>5.0000000000000004E-6</v>
      </c>
      <c r="J244" s="9">
        <f>IF(Raw!$G244&gt;$C$8,IF(Raw!$Q244&gt;$C$8,IF(Raw!$N244&gt;$C$9,IF(Raw!$N244&lt;$A$9,IF(Raw!$X244&gt;$C$9,IF(Raw!$X244&lt;$A$9,Raw!N244,-999),-999),-999),-999),-999),-999)</f>
        <v>695</v>
      </c>
      <c r="K244" s="9">
        <f>IF(Raw!$G244&gt;$C$8,IF(Raw!$Q244&gt;$C$8,IF(Raw!$N244&gt;$C$9,IF(Raw!$N244&lt;$A$9,IF(Raw!$X244&gt;$C$9,IF(Raw!$X244&lt;$A$9,Raw!R244,-999),-999),-999),-999),-999),-999)</f>
        <v>1.006122</v>
      </c>
      <c r="L244" s="9">
        <f>IF(Raw!$G244&gt;$C$8,IF(Raw!$Q244&gt;$C$8,IF(Raw!$N244&gt;$C$9,IF(Raw!$N244&lt;$A$9,IF(Raw!$X244&gt;$C$9,IF(Raw!$X244&lt;$A$9,Raw!S244,-999),-999),-999),-999),-999),-999)</f>
        <v>1.558962</v>
      </c>
      <c r="M244" s="9">
        <f>Raw!Q244</f>
        <v>0.99252300000000004</v>
      </c>
      <c r="N244" s="9">
        <f>IF(Raw!$G244&gt;$C$8,IF(Raw!$Q244&gt;$C$8,IF(Raw!$N244&gt;$C$9,IF(Raw!$N244&lt;$A$9,IF(Raw!$X244&gt;$C$9,IF(Raw!$X244&lt;$A$9,Raw!V244,-999),-999),-999),-999),-999),-999)</f>
        <v>480.8</v>
      </c>
      <c r="O244" s="9">
        <f>IF(Raw!$G244&gt;$C$8,IF(Raw!$Q244&gt;$C$8,IF(Raw!$N244&gt;$C$9,IF(Raw!$N244&lt;$A$9,IF(Raw!$X244&gt;$C$9,IF(Raw!$X244&lt;$A$9,Raw!W244,-999),-999),-999),-999),-999),-999)</f>
        <v>9.0000000000000002E-6</v>
      </c>
      <c r="P244" s="9">
        <f>IF(Raw!$G244&gt;$C$8,IF(Raw!$Q244&gt;$C$8,IF(Raw!$N244&gt;$C$9,IF(Raw!$N244&lt;$A$9,IF(Raw!$X244&gt;$C$9,IF(Raw!$X244&lt;$A$9,Raw!X244,-999),-999),-999),-999),-999),-999)</f>
        <v>810</v>
      </c>
      <c r="R244" s="9">
        <f t="shared" si="64"/>
        <v>0.45854100000000009</v>
      </c>
      <c r="S244" s="9">
        <f t="shared" si="65"/>
        <v>0.3079872732365192</v>
      </c>
      <c r="T244" s="9">
        <f t="shared" si="66"/>
        <v>0.55284</v>
      </c>
      <c r="U244" s="9">
        <f t="shared" si="67"/>
        <v>0.3546205744591594</v>
      </c>
      <c r="V244" s="15">
        <f t="shared" si="68"/>
        <v>1.1556585306</v>
      </c>
      <c r="X244" s="11">
        <f t="shared" si="69"/>
        <v>3.0942799999999992E+19</v>
      </c>
      <c r="Y244" s="11">
        <f t="shared" si="70"/>
        <v>4.4979999999999995E-18</v>
      </c>
      <c r="Z244" s="11">
        <f t="shared" si="71"/>
        <v>6.9499999999999998E-4</v>
      </c>
      <c r="AA244" s="16">
        <f t="shared" si="72"/>
        <v>8.819904980857747E-2</v>
      </c>
      <c r="AB244" s="9">
        <f t="shared" si="73"/>
        <v>1.0548819626961738</v>
      </c>
      <c r="AC244" s="9">
        <f t="shared" si="74"/>
        <v>0.91180095019142271</v>
      </c>
      <c r="AD244" s="15">
        <f t="shared" si="75"/>
        <v>126.90510763824098</v>
      </c>
      <c r="AE244" s="3">
        <f t="shared" si="76"/>
        <v>541.55919999999981</v>
      </c>
      <c r="AF244" s="2">
        <f t="shared" si="77"/>
        <v>0.25</v>
      </c>
      <c r="AG244" s="9">
        <f t="shared" si="78"/>
        <v>3.4617817055749595E-2</v>
      </c>
      <c r="AH244" s="2">
        <f t="shared" si="63"/>
        <v>1.6751381513401113</v>
      </c>
    </row>
    <row r="245" spans="1:34">
      <c r="A245" s="1">
        <f>Raw!A245</f>
        <v>232</v>
      </c>
      <c r="B245" s="14">
        <f>Raw!B245</f>
        <v>0.25837962962962963</v>
      </c>
      <c r="C245" s="15">
        <f>Raw!C245</f>
        <v>16.2</v>
      </c>
      <c r="D245" s="15">
        <f>IF(C245&gt;0.5,Raw!D245*D$11,-999)</f>
        <v>57.7</v>
      </c>
      <c r="E245" s="9">
        <f>IF(Raw!$G245&gt;$C$8,IF(Raw!$Q245&gt;$C$8,IF(Raw!$N245&gt;$C$9,IF(Raw!$N245&lt;$A$9,IF(Raw!$X245&gt;$C$9,IF(Raw!$X245&lt;$A$9,Raw!H245,-999),-999),-999),-999),-999),-999)</f>
        <v>1.028243</v>
      </c>
      <c r="F245" s="9">
        <f>IF(Raw!$G245&gt;$C$8,IF(Raw!$Q245&gt;$C$8,IF(Raw!$N245&gt;$C$9,IF(Raw!$N245&lt;$A$9,IF(Raw!$X245&gt;$C$9,IF(Raw!$X245&lt;$A$9,Raw!I245,-999),-999),-999),-999),-999),-999)</f>
        <v>1.4599169999999999</v>
      </c>
      <c r="G245" s="9">
        <f>Raw!G245</f>
        <v>0.99183100000000002</v>
      </c>
      <c r="H245" s="9">
        <f>IF(Raw!$G245&gt;$C$8,IF(Raw!$Q245&gt;$C$8,IF(Raw!$N245&gt;$C$9,IF(Raw!$N245&lt;$A$9,IF(Raw!$X245&gt;$C$9,IF(Raw!$X245&lt;$A$9,Raw!L245,-999),-999),-999),-999),-999),-999)</f>
        <v>475.2</v>
      </c>
      <c r="I245" s="9">
        <f>IF(Raw!$G245&gt;$C$8,IF(Raw!$Q245&gt;$C$8,IF(Raw!$N245&gt;$C$9,IF(Raw!$N245&lt;$A$9,IF(Raw!$X245&gt;$C$9,IF(Raw!$X245&lt;$A$9,Raw!M245,-999),-999),-999),-999),-999),-999)</f>
        <v>2.5000000000000001E-5</v>
      </c>
      <c r="J245" s="9">
        <f>IF(Raw!$G245&gt;$C$8,IF(Raw!$Q245&gt;$C$8,IF(Raw!$N245&gt;$C$9,IF(Raw!$N245&lt;$A$9,IF(Raw!$X245&gt;$C$9,IF(Raw!$X245&lt;$A$9,Raw!N245,-999),-999),-999),-999),-999),-999)</f>
        <v>721</v>
      </c>
      <c r="K245" s="9">
        <f>IF(Raw!$G245&gt;$C$8,IF(Raw!$Q245&gt;$C$8,IF(Raw!$N245&gt;$C$9,IF(Raw!$N245&lt;$A$9,IF(Raw!$X245&gt;$C$9,IF(Raw!$X245&lt;$A$9,Raw!R245,-999),-999),-999),-999),-999),-999)</f>
        <v>0.99558100000000005</v>
      </c>
      <c r="L245" s="9">
        <f>IF(Raw!$G245&gt;$C$8,IF(Raw!$Q245&gt;$C$8,IF(Raw!$N245&gt;$C$9,IF(Raw!$N245&lt;$A$9,IF(Raw!$X245&gt;$C$9,IF(Raw!$X245&lt;$A$9,Raw!S245,-999),-999),-999),-999),-999),-999)</f>
        <v>1.5720700000000001</v>
      </c>
      <c r="M245" s="9">
        <f>Raw!Q245</f>
        <v>0.99489300000000003</v>
      </c>
      <c r="N245" s="9">
        <f>IF(Raw!$G245&gt;$C$8,IF(Raw!$Q245&gt;$C$8,IF(Raw!$N245&gt;$C$9,IF(Raw!$N245&lt;$A$9,IF(Raw!$X245&gt;$C$9,IF(Raw!$X245&lt;$A$9,Raw!V245,-999),-999),-999),-999),-999),-999)</f>
        <v>461.2</v>
      </c>
      <c r="O245" s="9">
        <f>IF(Raw!$G245&gt;$C$8,IF(Raw!$Q245&gt;$C$8,IF(Raw!$N245&gt;$C$9,IF(Raw!$N245&lt;$A$9,IF(Raw!$X245&gt;$C$9,IF(Raw!$X245&lt;$A$9,Raw!W245,-999),-999),-999),-999),-999),-999)</f>
        <v>6.9999999999999999E-6</v>
      </c>
      <c r="P245" s="9">
        <f>IF(Raw!$G245&gt;$C$8,IF(Raw!$Q245&gt;$C$8,IF(Raw!$N245&gt;$C$9,IF(Raw!$N245&lt;$A$9,IF(Raw!$X245&gt;$C$9,IF(Raw!$X245&lt;$A$9,Raw!X245,-999),-999),-999),-999),-999),-999)</f>
        <v>769</v>
      </c>
      <c r="R245" s="9">
        <f t="shared" si="64"/>
        <v>0.43167399999999989</v>
      </c>
      <c r="S245" s="9">
        <f t="shared" si="65"/>
        <v>0.29568393271672289</v>
      </c>
      <c r="T245" s="9">
        <f t="shared" si="66"/>
        <v>0.57648900000000003</v>
      </c>
      <c r="U245" s="9">
        <f t="shared" si="67"/>
        <v>0.36670695325271774</v>
      </c>
      <c r="V245" s="15">
        <f t="shared" si="68"/>
        <v>1.165375491</v>
      </c>
      <c r="X245" s="11">
        <f t="shared" si="69"/>
        <v>3.4735399999999992E+19</v>
      </c>
      <c r="Y245" s="11">
        <f t="shared" si="70"/>
        <v>4.7519999999999998E-18</v>
      </c>
      <c r="Z245" s="11">
        <f t="shared" si="71"/>
        <v>7.2099999999999996E-4</v>
      </c>
      <c r="AA245" s="16">
        <f t="shared" si="72"/>
        <v>0.10635305643982007</v>
      </c>
      <c r="AB245" s="9">
        <f t="shared" si="73"/>
        <v>1.0568923671539354</v>
      </c>
      <c r="AC245" s="9">
        <f t="shared" si="74"/>
        <v>0.89364694356018004</v>
      </c>
      <c r="AD245" s="15">
        <f t="shared" si="75"/>
        <v>147.50770657395296</v>
      </c>
      <c r="AE245" s="3">
        <f t="shared" si="76"/>
        <v>572.14079999999979</v>
      </c>
      <c r="AF245" s="2">
        <f t="shared" si="77"/>
        <v>0.25</v>
      </c>
      <c r="AG245" s="9">
        <f t="shared" si="78"/>
        <v>4.1609308968484748E-2</v>
      </c>
      <c r="AH245" s="2">
        <f t="shared" si="63"/>
        <v>2.0134528064481327</v>
      </c>
    </row>
    <row r="246" spans="1:34">
      <c r="A246" s="1">
        <f>Raw!A246</f>
        <v>233</v>
      </c>
      <c r="B246" s="14">
        <f>Raw!B246</f>
        <v>0.25843749999999999</v>
      </c>
      <c r="C246" s="15">
        <f>Raw!C246</f>
        <v>15.1</v>
      </c>
      <c r="D246" s="15">
        <f>IF(C246&gt;0.5,Raw!D246*D$11,-999)</f>
        <v>64</v>
      </c>
      <c r="E246" s="9">
        <f>IF(Raw!$G246&gt;$C$8,IF(Raw!$Q246&gt;$C$8,IF(Raw!$N246&gt;$C$9,IF(Raw!$N246&lt;$A$9,IF(Raw!$X246&gt;$C$9,IF(Raw!$X246&lt;$A$9,Raw!H246,-999),-999),-999),-999),-999),-999)</f>
        <v>1.0047429999999999</v>
      </c>
      <c r="F246" s="9">
        <f>IF(Raw!$G246&gt;$C$8,IF(Raw!$Q246&gt;$C$8,IF(Raw!$N246&gt;$C$9,IF(Raw!$N246&lt;$A$9,IF(Raw!$X246&gt;$C$9,IF(Raw!$X246&lt;$A$9,Raw!I246,-999),-999),-999),-999),-999),-999)</f>
        <v>1.4313769999999999</v>
      </c>
      <c r="G246" s="9">
        <f>Raw!G246</f>
        <v>0.98751699999999998</v>
      </c>
      <c r="H246" s="9">
        <f>IF(Raw!$G246&gt;$C$8,IF(Raw!$Q246&gt;$C$8,IF(Raw!$N246&gt;$C$9,IF(Raw!$N246&lt;$A$9,IF(Raw!$X246&gt;$C$9,IF(Raw!$X246&lt;$A$9,Raw!L246,-999),-999),-999),-999),-999),-999)</f>
        <v>469.5</v>
      </c>
      <c r="I246" s="9">
        <f>IF(Raw!$G246&gt;$C$8,IF(Raw!$Q246&gt;$C$8,IF(Raw!$N246&gt;$C$9,IF(Raw!$N246&lt;$A$9,IF(Raw!$X246&gt;$C$9,IF(Raw!$X246&lt;$A$9,Raw!M246,-999),-999),-999),-999),-999),-999)</f>
        <v>3.0000000000000001E-6</v>
      </c>
      <c r="J246" s="9">
        <f>IF(Raw!$G246&gt;$C$8,IF(Raw!$Q246&gt;$C$8,IF(Raw!$N246&gt;$C$9,IF(Raw!$N246&lt;$A$9,IF(Raw!$X246&gt;$C$9,IF(Raw!$X246&lt;$A$9,Raw!N246,-999),-999),-999),-999),-999),-999)</f>
        <v>1069</v>
      </c>
      <c r="K246" s="9">
        <f>IF(Raw!$G246&gt;$C$8,IF(Raw!$Q246&gt;$C$8,IF(Raw!$N246&gt;$C$9,IF(Raw!$N246&lt;$A$9,IF(Raw!$X246&gt;$C$9,IF(Raw!$X246&lt;$A$9,Raw!R246,-999),-999),-999),-999),-999),-999)</f>
        <v>0.93870699999999996</v>
      </c>
      <c r="L246" s="9">
        <f>IF(Raw!$G246&gt;$C$8,IF(Raw!$Q246&gt;$C$8,IF(Raw!$N246&gt;$C$9,IF(Raw!$N246&lt;$A$9,IF(Raw!$X246&gt;$C$9,IF(Raw!$X246&lt;$A$9,Raw!S246,-999),-999),-999),-999),-999),-999)</f>
        <v>1.4638409999999999</v>
      </c>
      <c r="M246" s="9">
        <f>Raw!Q246</f>
        <v>0.99370000000000003</v>
      </c>
      <c r="N246" s="9">
        <f>IF(Raw!$G246&gt;$C$8,IF(Raw!$Q246&gt;$C$8,IF(Raw!$N246&gt;$C$9,IF(Raw!$N246&lt;$A$9,IF(Raw!$X246&gt;$C$9,IF(Raw!$X246&lt;$A$9,Raw!V246,-999),-999),-999),-999),-999),-999)</f>
        <v>515.1</v>
      </c>
      <c r="O246" s="9">
        <f>IF(Raw!$G246&gt;$C$8,IF(Raw!$Q246&gt;$C$8,IF(Raw!$N246&gt;$C$9,IF(Raw!$N246&lt;$A$9,IF(Raw!$X246&gt;$C$9,IF(Raw!$X246&lt;$A$9,Raw!W246,-999),-999),-999),-999),-999),-999)</f>
        <v>3.9999999999999998E-6</v>
      </c>
      <c r="P246" s="9">
        <f>IF(Raw!$G246&gt;$C$8,IF(Raw!$Q246&gt;$C$8,IF(Raw!$N246&gt;$C$9,IF(Raw!$N246&lt;$A$9,IF(Raw!$X246&gt;$C$9,IF(Raw!$X246&lt;$A$9,Raw!X246,-999),-999),-999),-999),-999),-999)</f>
        <v>1014</v>
      </c>
      <c r="R246" s="9">
        <f t="shared" si="64"/>
        <v>0.42663399999999996</v>
      </c>
      <c r="S246" s="9">
        <f t="shared" si="65"/>
        <v>0.29805844302374568</v>
      </c>
      <c r="T246" s="9">
        <f t="shared" si="66"/>
        <v>0.52513399999999999</v>
      </c>
      <c r="U246" s="9">
        <f t="shared" si="67"/>
        <v>0.35873704862754902</v>
      </c>
      <c r="V246" s="15">
        <f t="shared" si="68"/>
        <v>1.0851453332999998</v>
      </c>
      <c r="X246" s="11">
        <f t="shared" si="69"/>
        <v>3.8527999999999992E+19</v>
      </c>
      <c r="Y246" s="11">
        <f t="shared" si="70"/>
        <v>4.6950000000000001E-18</v>
      </c>
      <c r="Z246" s="11">
        <f t="shared" si="71"/>
        <v>1.0689999999999999E-3</v>
      </c>
      <c r="AA246" s="16">
        <f t="shared" si="72"/>
        <v>0.16203713007201981</v>
      </c>
      <c r="AB246" s="9">
        <f t="shared" si="73"/>
        <v>1.02379820626324</v>
      </c>
      <c r="AC246" s="9">
        <f t="shared" si="74"/>
        <v>0.83796286992798019</v>
      </c>
      <c r="AD246" s="15">
        <f t="shared" si="75"/>
        <v>151.5782320598876</v>
      </c>
      <c r="AE246" s="3">
        <f t="shared" si="76"/>
        <v>565.27799999999991</v>
      </c>
      <c r="AF246" s="2">
        <f t="shared" si="77"/>
        <v>0.25</v>
      </c>
      <c r="AG246" s="9">
        <f t="shared" si="78"/>
        <v>4.1828252004112158E-2</v>
      </c>
      <c r="AH246" s="2">
        <f t="shared" si="63"/>
        <v>2.0240473459986497</v>
      </c>
    </row>
    <row r="247" spans="1:34">
      <c r="A247" s="1">
        <f>Raw!A247</f>
        <v>234</v>
      </c>
      <c r="B247" s="14">
        <f>Raw!B247</f>
        <v>0.25848379629629631</v>
      </c>
      <c r="C247" s="15">
        <f>Raw!C247</f>
        <v>14.6</v>
      </c>
      <c r="D247" s="15">
        <f>IF(C247&gt;0.5,Raw!D247*D$11,-999)</f>
        <v>67.599999999999994</v>
      </c>
      <c r="E247" s="9">
        <f>IF(Raw!$G247&gt;$C$8,IF(Raw!$Q247&gt;$C$8,IF(Raw!$N247&gt;$C$9,IF(Raw!$N247&lt;$A$9,IF(Raw!$X247&gt;$C$9,IF(Raw!$X247&lt;$A$9,Raw!H247,-999),-999),-999),-999),-999),-999)</f>
        <v>0.98222699999999996</v>
      </c>
      <c r="F247" s="9">
        <f>IF(Raw!$G247&gt;$C$8,IF(Raw!$Q247&gt;$C$8,IF(Raw!$N247&gt;$C$9,IF(Raw!$N247&lt;$A$9,IF(Raw!$X247&gt;$C$9,IF(Raw!$X247&lt;$A$9,Raw!I247,-999),-999),-999),-999),-999),-999)</f>
        <v>1.365758</v>
      </c>
      <c r="G247" s="9">
        <f>Raw!G247</f>
        <v>0.989676</v>
      </c>
      <c r="H247" s="9">
        <f>IF(Raw!$G247&gt;$C$8,IF(Raw!$Q247&gt;$C$8,IF(Raw!$N247&gt;$C$9,IF(Raw!$N247&lt;$A$9,IF(Raw!$X247&gt;$C$9,IF(Raw!$X247&lt;$A$9,Raw!L247,-999),-999),-999),-999),-999),-999)</f>
        <v>442.7</v>
      </c>
      <c r="I247" s="9">
        <f>IF(Raw!$G247&gt;$C$8,IF(Raw!$Q247&gt;$C$8,IF(Raw!$N247&gt;$C$9,IF(Raw!$N247&lt;$A$9,IF(Raw!$X247&gt;$C$9,IF(Raw!$X247&lt;$A$9,Raw!M247,-999),-999),-999),-999),-999),-999)</f>
        <v>3.9999999999999998E-6</v>
      </c>
      <c r="J247" s="9">
        <f>IF(Raw!$G247&gt;$C$8,IF(Raw!$Q247&gt;$C$8,IF(Raw!$N247&gt;$C$9,IF(Raw!$N247&lt;$A$9,IF(Raw!$X247&gt;$C$9,IF(Raw!$X247&lt;$A$9,Raw!N247,-999),-999),-999),-999),-999),-999)</f>
        <v>782</v>
      </c>
      <c r="K247" s="9">
        <f>IF(Raw!$G247&gt;$C$8,IF(Raw!$Q247&gt;$C$8,IF(Raw!$N247&gt;$C$9,IF(Raw!$N247&lt;$A$9,IF(Raw!$X247&gt;$C$9,IF(Raw!$X247&lt;$A$9,Raw!R247,-999),-999),-999),-999),-999),-999)</f>
        <v>0.94918800000000003</v>
      </c>
      <c r="L247" s="9">
        <f>IF(Raw!$G247&gt;$C$8,IF(Raw!$Q247&gt;$C$8,IF(Raw!$N247&gt;$C$9,IF(Raw!$N247&lt;$A$9,IF(Raw!$X247&gt;$C$9,IF(Raw!$X247&lt;$A$9,Raw!S247,-999),-999),-999),-999),-999),-999)</f>
        <v>1.4823900000000001</v>
      </c>
      <c r="M247" s="9">
        <f>Raw!Q247</f>
        <v>0.99129100000000003</v>
      </c>
      <c r="N247" s="9">
        <f>IF(Raw!$G247&gt;$C$8,IF(Raw!$Q247&gt;$C$8,IF(Raw!$N247&gt;$C$9,IF(Raw!$N247&lt;$A$9,IF(Raw!$X247&gt;$C$9,IF(Raw!$X247&lt;$A$9,Raw!V247,-999),-999),-999),-999),-999),-999)</f>
        <v>454.4</v>
      </c>
      <c r="O247" s="9">
        <f>IF(Raw!$G247&gt;$C$8,IF(Raw!$Q247&gt;$C$8,IF(Raw!$N247&gt;$C$9,IF(Raw!$N247&lt;$A$9,IF(Raw!$X247&gt;$C$9,IF(Raw!$X247&lt;$A$9,Raw!W247,-999),-999),-999),-999),-999),-999)</f>
        <v>3.0000000000000001E-6</v>
      </c>
      <c r="P247" s="9">
        <f>IF(Raw!$G247&gt;$C$8,IF(Raw!$Q247&gt;$C$8,IF(Raw!$N247&gt;$C$9,IF(Raw!$N247&lt;$A$9,IF(Raw!$X247&gt;$C$9,IF(Raw!$X247&lt;$A$9,Raw!X247,-999),-999),-999),-999),-999),-999)</f>
        <v>1210</v>
      </c>
      <c r="R247" s="9">
        <f t="shared" si="64"/>
        <v>0.38353100000000007</v>
      </c>
      <c r="S247" s="9">
        <f t="shared" si="65"/>
        <v>0.28081914951257841</v>
      </c>
      <c r="T247" s="9">
        <f t="shared" si="66"/>
        <v>0.53320200000000006</v>
      </c>
      <c r="U247" s="9">
        <f t="shared" si="67"/>
        <v>0.35969076963552105</v>
      </c>
      <c r="V247" s="15">
        <f t="shared" si="68"/>
        <v>1.0988957070000001</v>
      </c>
      <c r="X247" s="11">
        <f t="shared" si="69"/>
        <v>4.0695199999999992E+19</v>
      </c>
      <c r="Y247" s="11">
        <f t="shared" si="70"/>
        <v>4.4269999999999996E-18</v>
      </c>
      <c r="Z247" s="11">
        <f t="shared" si="71"/>
        <v>7.8199999999999993E-4</v>
      </c>
      <c r="AA247" s="16">
        <f t="shared" si="72"/>
        <v>0.12348614863577922</v>
      </c>
      <c r="AB247" s="9">
        <f t="shared" si="73"/>
        <v>1.0150310614248947</v>
      </c>
      <c r="AC247" s="9">
        <f t="shared" si="74"/>
        <v>0.87651385136422089</v>
      </c>
      <c r="AD247" s="15">
        <f t="shared" si="75"/>
        <v>157.91067600483282</v>
      </c>
      <c r="AE247" s="3">
        <f t="shared" si="76"/>
        <v>533.01079999999979</v>
      </c>
      <c r="AF247" s="2">
        <f t="shared" si="77"/>
        <v>0.25</v>
      </c>
      <c r="AG247" s="9">
        <f t="shared" si="78"/>
        <v>4.3691548142956706E-2</v>
      </c>
      <c r="AH247" s="2">
        <f t="shared" si="63"/>
        <v>2.1142112764508965</v>
      </c>
    </row>
    <row r="248" spans="1:34">
      <c r="A248" s="1">
        <f>Raw!A248</f>
        <v>235</v>
      </c>
      <c r="B248" s="14">
        <f>Raw!B248</f>
        <v>0.25854166666666667</v>
      </c>
      <c r="C248" s="15">
        <f>Raw!C248</f>
        <v>13.8</v>
      </c>
      <c r="D248" s="15">
        <f>IF(C248&gt;0.5,Raw!D248*D$11,-999)</f>
        <v>74.8</v>
      </c>
      <c r="E248" s="9">
        <f>IF(Raw!$G248&gt;$C$8,IF(Raw!$Q248&gt;$C$8,IF(Raw!$N248&gt;$C$9,IF(Raw!$N248&lt;$A$9,IF(Raw!$X248&gt;$C$9,IF(Raw!$X248&lt;$A$9,Raw!H248,-999),-999),-999),-999),-999),-999)</f>
        <v>0.99519899999999994</v>
      </c>
      <c r="F248" s="9">
        <f>IF(Raw!$G248&gt;$C$8,IF(Raw!$Q248&gt;$C$8,IF(Raw!$N248&gt;$C$9,IF(Raw!$N248&lt;$A$9,IF(Raw!$X248&gt;$C$9,IF(Raw!$X248&lt;$A$9,Raw!I248,-999),-999),-999),-999),-999),-999)</f>
        <v>1.361702</v>
      </c>
      <c r="G248" s="9">
        <f>Raw!G248</f>
        <v>0.98636999999999997</v>
      </c>
      <c r="H248" s="9">
        <f>IF(Raw!$G248&gt;$C$8,IF(Raw!$Q248&gt;$C$8,IF(Raw!$N248&gt;$C$9,IF(Raw!$N248&lt;$A$9,IF(Raw!$X248&gt;$C$9,IF(Raw!$X248&lt;$A$9,Raw!L248,-999),-999),-999),-999),-999),-999)</f>
        <v>417.7</v>
      </c>
      <c r="I248" s="9">
        <f>IF(Raw!$G248&gt;$C$8,IF(Raw!$Q248&gt;$C$8,IF(Raw!$N248&gt;$C$9,IF(Raw!$N248&lt;$A$9,IF(Raw!$X248&gt;$C$9,IF(Raw!$X248&lt;$A$9,Raw!M248,-999),-999),-999),-999),-999),-999)</f>
        <v>5.0000000000000004E-6</v>
      </c>
      <c r="J248" s="9">
        <f>IF(Raw!$G248&gt;$C$8,IF(Raw!$Q248&gt;$C$8,IF(Raw!$N248&gt;$C$9,IF(Raw!$N248&lt;$A$9,IF(Raw!$X248&gt;$C$9,IF(Raw!$X248&lt;$A$9,Raw!N248,-999),-999),-999),-999),-999),-999)</f>
        <v>843</v>
      </c>
      <c r="K248" s="9">
        <f>IF(Raw!$G248&gt;$C$8,IF(Raw!$Q248&gt;$C$8,IF(Raw!$N248&gt;$C$9,IF(Raw!$N248&lt;$A$9,IF(Raw!$X248&gt;$C$9,IF(Raw!$X248&lt;$A$9,Raw!R248,-999),-999),-999),-999),-999),-999)</f>
        <v>0.95466700000000004</v>
      </c>
      <c r="L248" s="9">
        <f>IF(Raw!$G248&gt;$C$8,IF(Raw!$Q248&gt;$C$8,IF(Raw!$N248&gt;$C$9,IF(Raw!$N248&lt;$A$9,IF(Raw!$X248&gt;$C$9,IF(Raw!$X248&lt;$A$9,Raw!S248,-999),-999),-999),-999),-999),-999)</f>
        <v>1.4553339999999999</v>
      </c>
      <c r="M248" s="9">
        <f>Raw!Q248</f>
        <v>0.99320699999999995</v>
      </c>
      <c r="N248" s="9">
        <f>IF(Raw!$G248&gt;$C$8,IF(Raw!$Q248&gt;$C$8,IF(Raw!$N248&gt;$C$9,IF(Raw!$N248&lt;$A$9,IF(Raw!$X248&gt;$C$9,IF(Raw!$X248&lt;$A$9,Raw!V248,-999),-999),-999),-999),-999),-999)</f>
        <v>462.4</v>
      </c>
      <c r="O248" s="9">
        <f>IF(Raw!$G248&gt;$C$8,IF(Raw!$Q248&gt;$C$8,IF(Raw!$N248&gt;$C$9,IF(Raw!$N248&lt;$A$9,IF(Raw!$X248&gt;$C$9,IF(Raw!$X248&lt;$A$9,Raw!W248,-999),-999),-999),-999),-999),-999)</f>
        <v>3.9999999999999998E-6</v>
      </c>
      <c r="P248" s="9">
        <f>IF(Raw!$G248&gt;$C$8,IF(Raw!$Q248&gt;$C$8,IF(Raw!$N248&gt;$C$9,IF(Raw!$N248&lt;$A$9,IF(Raw!$X248&gt;$C$9,IF(Raw!$X248&lt;$A$9,Raw!X248,-999),-999),-999),-999),-999),-999)</f>
        <v>1138</v>
      </c>
      <c r="R248" s="9">
        <f t="shared" si="64"/>
        <v>0.36650300000000002</v>
      </c>
      <c r="S248" s="9">
        <f t="shared" si="65"/>
        <v>0.26915066585787495</v>
      </c>
      <c r="T248" s="9">
        <f t="shared" si="66"/>
        <v>0.50066699999999986</v>
      </c>
      <c r="U248" s="9">
        <f t="shared" si="67"/>
        <v>0.34402205954097126</v>
      </c>
      <c r="V248" s="15">
        <f t="shared" si="68"/>
        <v>1.0788390941999999</v>
      </c>
      <c r="X248" s="11">
        <f t="shared" si="69"/>
        <v>4.5029599999999992E+19</v>
      </c>
      <c r="Y248" s="11">
        <f t="shared" si="70"/>
        <v>4.1769999999999994E-18</v>
      </c>
      <c r="Z248" s="11">
        <f t="shared" si="71"/>
        <v>8.43E-4</v>
      </c>
      <c r="AA248" s="16">
        <f t="shared" si="72"/>
        <v>0.13685859829025768</v>
      </c>
      <c r="AB248" s="9">
        <f t="shared" si="73"/>
        <v>1.0231875838301885</v>
      </c>
      <c r="AC248" s="9">
        <f t="shared" si="74"/>
        <v>0.8631414017097423</v>
      </c>
      <c r="AD248" s="15">
        <f t="shared" si="75"/>
        <v>162.34709168476593</v>
      </c>
      <c r="AE248" s="3">
        <f t="shared" si="76"/>
        <v>502.91079999999977</v>
      </c>
      <c r="AF248" s="2">
        <f t="shared" si="77"/>
        <v>0.25</v>
      </c>
      <c r="AG248" s="9">
        <f t="shared" si="78"/>
        <v>4.2962292955292358E-2</v>
      </c>
      <c r="AH248" s="2">
        <f t="shared" si="63"/>
        <v>2.078922997442664</v>
      </c>
    </row>
    <row r="249" spans="1:34">
      <c r="A249" s="1">
        <f>Raw!A249</f>
        <v>236</v>
      </c>
      <c r="B249" s="14">
        <f>Raw!B249</f>
        <v>0.25859953703703703</v>
      </c>
      <c r="C249" s="15">
        <f>Raw!C249</f>
        <v>13.1</v>
      </c>
      <c r="D249" s="15">
        <f>IF(C249&gt;0.5,Raw!D249*D$11,-999)</f>
        <v>80.2</v>
      </c>
      <c r="E249" s="9">
        <f>IF(Raw!$G249&gt;$C$8,IF(Raw!$Q249&gt;$C$8,IF(Raw!$N249&gt;$C$9,IF(Raw!$N249&lt;$A$9,IF(Raw!$X249&gt;$C$9,IF(Raw!$X249&lt;$A$9,Raw!H249,-999),-999),-999),-999),-999),-999)</f>
        <v>0.96207200000000004</v>
      </c>
      <c r="F249" s="9">
        <f>IF(Raw!$G249&gt;$C$8,IF(Raw!$Q249&gt;$C$8,IF(Raw!$N249&gt;$C$9,IF(Raw!$N249&lt;$A$9,IF(Raw!$X249&gt;$C$9,IF(Raw!$X249&lt;$A$9,Raw!I249,-999),-999),-999),-999),-999),-999)</f>
        <v>1.2876160000000001</v>
      </c>
      <c r="G249" s="9">
        <f>Raw!G249</f>
        <v>0.986514</v>
      </c>
      <c r="H249" s="9">
        <f>IF(Raw!$G249&gt;$C$8,IF(Raw!$Q249&gt;$C$8,IF(Raw!$N249&gt;$C$9,IF(Raw!$N249&lt;$A$9,IF(Raw!$X249&gt;$C$9,IF(Raw!$X249&lt;$A$9,Raw!L249,-999),-999),-999),-999),-999),-999)</f>
        <v>416.6</v>
      </c>
      <c r="I249" s="9">
        <f>IF(Raw!$G249&gt;$C$8,IF(Raw!$Q249&gt;$C$8,IF(Raw!$N249&gt;$C$9,IF(Raw!$N249&lt;$A$9,IF(Raw!$X249&gt;$C$9,IF(Raw!$X249&lt;$A$9,Raw!M249,-999),-999),-999),-999),-999),-999)</f>
        <v>1.9999999999999999E-6</v>
      </c>
      <c r="J249" s="9">
        <f>IF(Raw!$G249&gt;$C$8,IF(Raw!$Q249&gt;$C$8,IF(Raw!$N249&gt;$C$9,IF(Raw!$N249&lt;$A$9,IF(Raw!$X249&gt;$C$9,IF(Raw!$X249&lt;$A$9,Raw!N249,-999),-999),-999),-999),-999),-999)</f>
        <v>836</v>
      </c>
      <c r="K249" s="9">
        <f>IF(Raw!$G249&gt;$C$8,IF(Raw!$Q249&gt;$C$8,IF(Raw!$N249&gt;$C$9,IF(Raw!$N249&lt;$A$9,IF(Raw!$X249&gt;$C$9,IF(Raw!$X249&lt;$A$9,Raw!R249,-999),-999),-999),-999),-999),-999)</f>
        <v>0.91076100000000004</v>
      </c>
      <c r="L249" s="9">
        <f>IF(Raw!$G249&gt;$C$8,IF(Raw!$Q249&gt;$C$8,IF(Raw!$N249&gt;$C$9,IF(Raw!$N249&lt;$A$9,IF(Raw!$X249&gt;$C$9,IF(Raw!$X249&lt;$A$9,Raw!S249,-999),-999),-999),-999),-999),-999)</f>
        <v>1.3551010000000001</v>
      </c>
      <c r="M249" s="9">
        <f>Raw!Q249</f>
        <v>0.98652899999999999</v>
      </c>
      <c r="N249" s="9">
        <f>IF(Raw!$G249&gt;$C$8,IF(Raw!$Q249&gt;$C$8,IF(Raw!$N249&gt;$C$9,IF(Raw!$N249&lt;$A$9,IF(Raw!$X249&gt;$C$9,IF(Raw!$X249&lt;$A$9,Raw!V249,-999),-999),-999),-999),-999),-999)</f>
        <v>432.6</v>
      </c>
      <c r="O249" s="9">
        <f>IF(Raw!$G249&gt;$C$8,IF(Raw!$Q249&gt;$C$8,IF(Raw!$N249&gt;$C$9,IF(Raw!$N249&lt;$A$9,IF(Raw!$X249&gt;$C$9,IF(Raw!$X249&lt;$A$9,Raw!W249,-999),-999),-999),-999),-999),-999)</f>
        <v>9.9999999999999995E-7</v>
      </c>
      <c r="P249" s="9">
        <f>IF(Raw!$G249&gt;$C$8,IF(Raw!$Q249&gt;$C$8,IF(Raw!$N249&gt;$C$9,IF(Raw!$N249&lt;$A$9,IF(Raw!$X249&gt;$C$9,IF(Raw!$X249&lt;$A$9,Raw!X249,-999),-999),-999),-999),-999),-999)</f>
        <v>1050</v>
      </c>
      <c r="R249" s="9">
        <f t="shared" si="64"/>
        <v>0.32554400000000006</v>
      </c>
      <c r="S249" s="9">
        <f t="shared" si="65"/>
        <v>0.25282692976788113</v>
      </c>
      <c r="T249" s="9">
        <f t="shared" si="66"/>
        <v>0.44434000000000007</v>
      </c>
      <c r="U249" s="9">
        <f t="shared" si="67"/>
        <v>0.32790175787635018</v>
      </c>
      <c r="V249" s="15">
        <f t="shared" si="68"/>
        <v>1.0045363713</v>
      </c>
      <c r="X249" s="11">
        <f t="shared" si="69"/>
        <v>4.8280399999999992E+19</v>
      </c>
      <c r="Y249" s="11">
        <f t="shared" si="70"/>
        <v>4.166E-18</v>
      </c>
      <c r="Z249" s="11">
        <f t="shared" si="71"/>
        <v>8.3599999999999994E-4</v>
      </c>
      <c r="AA249" s="16">
        <f t="shared" si="72"/>
        <v>0.14394542184845308</v>
      </c>
      <c r="AB249" s="9">
        <f t="shared" si="73"/>
        <v>0.97472170874414166</v>
      </c>
      <c r="AC249" s="9">
        <f t="shared" si="74"/>
        <v>0.85605457815154695</v>
      </c>
      <c r="AD249" s="15">
        <f t="shared" si="75"/>
        <v>172.18351895747978</v>
      </c>
      <c r="AE249" s="3">
        <f t="shared" si="76"/>
        <v>501.58639999999986</v>
      </c>
      <c r="AF249" s="2">
        <f t="shared" si="77"/>
        <v>0.25</v>
      </c>
      <c r="AG249" s="9">
        <f t="shared" si="78"/>
        <v>4.3430214264225754E-2</v>
      </c>
      <c r="AH249" s="2">
        <f t="shared" si="63"/>
        <v>2.1015654660638661</v>
      </c>
    </row>
    <row r="250" spans="1:34">
      <c r="A250" s="1">
        <f>Raw!A250</f>
        <v>237</v>
      </c>
      <c r="B250" s="14">
        <f>Raw!B250</f>
        <v>0.25865740740740739</v>
      </c>
      <c r="C250" s="15">
        <f>Raw!C250</f>
        <v>11.8</v>
      </c>
      <c r="D250" s="15">
        <f>IF(C250&gt;0.5,Raw!D250*D$11,-999)</f>
        <v>92.8</v>
      </c>
      <c r="E250" s="9">
        <f>IF(Raw!$G250&gt;$C$8,IF(Raw!$Q250&gt;$C$8,IF(Raw!$N250&gt;$C$9,IF(Raw!$N250&lt;$A$9,IF(Raw!$X250&gt;$C$9,IF(Raw!$X250&lt;$A$9,Raw!H250,-999),-999),-999),-999),-999),-999)</f>
        <v>0.95190399999999997</v>
      </c>
      <c r="F250" s="9">
        <f>IF(Raw!$G250&gt;$C$8,IF(Raw!$Q250&gt;$C$8,IF(Raw!$N250&gt;$C$9,IF(Raw!$N250&lt;$A$9,IF(Raw!$X250&gt;$C$9,IF(Raw!$X250&lt;$A$9,Raw!I250,-999),-999),-999),-999),-999),-999)</f>
        <v>1.278913</v>
      </c>
      <c r="G250" s="9">
        <f>Raw!G250</f>
        <v>0.98795500000000003</v>
      </c>
      <c r="H250" s="9">
        <f>IF(Raw!$G250&gt;$C$8,IF(Raw!$Q250&gt;$C$8,IF(Raw!$N250&gt;$C$9,IF(Raw!$N250&lt;$A$9,IF(Raw!$X250&gt;$C$9,IF(Raw!$X250&lt;$A$9,Raw!L250,-999),-999),-999),-999),-999),-999)</f>
        <v>448.8</v>
      </c>
      <c r="I250" s="9">
        <f>IF(Raw!$G250&gt;$C$8,IF(Raw!$Q250&gt;$C$8,IF(Raw!$N250&gt;$C$9,IF(Raw!$N250&lt;$A$9,IF(Raw!$X250&gt;$C$9,IF(Raw!$X250&lt;$A$9,Raw!M250,-999),-999),-999),-999),-999),-999)</f>
        <v>1.9999999999999999E-6</v>
      </c>
      <c r="J250" s="9">
        <f>IF(Raw!$G250&gt;$C$8,IF(Raw!$Q250&gt;$C$8,IF(Raw!$N250&gt;$C$9,IF(Raw!$N250&lt;$A$9,IF(Raw!$X250&gt;$C$9,IF(Raw!$X250&lt;$A$9,Raw!N250,-999),-999),-999),-999),-999),-999)</f>
        <v>1003</v>
      </c>
      <c r="K250" s="9">
        <f>IF(Raw!$G250&gt;$C$8,IF(Raw!$Q250&gt;$C$8,IF(Raw!$N250&gt;$C$9,IF(Raw!$N250&lt;$A$9,IF(Raw!$X250&gt;$C$9,IF(Raw!$X250&lt;$A$9,Raw!R250,-999),-999),-999),-999),-999),-999)</f>
        <v>0.92956499999999997</v>
      </c>
      <c r="L250" s="9">
        <f>IF(Raw!$G250&gt;$C$8,IF(Raw!$Q250&gt;$C$8,IF(Raw!$N250&gt;$C$9,IF(Raw!$N250&lt;$A$9,IF(Raw!$X250&gt;$C$9,IF(Raw!$X250&lt;$A$9,Raw!S250,-999),-999),-999),-999),-999),-999)</f>
        <v>1.38459</v>
      </c>
      <c r="M250" s="9">
        <f>Raw!Q250</f>
        <v>0.98725300000000005</v>
      </c>
      <c r="N250" s="9">
        <f>IF(Raw!$G250&gt;$C$8,IF(Raw!$Q250&gt;$C$8,IF(Raw!$N250&gt;$C$9,IF(Raw!$N250&lt;$A$9,IF(Raw!$X250&gt;$C$9,IF(Raw!$X250&lt;$A$9,Raw!V250,-999),-999),-999),-999),-999),-999)</f>
        <v>469.9</v>
      </c>
      <c r="O250" s="9">
        <f>IF(Raw!$G250&gt;$C$8,IF(Raw!$Q250&gt;$C$8,IF(Raw!$N250&gt;$C$9,IF(Raw!$N250&lt;$A$9,IF(Raw!$X250&gt;$C$9,IF(Raw!$X250&lt;$A$9,Raw!W250,-999),-999),-999),-999),-999),-999)</f>
        <v>3.9999999999999998E-6</v>
      </c>
      <c r="P250" s="9">
        <f>IF(Raw!$G250&gt;$C$8,IF(Raw!$Q250&gt;$C$8,IF(Raw!$N250&gt;$C$9,IF(Raw!$N250&lt;$A$9,IF(Raw!$X250&gt;$C$9,IF(Raw!$X250&lt;$A$9,Raw!X250,-999),-999),-999),-999),-999),-999)</f>
        <v>1012</v>
      </c>
      <c r="R250" s="9">
        <f t="shared" si="64"/>
        <v>0.32700899999999999</v>
      </c>
      <c r="S250" s="9">
        <f t="shared" si="65"/>
        <v>0.25569292047230735</v>
      </c>
      <c r="T250" s="9">
        <f t="shared" si="66"/>
        <v>0.45502500000000001</v>
      </c>
      <c r="U250" s="9">
        <f t="shared" si="67"/>
        <v>0.32863519164518018</v>
      </c>
      <c r="V250" s="15">
        <f t="shared" si="68"/>
        <v>1.0263965669999999</v>
      </c>
      <c r="X250" s="11">
        <f t="shared" si="69"/>
        <v>5.5865599999999984E+19</v>
      </c>
      <c r="Y250" s="11">
        <f t="shared" si="70"/>
        <v>4.4879999999999995E-18</v>
      </c>
      <c r="Z250" s="11">
        <f t="shared" si="71"/>
        <v>1.003E-3</v>
      </c>
      <c r="AA250" s="16">
        <f t="shared" si="72"/>
        <v>0.20094415622721701</v>
      </c>
      <c r="AB250" s="9">
        <f t="shared" si="73"/>
        <v>1.0209996146872893</v>
      </c>
      <c r="AC250" s="9">
        <f t="shared" si="74"/>
        <v>0.79905584377278327</v>
      </c>
      <c r="AD250" s="15">
        <f t="shared" si="75"/>
        <v>200.34312684667705</v>
      </c>
      <c r="AE250" s="3">
        <f t="shared" si="76"/>
        <v>540.35519999999974</v>
      </c>
      <c r="AF250" s="2">
        <f t="shared" si="77"/>
        <v>0.25</v>
      </c>
      <c r="AG250" s="9">
        <f t="shared" si="78"/>
        <v>5.0646001450809497E-2</v>
      </c>
      <c r="AH250" s="2">
        <f t="shared" si="63"/>
        <v>2.450733652744487</v>
      </c>
    </row>
    <row r="251" spans="1:34">
      <c r="A251" s="1">
        <f>Raw!A251</f>
        <v>238</v>
      </c>
      <c r="B251" s="14">
        <f>Raw!B251</f>
        <v>0.25871527777777775</v>
      </c>
      <c r="C251" s="15">
        <f>Raw!C251</f>
        <v>11.3</v>
      </c>
      <c r="D251" s="15">
        <f>IF(C251&gt;0.5,Raw!D251*D$11,-999)</f>
        <v>102.7</v>
      </c>
      <c r="E251" s="9">
        <f>IF(Raw!$G251&gt;$C$8,IF(Raw!$Q251&gt;$C$8,IF(Raw!$N251&gt;$C$9,IF(Raw!$N251&lt;$A$9,IF(Raw!$X251&gt;$C$9,IF(Raw!$X251&lt;$A$9,Raw!H251,-999),-999),-999),-999),-999),-999)</f>
        <v>0.86982700000000002</v>
      </c>
      <c r="F251" s="9">
        <f>IF(Raw!$G251&gt;$C$8,IF(Raw!$Q251&gt;$C$8,IF(Raw!$N251&gt;$C$9,IF(Raw!$N251&lt;$A$9,IF(Raw!$X251&gt;$C$9,IF(Raw!$X251&lt;$A$9,Raw!I251,-999),-999),-999),-999),-999),-999)</f>
        <v>1.1404430000000001</v>
      </c>
      <c r="G251" s="9">
        <f>Raw!G251</f>
        <v>0.97997500000000004</v>
      </c>
      <c r="H251" s="9">
        <f>IF(Raw!$G251&gt;$C$8,IF(Raw!$Q251&gt;$C$8,IF(Raw!$N251&gt;$C$9,IF(Raw!$N251&lt;$A$9,IF(Raw!$X251&gt;$C$9,IF(Raw!$X251&lt;$A$9,Raw!L251,-999),-999),-999),-999),-999),-999)</f>
        <v>435.9</v>
      </c>
      <c r="I251" s="9">
        <f>IF(Raw!$G251&gt;$C$8,IF(Raw!$Q251&gt;$C$8,IF(Raw!$N251&gt;$C$9,IF(Raw!$N251&lt;$A$9,IF(Raw!$X251&gt;$C$9,IF(Raw!$X251&lt;$A$9,Raw!M251,-999),-999),-999),-999),-999),-999)</f>
        <v>1.5E-5</v>
      </c>
      <c r="J251" s="9">
        <f>IF(Raw!$G251&gt;$C$8,IF(Raw!$Q251&gt;$C$8,IF(Raw!$N251&gt;$C$9,IF(Raw!$N251&lt;$A$9,IF(Raw!$X251&gt;$C$9,IF(Raw!$X251&lt;$A$9,Raw!N251,-999),-999),-999),-999),-999),-999)</f>
        <v>684</v>
      </c>
      <c r="K251" s="9">
        <f>IF(Raw!$G251&gt;$C$8,IF(Raw!$Q251&gt;$C$8,IF(Raw!$N251&gt;$C$9,IF(Raw!$N251&lt;$A$9,IF(Raw!$X251&gt;$C$9,IF(Raw!$X251&lt;$A$9,Raw!R251,-999),-999),-999),-999),-999),-999)</f>
        <v>0.91922700000000002</v>
      </c>
      <c r="L251" s="9">
        <f>IF(Raw!$G251&gt;$C$8,IF(Raw!$Q251&gt;$C$8,IF(Raw!$N251&gt;$C$9,IF(Raw!$N251&lt;$A$9,IF(Raw!$X251&gt;$C$9,IF(Raw!$X251&lt;$A$9,Raw!S251,-999),-999),-999),-999),-999),-999)</f>
        <v>1.373875</v>
      </c>
      <c r="M251" s="9">
        <f>Raw!Q251</f>
        <v>0.98805600000000005</v>
      </c>
      <c r="N251" s="9">
        <f>IF(Raw!$G251&gt;$C$8,IF(Raw!$Q251&gt;$C$8,IF(Raw!$N251&gt;$C$9,IF(Raw!$N251&lt;$A$9,IF(Raw!$X251&gt;$C$9,IF(Raw!$X251&lt;$A$9,Raw!V251,-999),-999),-999),-999),-999),-999)</f>
        <v>492.8</v>
      </c>
      <c r="O251" s="9">
        <f>IF(Raw!$G251&gt;$C$8,IF(Raw!$Q251&gt;$C$8,IF(Raw!$N251&gt;$C$9,IF(Raw!$N251&lt;$A$9,IF(Raw!$X251&gt;$C$9,IF(Raw!$X251&lt;$A$9,Raw!W251,-999),-999),-999),-999),-999),-999)</f>
        <v>3.0000000000000001E-6</v>
      </c>
      <c r="P251" s="9">
        <f>IF(Raw!$G251&gt;$C$8,IF(Raw!$Q251&gt;$C$8,IF(Raw!$N251&gt;$C$9,IF(Raw!$N251&lt;$A$9,IF(Raw!$X251&gt;$C$9,IF(Raw!$X251&lt;$A$9,Raw!X251,-999),-999),-999),-999),-999),-999)</f>
        <v>860</v>
      </c>
      <c r="R251" s="9">
        <f t="shared" si="64"/>
        <v>0.27061600000000008</v>
      </c>
      <c r="S251" s="9">
        <f t="shared" si="65"/>
        <v>0.23729024598335915</v>
      </c>
      <c r="T251" s="9">
        <f t="shared" si="66"/>
        <v>0.45464799999999994</v>
      </c>
      <c r="U251" s="9">
        <f t="shared" si="67"/>
        <v>0.3309238467837321</v>
      </c>
      <c r="V251" s="15">
        <f t="shared" si="68"/>
        <v>1.0184535374999999</v>
      </c>
      <c r="X251" s="11">
        <f t="shared" si="69"/>
        <v>6.1825399999999992E+19</v>
      </c>
      <c r="Y251" s="11">
        <f t="shared" si="70"/>
        <v>4.3589999999999997E-18</v>
      </c>
      <c r="Z251" s="11">
        <f t="shared" si="71"/>
        <v>6.8399999999999993E-4</v>
      </c>
      <c r="AA251" s="16">
        <f t="shared" si="72"/>
        <v>0.15564494288941133</v>
      </c>
      <c r="AB251" s="9">
        <f t="shared" si="73"/>
        <v>0.98999066199478514</v>
      </c>
      <c r="AC251" s="9">
        <f t="shared" si="74"/>
        <v>0.84435505711058856</v>
      </c>
      <c r="AD251" s="15">
        <f t="shared" si="75"/>
        <v>227.55108609563061</v>
      </c>
      <c r="AE251" s="3">
        <f t="shared" si="76"/>
        <v>524.82359999999983</v>
      </c>
      <c r="AF251" s="2">
        <f t="shared" si="77"/>
        <v>0.25</v>
      </c>
      <c r="AG251" s="9">
        <f t="shared" si="78"/>
        <v>5.792467750044792E-2</v>
      </c>
      <c r="AH251" s="2">
        <f t="shared" si="63"/>
        <v>2.8029449987793691</v>
      </c>
    </row>
    <row r="252" spans="1:34">
      <c r="A252" s="1">
        <f>Raw!A252</f>
        <v>239</v>
      </c>
      <c r="B252" s="14">
        <f>Raw!B252</f>
        <v>0.25876157407407407</v>
      </c>
      <c r="C252" s="15">
        <f>Raw!C252</f>
        <v>10.6</v>
      </c>
      <c r="D252" s="15">
        <f>IF(C252&gt;0.5,Raw!D252*D$11,-999)</f>
        <v>107.2</v>
      </c>
      <c r="E252" s="9">
        <f>IF(Raw!$G252&gt;$C$8,IF(Raw!$Q252&gt;$C$8,IF(Raw!$N252&gt;$C$9,IF(Raw!$N252&lt;$A$9,IF(Raw!$X252&gt;$C$9,IF(Raw!$X252&lt;$A$9,Raw!H252,-999),-999),-999),-999),-999),-999)</f>
        <v>0.79130400000000001</v>
      </c>
      <c r="F252" s="9">
        <f>IF(Raw!$G252&gt;$C$8,IF(Raw!$Q252&gt;$C$8,IF(Raw!$N252&gt;$C$9,IF(Raw!$N252&lt;$A$9,IF(Raw!$X252&gt;$C$9,IF(Raw!$X252&lt;$A$9,Raw!I252,-999),-999),-999),-999),-999),-999)</f>
        <v>1.015609</v>
      </c>
      <c r="G252" s="9">
        <f>Raw!G252</f>
        <v>0.97353199999999995</v>
      </c>
      <c r="H252" s="9">
        <f>IF(Raw!$G252&gt;$C$8,IF(Raw!$Q252&gt;$C$8,IF(Raw!$N252&gt;$C$9,IF(Raw!$N252&lt;$A$9,IF(Raw!$X252&gt;$C$9,IF(Raw!$X252&lt;$A$9,Raw!L252,-999),-999),-999),-999),-999),-999)</f>
        <v>386.1</v>
      </c>
      <c r="I252" s="9">
        <f>IF(Raw!$G252&gt;$C$8,IF(Raw!$Q252&gt;$C$8,IF(Raw!$N252&gt;$C$9,IF(Raw!$N252&lt;$A$9,IF(Raw!$X252&gt;$C$9,IF(Raw!$X252&lt;$A$9,Raw!M252,-999),-999),-999),-999),-999),-999)</f>
        <v>5.0000000000000004E-6</v>
      </c>
      <c r="J252" s="9">
        <f>IF(Raw!$G252&gt;$C$8,IF(Raw!$Q252&gt;$C$8,IF(Raw!$N252&gt;$C$9,IF(Raw!$N252&lt;$A$9,IF(Raw!$X252&gt;$C$9,IF(Raw!$X252&lt;$A$9,Raw!N252,-999),-999),-999),-999),-999),-999)</f>
        <v>628</v>
      </c>
      <c r="K252" s="9">
        <f>IF(Raw!$G252&gt;$C$8,IF(Raw!$Q252&gt;$C$8,IF(Raw!$N252&gt;$C$9,IF(Raw!$N252&lt;$A$9,IF(Raw!$X252&gt;$C$9,IF(Raw!$X252&lt;$A$9,Raw!R252,-999),-999),-999),-999),-999),-999)</f>
        <v>0.82686400000000004</v>
      </c>
      <c r="L252" s="9">
        <f>IF(Raw!$G252&gt;$C$8,IF(Raw!$Q252&gt;$C$8,IF(Raw!$N252&gt;$C$9,IF(Raw!$N252&lt;$A$9,IF(Raw!$X252&gt;$C$9,IF(Raw!$X252&lt;$A$9,Raw!S252,-999),-999),-999),-999),-999),-999)</f>
        <v>1.2069589999999999</v>
      </c>
      <c r="M252" s="9">
        <f>Raw!Q252</f>
        <v>0.98484300000000002</v>
      </c>
      <c r="N252" s="9">
        <f>IF(Raw!$G252&gt;$C$8,IF(Raw!$Q252&gt;$C$8,IF(Raw!$N252&gt;$C$9,IF(Raw!$N252&lt;$A$9,IF(Raw!$X252&gt;$C$9,IF(Raw!$X252&lt;$A$9,Raw!V252,-999),-999),-999),-999),-999),-999)</f>
        <v>422.9</v>
      </c>
      <c r="O252" s="9">
        <f>IF(Raw!$G252&gt;$C$8,IF(Raw!$Q252&gt;$C$8,IF(Raw!$N252&gt;$C$9,IF(Raw!$N252&lt;$A$9,IF(Raw!$X252&gt;$C$9,IF(Raw!$X252&lt;$A$9,Raw!W252,-999),-999),-999),-999),-999),-999)</f>
        <v>3.9999999999999998E-6</v>
      </c>
      <c r="P252" s="9">
        <f>IF(Raw!$G252&gt;$C$8,IF(Raw!$Q252&gt;$C$8,IF(Raw!$N252&gt;$C$9,IF(Raw!$N252&lt;$A$9,IF(Raw!$X252&gt;$C$9,IF(Raw!$X252&lt;$A$9,Raw!X252,-999),-999),-999),-999),-999),-999)</f>
        <v>1766</v>
      </c>
      <c r="R252" s="9">
        <f t="shared" si="64"/>
        <v>0.22430499999999998</v>
      </c>
      <c r="S252" s="9">
        <f t="shared" si="65"/>
        <v>0.22085763320332921</v>
      </c>
      <c r="T252" s="9">
        <f t="shared" si="66"/>
        <v>0.38009499999999985</v>
      </c>
      <c r="U252" s="9">
        <f t="shared" si="67"/>
        <v>0.31491956230493323</v>
      </c>
      <c r="V252" s="15">
        <f t="shared" si="68"/>
        <v>0.89471870669999987</v>
      </c>
      <c r="X252" s="11">
        <f t="shared" si="69"/>
        <v>6.4534399999999992E+19</v>
      </c>
      <c r="Y252" s="11">
        <f t="shared" si="70"/>
        <v>3.8609999999999997E-18</v>
      </c>
      <c r="Z252" s="11">
        <f t="shared" si="71"/>
        <v>6.2799999999999998E-4</v>
      </c>
      <c r="AA252" s="16">
        <f t="shared" si="72"/>
        <v>0.13530495260872913</v>
      </c>
      <c r="AB252" s="9">
        <f t="shared" si="73"/>
        <v>0.8782927359618149</v>
      </c>
      <c r="AC252" s="9">
        <f t="shared" si="74"/>
        <v>0.8646950473912709</v>
      </c>
      <c r="AD252" s="15">
        <f t="shared" si="75"/>
        <v>215.45374619224384</v>
      </c>
      <c r="AE252" s="3">
        <f t="shared" si="76"/>
        <v>464.86439999999982</v>
      </c>
      <c r="AF252" s="2">
        <f t="shared" si="77"/>
        <v>0.25</v>
      </c>
      <c r="AG252" s="9">
        <f t="shared" si="78"/>
        <v>5.2192768806015075E-2</v>
      </c>
      <c r="AH252" s="2">
        <f t="shared" si="63"/>
        <v>2.5255809200860297</v>
      </c>
    </row>
    <row r="253" spans="1:34">
      <c r="A253" s="1">
        <f>Raw!A253</f>
        <v>240</v>
      </c>
      <c r="B253" s="14">
        <f>Raw!B253</f>
        <v>0.25881944444444444</v>
      </c>
      <c r="C253" s="15">
        <f>Raw!C253</f>
        <v>9.6999999999999993</v>
      </c>
      <c r="D253" s="15">
        <f>IF(C253&gt;0.5,Raw!D253*D$11,-999)</f>
        <v>126.1</v>
      </c>
      <c r="E253" s="9">
        <f>IF(Raw!$G253&gt;$C$8,IF(Raw!$Q253&gt;$C$8,IF(Raw!$N253&gt;$C$9,IF(Raw!$N253&lt;$A$9,IF(Raw!$X253&gt;$C$9,IF(Raw!$X253&lt;$A$9,Raw!H253,-999),-999),-999),-999),-999),-999)</f>
        <v>0.78212800000000005</v>
      </c>
      <c r="F253" s="9">
        <f>IF(Raw!$G253&gt;$C$8,IF(Raw!$Q253&gt;$C$8,IF(Raw!$N253&gt;$C$9,IF(Raw!$N253&lt;$A$9,IF(Raw!$X253&gt;$C$9,IF(Raw!$X253&lt;$A$9,Raw!I253,-999),-999),-999),-999),-999),-999)</f>
        <v>0.97641199999999995</v>
      </c>
      <c r="G253" s="9">
        <f>Raw!G253</f>
        <v>0.97552099999999997</v>
      </c>
      <c r="H253" s="9">
        <f>IF(Raw!$G253&gt;$C$8,IF(Raw!$Q253&gt;$C$8,IF(Raw!$N253&gt;$C$9,IF(Raw!$N253&lt;$A$9,IF(Raw!$X253&gt;$C$9,IF(Raw!$X253&lt;$A$9,Raw!L253,-999),-999),-999),-999),-999),-999)</f>
        <v>388.2</v>
      </c>
      <c r="I253" s="9">
        <f>IF(Raw!$G253&gt;$C$8,IF(Raw!$Q253&gt;$C$8,IF(Raw!$N253&gt;$C$9,IF(Raw!$N253&lt;$A$9,IF(Raw!$X253&gt;$C$9,IF(Raw!$X253&lt;$A$9,Raw!M253,-999),-999),-999),-999),-999),-999)</f>
        <v>1.9999999999999999E-6</v>
      </c>
      <c r="J253" s="9">
        <f>IF(Raw!$G253&gt;$C$8,IF(Raw!$Q253&gt;$C$8,IF(Raw!$N253&gt;$C$9,IF(Raw!$N253&lt;$A$9,IF(Raw!$X253&gt;$C$9,IF(Raw!$X253&lt;$A$9,Raw!N253,-999),-999),-999),-999),-999),-999)</f>
        <v>581</v>
      </c>
      <c r="K253" s="9">
        <f>IF(Raw!$G253&gt;$C$8,IF(Raw!$Q253&gt;$C$8,IF(Raw!$N253&gt;$C$9,IF(Raw!$N253&lt;$A$9,IF(Raw!$X253&gt;$C$9,IF(Raw!$X253&lt;$A$9,Raw!R253,-999),-999),-999),-999),-999),-999)</f>
        <v>0.75569600000000003</v>
      </c>
      <c r="L253" s="9">
        <f>IF(Raw!$G253&gt;$C$8,IF(Raw!$Q253&gt;$C$8,IF(Raw!$N253&gt;$C$9,IF(Raw!$N253&lt;$A$9,IF(Raw!$X253&gt;$C$9,IF(Raw!$X253&lt;$A$9,Raw!S253,-999),-999),-999),-999),-999),-999)</f>
        <v>1.0539510000000001</v>
      </c>
      <c r="M253" s="9">
        <f>Raw!Q253</f>
        <v>0.98087899999999995</v>
      </c>
      <c r="N253" s="9">
        <f>IF(Raw!$G253&gt;$C$8,IF(Raw!$Q253&gt;$C$8,IF(Raw!$N253&gt;$C$9,IF(Raw!$N253&lt;$A$9,IF(Raw!$X253&gt;$C$9,IF(Raw!$X253&lt;$A$9,Raw!V253,-999),-999),-999),-999),-999),-999)</f>
        <v>445.5</v>
      </c>
      <c r="O253" s="9">
        <f>IF(Raw!$G253&gt;$C$8,IF(Raw!$Q253&gt;$C$8,IF(Raw!$N253&gt;$C$9,IF(Raw!$N253&lt;$A$9,IF(Raw!$X253&gt;$C$9,IF(Raw!$X253&lt;$A$9,Raw!W253,-999),-999),-999),-999),-999),-999)</f>
        <v>3.9999999999999998E-6</v>
      </c>
      <c r="P253" s="9">
        <f>IF(Raw!$G253&gt;$C$8,IF(Raw!$Q253&gt;$C$8,IF(Raw!$N253&gt;$C$9,IF(Raw!$N253&lt;$A$9,IF(Raw!$X253&gt;$C$9,IF(Raw!$X253&lt;$A$9,Raw!X253,-999),-999),-999),-999),-999),-999)</f>
        <v>650</v>
      </c>
      <c r="R253" s="9">
        <f t="shared" si="64"/>
        <v>0.1942839999999999</v>
      </c>
      <c r="S253" s="9">
        <f t="shared" si="65"/>
        <v>0.19897748081752367</v>
      </c>
      <c r="T253" s="9">
        <f t="shared" si="66"/>
        <v>0.29825500000000005</v>
      </c>
      <c r="U253" s="9">
        <f t="shared" si="67"/>
        <v>0.28298753926890341</v>
      </c>
      <c r="V253" s="15">
        <f t="shared" si="68"/>
        <v>0.78129387630000002</v>
      </c>
      <c r="X253" s="11">
        <f t="shared" si="69"/>
        <v>7.5912199999999984E+19</v>
      </c>
      <c r="Y253" s="11">
        <f t="shared" si="70"/>
        <v>3.8819999999999998E-18</v>
      </c>
      <c r="Z253" s="11">
        <f t="shared" si="71"/>
        <v>5.8100000000000003E-4</v>
      </c>
      <c r="AA253" s="16">
        <f t="shared" si="72"/>
        <v>0.14618620980370933</v>
      </c>
      <c r="AB253" s="9">
        <f t="shared" si="73"/>
        <v>0.79929676800500538</v>
      </c>
      <c r="AC253" s="9">
        <f t="shared" si="74"/>
        <v>0.85381379019629067</v>
      </c>
      <c r="AD253" s="15">
        <f t="shared" si="75"/>
        <v>251.61137659846699</v>
      </c>
      <c r="AE253" s="3">
        <f t="shared" si="76"/>
        <v>467.39279999999985</v>
      </c>
      <c r="AF253" s="2">
        <f t="shared" si="77"/>
        <v>0.25</v>
      </c>
      <c r="AG253" s="9">
        <f t="shared" si="78"/>
        <v>5.4771449473585782E-2</v>
      </c>
      <c r="AH253" s="2">
        <f t="shared" si="63"/>
        <v>2.6503619355791326</v>
      </c>
    </row>
    <row r="254" spans="1:34">
      <c r="A254" s="1">
        <f>Raw!A254</f>
        <v>241</v>
      </c>
      <c r="B254" s="14">
        <f>Raw!B254</f>
        <v>0.25887731481481485</v>
      </c>
      <c r="C254" s="15">
        <f>Raw!C254</f>
        <v>8.6999999999999993</v>
      </c>
      <c r="D254" s="15">
        <f>IF(C254&gt;0.5,Raw!D254*D$11,-999)</f>
        <v>131.6</v>
      </c>
      <c r="E254" s="9">
        <f>IF(Raw!$G254&gt;$C$8,IF(Raw!$Q254&gt;$C$8,IF(Raw!$N254&gt;$C$9,IF(Raw!$N254&lt;$A$9,IF(Raw!$X254&gt;$C$9,IF(Raw!$X254&lt;$A$9,Raw!H254,-999),-999),-999),-999),-999),-999)</f>
        <v>0.76362300000000005</v>
      </c>
      <c r="F254" s="9">
        <f>IF(Raw!$G254&gt;$C$8,IF(Raw!$Q254&gt;$C$8,IF(Raw!$N254&gt;$C$9,IF(Raw!$N254&lt;$A$9,IF(Raw!$X254&gt;$C$9,IF(Raw!$X254&lt;$A$9,Raw!I254,-999),-999),-999),-999),-999),-999)</f>
        <v>0.945963</v>
      </c>
      <c r="G254" s="9">
        <f>Raw!G254</f>
        <v>0.971109</v>
      </c>
      <c r="H254" s="9">
        <f>IF(Raw!$G254&gt;$C$8,IF(Raw!$Q254&gt;$C$8,IF(Raw!$N254&gt;$C$9,IF(Raw!$N254&lt;$A$9,IF(Raw!$X254&gt;$C$9,IF(Raw!$X254&lt;$A$9,Raw!L254,-999),-999),-999),-999),-999),-999)</f>
        <v>383.6</v>
      </c>
      <c r="I254" s="9">
        <f>IF(Raw!$G254&gt;$C$8,IF(Raw!$Q254&gt;$C$8,IF(Raw!$N254&gt;$C$9,IF(Raw!$N254&lt;$A$9,IF(Raw!$X254&gt;$C$9,IF(Raw!$X254&lt;$A$9,Raw!M254,-999),-999),-999),-999),-999),-999)</f>
        <v>1.9999999999999999E-6</v>
      </c>
      <c r="J254" s="9">
        <f>IF(Raw!$G254&gt;$C$8,IF(Raw!$Q254&gt;$C$8,IF(Raw!$N254&gt;$C$9,IF(Raw!$N254&lt;$A$9,IF(Raw!$X254&gt;$C$9,IF(Raw!$X254&lt;$A$9,Raw!N254,-999),-999),-999),-999),-999),-999)</f>
        <v>660</v>
      </c>
      <c r="K254" s="9">
        <f>IF(Raw!$G254&gt;$C$8,IF(Raw!$Q254&gt;$C$8,IF(Raw!$N254&gt;$C$9,IF(Raw!$N254&lt;$A$9,IF(Raw!$X254&gt;$C$9,IF(Raw!$X254&lt;$A$9,Raw!R254,-999),-999),-999),-999),-999),-999)</f>
        <v>0.73085999999999995</v>
      </c>
      <c r="L254" s="9">
        <f>IF(Raw!$G254&gt;$C$8,IF(Raw!$Q254&gt;$C$8,IF(Raw!$N254&gt;$C$9,IF(Raw!$N254&lt;$A$9,IF(Raw!$X254&gt;$C$9,IF(Raw!$X254&lt;$A$9,Raw!S254,-999),-999),-999),-999),-999),-999)</f>
        <v>1.0222880000000001</v>
      </c>
      <c r="M254" s="9">
        <f>Raw!Q254</f>
        <v>0.98392900000000005</v>
      </c>
      <c r="N254" s="9">
        <f>IF(Raw!$G254&gt;$C$8,IF(Raw!$Q254&gt;$C$8,IF(Raw!$N254&gt;$C$9,IF(Raw!$N254&lt;$A$9,IF(Raw!$X254&gt;$C$9,IF(Raw!$X254&lt;$A$9,Raw!V254,-999),-999),-999),-999),-999),-999)</f>
        <v>445.7</v>
      </c>
      <c r="O254" s="9">
        <f>IF(Raw!$G254&gt;$C$8,IF(Raw!$Q254&gt;$C$8,IF(Raw!$N254&gt;$C$9,IF(Raw!$N254&lt;$A$9,IF(Raw!$X254&gt;$C$9,IF(Raw!$X254&lt;$A$9,Raw!W254,-999),-999),-999),-999),-999),-999)</f>
        <v>5.0000000000000004E-6</v>
      </c>
      <c r="P254" s="9">
        <f>IF(Raw!$G254&gt;$C$8,IF(Raw!$Q254&gt;$C$8,IF(Raw!$N254&gt;$C$9,IF(Raw!$N254&lt;$A$9,IF(Raw!$X254&gt;$C$9,IF(Raw!$X254&lt;$A$9,Raw!X254,-999),-999),-999),-999),-999),-999)</f>
        <v>676</v>
      </c>
      <c r="R254" s="9">
        <f t="shared" si="64"/>
        <v>0.18233999999999995</v>
      </c>
      <c r="S254" s="9">
        <f t="shared" si="65"/>
        <v>0.19275595345695334</v>
      </c>
      <c r="T254" s="9">
        <f t="shared" si="66"/>
        <v>0.29142800000000013</v>
      </c>
      <c r="U254" s="9">
        <f t="shared" si="67"/>
        <v>0.28507426478643993</v>
      </c>
      <c r="V254" s="15">
        <f t="shared" si="68"/>
        <v>0.75782209440000003</v>
      </c>
      <c r="X254" s="11">
        <f t="shared" si="69"/>
        <v>7.9223199999999984E+19</v>
      </c>
      <c r="Y254" s="11">
        <f t="shared" si="70"/>
        <v>3.8360000000000002E-18</v>
      </c>
      <c r="Z254" s="11">
        <f t="shared" si="71"/>
        <v>6.6E-4</v>
      </c>
      <c r="AA254" s="16">
        <f t="shared" si="72"/>
        <v>0.16706517658108466</v>
      </c>
      <c r="AB254" s="9">
        <f t="shared" si="73"/>
        <v>0.77954747028067228</v>
      </c>
      <c r="AC254" s="9">
        <f t="shared" si="74"/>
        <v>0.83293482341891545</v>
      </c>
      <c r="AD254" s="15">
        <f t="shared" si="75"/>
        <v>253.12905542588587</v>
      </c>
      <c r="AE254" s="3">
        <f t="shared" si="76"/>
        <v>461.85439999999988</v>
      </c>
      <c r="AF254" s="2">
        <f t="shared" si="77"/>
        <v>0.25</v>
      </c>
      <c r="AG254" s="9">
        <f t="shared" si="78"/>
        <v>5.5508137978169551E-2</v>
      </c>
      <c r="AH254" s="2">
        <f t="shared" si="63"/>
        <v>2.6860099089246092</v>
      </c>
    </row>
    <row r="255" spans="1:34">
      <c r="A255" s="1">
        <f>Raw!A255</f>
        <v>242</v>
      </c>
      <c r="B255" s="14">
        <f>Raw!B255</f>
        <v>0.25893518518518516</v>
      </c>
      <c r="C255" s="15">
        <f>Raw!C255</f>
        <v>7.5</v>
      </c>
      <c r="D255" s="15">
        <f>IF(C255&gt;0.5,Raw!D255*D$11,-999)</f>
        <v>162.19999999999999</v>
      </c>
      <c r="E255" s="9">
        <f>IF(Raw!$G255&gt;$C$8,IF(Raw!$Q255&gt;$C$8,IF(Raw!$N255&gt;$C$9,IF(Raw!$N255&lt;$A$9,IF(Raw!$X255&gt;$C$9,IF(Raw!$X255&lt;$A$9,Raw!H255,-999),-999),-999),-999),-999),-999)</f>
        <v>0.68569400000000003</v>
      </c>
      <c r="F255" s="9">
        <f>IF(Raw!$G255&gt;$C$8,IF(Raw!$Q255&gt;$C$8,IF(Raw!$N255&gt;$C$9,IF(Raw!$N255&lt;$A$9,IF(Raw!$X255&gt;$C$9,IF(Raw!$X255&lt;$A$9,Raw!I255,-999),-999),-999),-999),-999),-999)</f>
        <v>0.85041699999999998</v>
      </c>
      <c r="G255" s="9">
        <f>Raw!G255</f>
        <v>0.94911500000000004</v>
      </c>
      <c r="H255" s="9">
        <f>IF(Raw!$G255&gt;$C$8,IF(Raw!$Q255&gt;$C$8,IF(Raw!$N255&gt;$C$9,IF(Raw!$N255&lt;$A$9,IF(Raw!$X255&gt;$C$9,IF(Raw!$X255&lt;$A$9,Raw!L255,-999),-999),-999),-999),-999),-999)</f>
        <v>447.9</v>
      </c>
      <c r="I255" s="9">
        <f>IF(Raw!$G255&gt;$C$8,IF(Raw!$Q255&gt;$C$8,IF(Raw!$N255&gt;$C$9,IF(Raw!$N255&lt;$A$9,IF(Raw!$X255&gt;$C$9,IF(Raw!$X255&lt;$A$9,Raw!M255,-999),-999),-999),-999),-999),-999)</f>
        <v>3.0471000000000002E-2</v>
      </c>
      <c r="J255" s="9">
        <f>IF(Raw!$G255&gt;$C$8,IF(Raw!$Q255&gt;$C$8,IF(Raw!$N255&gt;$C$9,IF(Raw!$N255&lt;$A$9,IF(Raw!$X255&gt;$C$9,IF(Raw!$X255&lt;$A$9,Raw!N255,-999),-999),-999),-999),-999),-999)</f>
        <v>1103</v>
      </c>
      <c r="K255" s="9">
        <f>IF(Raw!$G255&gt;$C$8,IF(Raw!$Q255&gt;$C$8,IF(Raw!$N255&gt;$C$9,IF(Raw!$N255&lt;$A$9,IF(Raw!$X255&gt;$C$9,IF(Raw!$X255&lt;$A$9,Raw!R255,-999),-999),-999),-999),-999),-999)</f>
        <v>0.68515800000000004</v>
      </c>
      <c r="L255" s="9">
        <f>IF(Raw!$G255&gt;$C$8,IF(Raw!$Q255&gt;$C$8,IF(Raw!$N255&gt;$C$9,IF(Raw!$N255&lt;$A$9,IF(Raw!$X255&gt;$C$9,IF(Raw!$X255&lt;$A$9,Raw!S255,-999),-999),-999),-999),-999),-999)</f>
        <v>0.96435599999999999</v>
      </c>
      <c r="M255" s="9">
        <f>Raw!Q255</f>
        <v>0.979294</v>
      </c>
      <c r="N255" s="9">
        <f>IF(Raw!$G255&gt;$C$8,IF(Raw!$Q255&gt;$C$8,IF(Raw!$N255&gt;$C$9,IF(Raw!$N255&lt;$A$9,IF(Raw!$X255&gt;$C$9,IF(Raw!$X255&lt;$A$9,Raw!V255,-999),-999),-999),-999),-999),-999)</f>
        <v>481.2</v>
      </c>
      <c r="O255" s="9">
        <f>IF(Raw!$G255&gt;$C$8,IF(Raw!$Q255&gt;$C$8,IF(Raw!$N255&gt;$C$9,IF(Raw!$N255&lt;$A$9,IF(Raw!$X255&gt;$C$9,IF(Raw!$X255&lt;$A$9,Raw!W255,-999),-999),-999),-999),-999),-999)</f>
        <v>1.0000000000000001E-5</v>
      </c>
      <c r="P255" s="9">
        <f>IF(Raw!$G255&gt;$C$8,IF(Raw!$Q255&gt;$C$8,IF(Raw!$N255&gt;$C$9,IF(Raw!$N255&lt;$A$9,IF(Raw!$X255&gt;$C$9,IF(Raw!$X255&lt;$A$9,Raw!X255,-999),-999),-999),-999),-999),-999)</f>
        <v>521</v>
      </c>
      <c r="R255" s="9">
        <f t="shared" si="64"/>
        <v>0.16472299999999995</v>
      </c>
      <c r="S255" s="9">
        <f t="shared" si="65"/>
        <v>0.19369673936433532</v>
      </c>
      <c r="T255" s="9">
        <f t="shared" si="66"/>
        <v>0.27919799999999995</v>
      </c>
      <c r="U255" s="9">
        <f t="shared" si="67"/>
        <v>0.28951756405310897</v>
      </c>
      <c r="V255" s="15">
        <f t="shared" si="68"/>
        <v>0.71487710279999994</v>
      </c>
      <c r="X255" s="11">
        <f t="shared" si="69"/>
        <v>9.7644399999999984E+19</v>
      </c>
      <c r="Y255" s="11">
        <f t="shared" si="70"/>
        <v>4.4789999999999998E-18</v>
      </c>
      <c r="Z255" s="11">
        <f t="shared" si="71"/>
        <v>1.103E-3</v>
      </c>
      <c r="AA255" s="16">
        <f t="shared" si="72"/>
        <v>0.32541653064297377</v>
      </c>
      <c r="AB255" s="9">
        <f t="shared" si="73"/>
        <v>0.77601364452245702</v>
      </c>
      <c r="AC255" s="9">
        <f t="shared" si="74"/>
        <v>0.67458346935702618</v>
      </c>
      <c r="AD255" s="15">
        <f t="shared" si="75"/>
        <v>295.0285862583624</v>
      </c>
      <c r="AE255" s="3">
        <f t="shared" si="76"/>
        <v>539.27159999999981</v>
      </c>
      <c r="AF255" s="2">
        <f t="shared" si="77"/>
        <v>0.25</v>
      </c>
      <c r="AG255" s="9">
        <f t="shared" si="78"/>
        <v>6.570458278427202E-2</v>
      </c>
      <c r="AH255" s="2">
        <f t="shared" si="63"/>
        <v>3.1794105666041244</v>
      </c>
    </row>
    <row r="256" spans="1:34">
      <c r="A256" s="1">
        <f>Raw!A256</f>
        <v>243</v>
      </c>
      <c r="B256" s="14">
        <f>Raw!B256</f>
        <v>0.25899305555555557</v>
      </c>
      <c r="C256" s="15">
        <f>Raw!C256</f>
        <v>7.5</v>
      </c>
      <c r="D256" s="15">
        <f>IF(C256&gt;0.5,Raw!D256*D$11,-999)</f>
        <v>164.9</v>
      </c>
      <c r="E256" s="9">
        <f>IF(Raw!$G256&gt;$C$8,IF(Raw!$Q256&gt;$C$8,IF(Raw!$N256&gt;$C$9,IF(Raw!$N256&lt;$A$9,IF(Raw!$X256&gt;$C$9,IF(Raw!$X256&lt;$A$9,Raw!H256,-999),-999),-999),-999),-999),-999)</f>
        <v>0.68522499999999997</v>
      </c>
      <c r="F256" s="9">
        <f>IF(Raw!$G256&gt;$C$8,IF(Raw!$Q256&gt;$C$8,IF(Raw!$N256&gt;$C$9,IF(Raw!$N256&lt;$A$9,IF(Raw!$X256&gt;$C$9,IF(Raw!$X256&lt;$A$9,Raw!I256,-999),-999),-999),-999),-999),-999)</f>
        <v>0.81767000000000001</v>
      </c>
      <c r="G256" s="9">
        <f>Raw!G256</f>
        <v>0.95270100000000002</v>
      </c>
      <c r="H256" s="9">
        <f>IF(Raw!$G256&gt;$C$8,IF(Raw!$Q256&gt;$C$8,IF(Raw!$N256&gt;$C$9,IF(Raw!$N256&lt;$A$9,IF(Raw!$X256&gt;$C$9,IF(Raw!$X256&lt;$A$9,Raw!L256,-999),-999),-999),-999),-999),-999)</f>
        <v>405.3</v>
      </c>
      <c r="I256" s="9">
        <f>IF(Raw!$G256&gt;$C$8,IF(Raw!$Q256&gt;$C$8,IF(Raw!$N256&gt;$C$9,IF(Raw!$N256&lt;$A$9,IF(Raw!$X256&gt;$C$9,IF(Raw!$X256&lt;$A$9,Raw!M256,-999),-999),-999),-999),-999),-999)</f>
        <v>3.0000000000000001E-6</v>
      </c>
      <c r="J256" s="9">
        <f>IF(Raw!$G256&gt;$C$8,IF(Raw!$Q256&gt;$C$8,IF(Raw!$N256&gt;$C$9,IF(Raw!$N256&lt;$A$9,IF(Raw!$X256&gt;$C$9,IF(Raw!$X256&lt;$A$9,Raw!N256,-999),-999),-999),-999),-999),-999)</f>
        <v>689</v>
      </c>
      <c r="K256" s="9">
        <f>IF(Raw!$G256&gt;$C$8,IF(Raw!$Q256&gt;$C$8,IF(Raw!$N256&gt;$C$9,IF(Raw!$N256&lt;$A$9,IF(Raw!$X256&gt;$C$9,IF(Raw!$X256&lt;$A$9,Raw!R256,-999),-999),-999),-999),-999),-999)</f>
        <v>0.67326799999999998</v>
      </c>
      <c r="L256" s="9">
        <f>IF(Raw!$G256&gt;$C$8,IF(Raw!$Q256&gt;$C$8,IF(Raw!$N256&gt;$C$9,IF(Raw!$N256&lt;$A$9,IF(Raw!$X256&gt;$C$9,IF(Raw!$X256&lt;$A$9,Raw!S256,-999),-999),-999),-999),-999),-999)</f>
        <v>0.90700999999999998</v>
      </c>
      <c r="M256" s="9">
        <f>Raw!Q256</f>
        <v>0.97367300000000001</v>
      </c>
      <c r="N256" s="9">
        <f>IF(Raw!$G256&gt;$C$8,IF(Raw!$Q256&gt;$C$8,IF(Raw!$N256&gt;$C$9,IF(Raw!$N256&lt;$A$9,IF(Raw!$X256&gt;$C$9,IF(Raw!$X256&lt;$A$9,Raw!V256,-999),-999),-999),-999),-999),-999)</f>
        <v>417.1</v>
      </c>
      <c r="O256" s="9">
        <f>IF(Raw!$G256&gt;$C$8,IF(Raw!$Q256&gt;$C$8,IF(Raw!$N256&gt;$C$9,IF(Raw!$N256&lt;$A$9,IF(Raw!$X256&gt;$C$9,IF(Raw!$X256&lt;$A$9,Raw!W256,-999),-999),-999),-999),-999),-999)</f>
        <v>3.0000000000000001E-6</v>
      </c>
      <c r="P256" s="9">
        <f>IF(Raw!$G256&gt;$C$8,IF(Raw!$Q256&gt;$C$8,IF(Raw!$N256&gt;$C$9,IF(Raw!$N256&lt;$A$9,IF(Raw!$X256&gt;$C$9,IF(Raw!$X256&lt;$A$9,Raw!X256,-999),-999),-999),-999),-999),-999)</f>
        <v>797</v>
      </c>
      <c r="R256" s="9">
        <f t="shared" si="64"/>
        <v>0.13244500000000003</v>
      </c>
      <c r="S256" s="9">
        <f t="shared" si="65"/>
        <v>0.161978548803307</v>
      </c>
      <c r="T256" s="9">
        <f t="shared" si="66"/>
        <v>0.23374200000000001</v>
      </c>
      <c r="U256" s="9">
        <f t="shared" si="67"/>
        <v>0.25770608923826638</v>
      </c>
      <c r="V256" s="15">
        <f t="shared" si="68"/>
        <v>0.67236651299999994</v>
      </c>
      <c r="X256" s="11">
        <f t="shared" si="69"/>
        <v>9.9269799999999984E+19</v>
      </c>
      <c r="Y256" s="11">
        <f t="shared" si="70"/>
        <v>4.0529999999999999E-18</v>
      </c>
      <c r="Z256" s="11">
        <f t="shared" si="71"/>
        <v>6.8899999999999994E-4</v>
      </c>
      <c r="AA256" s="16">
        <f t="shared" si="72"/>
        <v>0.21704499564099497</v>
      </c>
      <c r="AB256" s="9">
        <f t="shared" si="73"/>
        <v>0.72400053137111742</v>
      </c>
      <c r="AC256" s="9">
        <f t="shared" si="74"/>
        <v>0.78295500435900511</v>
      </c>
      <c r="AD256" s="15">
        <f t="shared" si="75"/>
        <v>315.01450746153125</v>
      </c>
      <c r="AE256" s="3">
        <f t="shared" si="76"/>
        <v>487.98119999999983</v>
      </c>
      <c r="AF256" s="2">
        <f t="shared" si="77"/>
        <v>0.25</v>
      </c>
      <c r="AG256" s="9">
        <f t="shared" si="78"/>
        <v>6.2447043670176845E-2</v>
      </c>
      <c r="AH256" s="2">
        <f t="shared" si="63"/>
        <v>3.0217799441788094</v>
      </c>
    </row>
    <row r="257" spans="1:34">
      <c r="A257" s="1">
        <f>Raw!A257</f>
        <v>244</v>
      </c>
      <c r="B257" s="14">
        <f>Raw!B257</f>
        <v>0.25903935185185184</v>
      </c>
      <c r="C257" s="15">
        <f>Raw!C257</f>
        <v>6.6</v>
      </c>
      <c r="D257" s="15">
        <f>IF(C257&gt;0.5,Raw!D257*D$11,-999)</f>
        <v>181.1</v>
      </c>
      <c r="E257" s="9">
        <f>IF(Raw!$G257&gt;$C$8,IF(Raw!$Q257&gt;$C$8,IF(Raw!$N257&gt;$C$9,IF(Raw!$N257&lt;$A$9,IF(Raw!$X257&gt;$C$9,IF(Raw!$X257&lt;$A$9,Raw!H257,-999),-999),-999),-999),-999),-999)</f>
        <v>0.64729700000000001</v>
      </c>
      <c r="F257" s="9">
        <f>IF(Raw!$G257&gt;$C$8,IF(Raw!$Q257&gt;$C$8,IF(Raw!$N257&gt;$C$9,IF(Raw!$N257&lt;$A$9,IF(Raw!$X257&gt;$C$9,IF(Raw!$X257&lt;$A$9,Raw!I257,-999),-999),-999),-999),-999),-999)</f>
        <v>0.77264100000000002</v>
      </c>
      <c r="G257" s="9">
        <f>Raw!G257</f>
        <v>0.93140000000000001</v>
      </c>
      <c r="H257" s="9">
        <f>IF(Raw!$G257&gt;$C$8,IF(Raw!$Q257&gt;$C$8,IF(Raw!$N257&gt;$C$9,IF(Raw!$N257&lt;$A$9,IF(Raw!$X257&gt;$C$9,IF(Raw!$X257&lt;$A$9,Raw!L257,-999),-999),-999),-999),-999),-999)</f>
        <v>384.3</v>
      </c>
      <c r="I257" s="9">
        <f>IF(Raw!$G257&gt;$C$8,IF(Raw!$Q257&gt;$C$8,IF(Raw!$N257&gt;$C$9,IF(Raw!$N257&lt;$A$9,IF(Raw!$X257&gt;$C$9,IF(Raw!$X257&lt;$A$9,Raw!M257,-999),-999),-999),-999),-999),-999)</f>
        <v>2.0699999999999999E-4</v>
      </c>
      <c r="J257" s="9">
        <f>IF(Raw!$G257&gt;$C$8,IF(Raw!$Q257&gt;$C$8,IF(Raw!$N257&gt;$C$9,IF(Raw!$N257&lt;$A$9,IF(Raw!$X257&gt;$C$9,IF(Raw!$X257&lt;$A$9,Raw!N257,-999),-999),-999),-999),-999),-999)</f>
        <v>435</v>
      </c>
      <c r="K257" s="9">
        <f>IF(Raw!$G257&gt;$C$8,IF(Raw!$Q257&gt;$C$8,IF(Raw!$N257&gt;$C$9,IF(Raw!$N257&lt;$A$9,IF(Raw!$X257&gt;$C$9,IF(Raw!$X257&lt;$A$9,Raw!R257,-999),-999),-999),-999),-999),-999)</f>
        <v>0.62456500000000004</v>
      </c>
      <c r="L257" s="9">
        <f>IF(Raw!$G257&gt;$C$8,IF(Raw!$Q257&gt;$C$8,IF(Raw!$N257&gt;$C$9,IF(Raw!$N257&lt;$A$9,IF(Raw!$X257&gt;$C$9,IF(Raw!$X257&lt;$A$9,Raw!S257,-999),-999),-999),-999),-999),-999)</f>
        <v>0.831812</v>
      </c>
      <c r="M257" s="9">
        <f>Raw!Q257</f>
        <v>0.98378900000000002</v>
      </c>
      <c r="N257" s="9">
        <f>IF(Raw!$G257&gt;$C$8,IF(Raw!$Q257&gt;$C$8,IF(Raw!$N257&gt;$C$9,IF(Raw!$N257&lt;$A$9,IF(Raw!$X257&gt;$C$9,IF(Raw!$X257&lt;$A$9,Raw!V257,-999),-999),-999),-999),-999),-999)</f>
        <v>398.8</v>
      </c>
      <c r="O257" s="9">
        <f>IF(Raw!$G257&gt;$C$8,IF(Raw!$Q257&gt;$C$8,IF(Raw!$N257&gt;$C$9,IF(Raw!$N257&lt;$A$9,IF(Raw!$X257&gt;$C$9,IF(Raw!$X257&lt;$A$9,Raw!W257,-999),-999),-999),-999),-999),-999)</f>
        <v>1.2867999999999999E-2</v>
      </c>
      <c r="P257" s="9">
        <f>IF(Raw!$G257&gt;$C$8,IF(Raw!$Q257&gt;$C$8,IF(Raw!$N257&gt;$C$9,IF(Raw!$N257&lt;$A$9,IF(Raw!$X257&gt;$C$9,IF(Raw!$X257&lt;$A$9,Raw!X257,-999),-999),-999),-999),-999),-999)</f>
        <v>398</v>
      </c>
      <c r="R257" s="9">
        <f t="shared" si="64"/>
        <v>0.12534400000000001</v>
      </c>
      <c r="S257" s="9">
        <f t="shared" si="65"/>
        <v>0.16222799463140061</v>
      </c>
      <c r="T257" s="9">
        <f t="shared" si="66"/>
        <v>0.20724699999999996</v>
      </c>
      <c r="U257" s="9">
        <f t="shared" si="67"/>
        <v>0.24915125052295467</v>
      </c>
      <c r="V257" s="15">
        <f t="shared" si="68"/>
        <v>0.61662223559999996</v>
      </c>
      <c r="X257" s="11">
        <f t="shared" si="69"/>
        <v>1.0902219999999998E+20</v>
      </c>
      <c r="Y257" s="11">
        <f t="shared" si="70"/>
        <v>3.8430000000000003E-18</v>
      </c>
      <c r="Z257" s="11">
        <f t="shared" si="71"/>
        <v>4.35E-4</v>
      </c>
      <c r="AA257" s="16">
        <f t="shared" si="72"/>
        <v>0.15415732800232651</v>
      </c>
      <c r="AB257" s="9">
        <f t="shared" si="73"/>
        <v>0.65651364375649823</v>
      </c>
      <c r="AC257" s="9">
        <f t="shared" si="74"/>
        <v>0.84584267199767327</v>
      </c>
      <c r="AD257" s="15">
        <f t="shared" si="75"/>
        <v>354.38466207431372</v>
      </c>
      <c r="AE257" s="3">
        <f t="shared" si="76"/>
        <v>462.6971999999999</v>
      </c>
      <c r="AF257" s="2">
        <f t="shared" si="77"/>
        <v>0.25</v>
      </c>
      <c r="AG257" s="9">
        <f t="shared" si="78"/>
        <v>6.7919524401515358E-2</v>
      </c>
      <c r="AH257" s="2">
        <f t="shared" si="63"/>
        <v>3.2865904387508875</v>
      </c>
    </row>
    <row r="258" spans="1:34">
      <c r="A258" s="1">
        <f>Raw!A258</f>
        <v>245</v>
      </c>
      <c r="B258" s="14">
        <f>Raw!B258</f>
        <v>0.25909722222222226</v>
      </c>
      <c r="C258" s="15">
        <f>Raw!C258</f>
        <v>5.3</v>
      </c>
      <c r="D258" s="15">
        <f>IF(C258&gt;0.5,Raw!D258*D$11,-999)</f>
        <v>226.2</v>
      </c>
      <c r="E258" s="9">
        <f>IF(Raw!$G258&gt;$C$8,IF(Raw!$Q258&gt;$C$8,IF(Raw!$N258&gt;$C$9,IF(Raw!$N258&lt;$A$9,IF(Raw!$X258&gt;$C$9,IF(Raw!$X258&lt;$A$9,Raw!H258,-999),-999),-999),-999),-999),-999)</f>
        <v>0.52340600000000004</v>
      </c>
      <c r="F258" s="9">
        <f>IF(Raw!$G258&gt;$C$8,IF(Raw!$Q258&gt;$C$8,IF(Raw!$N258&gt;$C$9,IF(Raw!$N258&lt;$A$9,IF(Raw!$X258&gt;$C$9,IF(Raw!$X258&lt;$A$9,Raw!I258,-999),-999),-999),-999),-999),-999)</f>
        <v>0.60917299999999996</v>
      </c>
      <c r="G258" s="9">
        <f>Raw!G258</f>
        <v>0.90602700000000003</v>
      </c>
      <c r="H258" s="9">
        <f>IF(Raw!$G258&gt;$C$8,IF(Raw!$Q258&gt;$C$8,IF(Raw!$N258&gt;$C$9,IF(Raw!$N258&lt;$A$9,IF(Raw!$X258&gt;$C$9,IF(Raw!$X258&lt;$A$9,Raw!L258,-999),-999),-999),-999),-999),-999)</f>
        <v>460.9</v>
      </c>
      <c r="I258" s="9">
        <f>IF(Raw!$G258&gt;$C$8,IF(Raw!$Q258&gt;$C$8,IF(Raw!$N258&gt;$C$9,IF(Raw!$N258&lt;$A$9,IF(Raw!$X258&gt;$C$9,IF(Raw!$X258&lt;$A$9,Raw!M258,-999),-999),-999),-999),-999),-999)</f>
        <v>0.2291</v>
      </c>
      <c r="J258" s="9">
        <f>IF(Raw!$G258&gt;$C$8,IF(Raw!$Q258&gt;$C$8,IF(Raw!$N258&gt;$C$9,IF(Raw!$N258&lt;$A$9,IF(Raw!$X258&gt;$C$9,IF(Raw!$X258&lt;$A$9,Raw!N258,-999),-999),-999),-999),-999),-999)</f>
        <v>828</v>
      </c>
      <c r="K258" s="9">
        <f>IF(Raw!$G258&gt;$C$8,IF(Raw!$Q258&gt;$C$8,IF(Raw!$N258&gt;$C$9,IF(Raw!$N258&lt;$A$9,IF(Raw!$X258&gt;$C$9,IF(Raw!$X258&lt;$A$9,Raw!R258,-999),-999),-999),-999),-999),-999)</f>
        <v>0.576762</v>
      </c>
      <c r="L258" s="9">
        <f>IF(Raw!$G258&gt;$C$8,IF(Raw!$Q258&gt;$C$8,IF(Raw!$N258&gt;$C$9,IF(Raw!$N258&lt;$A$9,IF(Raw!$X258&gt;$C$9,IF(Raw!$X258&lt;$A$9,Raw!S258,-999),-999),-999),-999),-999),-999)</f>
        <v>0.77527599999999997</v>
      </c>
      <c r="M258" s="9">
        <f>Raw!Q258</f>
        <v>0.96647700000000003</v>
      </c>
      <c r="N258" s="9">
        <f>IF(Raw!$G258&gt;$C$8,IF(Raw!$Q258&gt;$C$8,IF(Raw!$N258&gt;$C$9,IF(Raw!$N258&lt;$A$9,IF(Raw!$X258&gt;$C$9,IF(Raw!$X258&lt;$A$9,Raw!V258,-999),-999),-999),-999),-999),-999)</f>
        <v>436</v>
      </c>
      <c r="O258" s="9">
        <f>IF(Raw!$G258&gt;$C$8,IF(Raw!$Q258&gt;$C$8,IF(Raw!$N258&gt;$C$9,IF(Raw!$N258&lt;$A$9,IF(Raw!$X258&gt;$C$9,IF(Raw!$X258&lt;$A$9,Raw!W258,-999),-999),-999),-999),-999),-999)</f>
        <v>3.0000000000000001E-6</v>
      </c>
      <c r="P258" s="9">
        <f>IF(Raw!$G258&gt;$C$8,IF(Raw!$Q258&gt;$C$8,IF(Raw!$N258&gt;$C$9,IF(Raw!$N258&lt;$A$9,IF(Raw!$X258&gt;$C$9,IF(Raw!$X258&lt;$A$9,Raw!X258,-999),-999),-999),-999),-999),-999)</f>
        <v>569</v>
      </c>
      <c r="R258" s="9">
        <f t="shared" si="64"/>
        <v>8.5766999999999927E-2</v>
      </c>
      <c r="S258" s="9">
        <f t="shared" si="65"/>
        <v>0.14079251706822188</v>
      </c>
      <c r="T258" s="9">
        <f t="shared" si="66"/>
        <v>0.19851399999999997</v>
      </c>
      <c r="U258" s="9">
        <f t="shared" si="67"/>
        <v>0.25605590783153354</v>
      </c>
      <c r="V258" s="15">
        <f t="shared" si="68"/>
        <v>0.57471209879999996</v>
      </c>
      <c r="X258" s="11">
        <f t="shared" si="69"/>
        <v>1.3617239999999997E+20</v>
      </c>
      <c r="Y258" s="11">
        <f t="shared" si="70"/>
        <v>4.6089999999999999E-18</v>
      </c>
      <c r="Z258" s="11">
        <f t="shared" si="71"/>
        <v>8.2799999999999996E-4</v>
      </c>
      <c r="AA258" s="16">
        <f t="shared" si="72"/>
        <v>0.34196161764103644</v>
      </c>
      <c r="AB258" s="9">
        <f t="shared" si="73"/>
        <v>0.64464616856439272</v>
      </c>
      <c r="AC258" s="9">
        <f t="shared" si="74"/>
        <v>0.65803838235896339</v>
      </c>
      <c r="AD258" s="15">
        <f t="shared" si="75"/>
        <v>412.99712275487479</v>
      </c>
      <c r="AE258" s="3">
        <f t="shared" si="76"/>
        <v>554.92359999999985</v>
      </c>
      <c r="AF258" s="2">
        <f t="shared" si="77"/>
        <v>0.25</v>
      </c>
      <c r="AG258" s="9">
        <f t="shared" si="78"/>
        <v>8.1346425537546743E-2</v>
      </c>
      <c r="AH258" s="2">
        <f t="shared" si="63"/>
        <v>3.9363111970244775</v>
      </c>
    </row>
    <row r="259" spans="1:34">
      <c r="A259" s="1">
        <f>Raw!A259</f>
        <v>246</v>
      </c>
      <c r="B259" s="14">
        <f>Raw!B259</f>
        <v>0.25915509259259256</v>
      </c>
      <c r="C259" s="15">
        <f>Raw!C259</f>
        <v>4.7</v>
      </c>
      <c r="D259" s="15">
        <f>IF(C259&gt;0.5,Raw!D259*D$11,-999)</f>
        <v>235.2</v>
      </c>
      <c r="E259" s="9">
        <f>IF(Raw!$G259&gt;$C$8,IF(Raw!$Q259&gt;$C$8,IF(Raw!$N259&gt;$C$9,IF(Raw!$N259&lt;$A$9,IF(Raw!$X259&gt;$C$9,IF(Raw!$X259&lt;$A$9,Raw!H259,-999),-999),-999),-999),-999),-999)</f>
        <v>0.50228300000000004</v>
      </c>
      <c r="F259" s="9">
        <f>IF(Raw!$G259&gt;$C$8,IF(Raw!$Q259&gt;$C$8,IF(Raw!$N259&gt;$C$9,IF(Raw!$N259&lt;$A$9,IF(Raw!$X259&gt;$C$9,IF(Raw!$X259&lt;$A$9,Raw!I259,-999),-999),-999),-999),-999),-999)</f>
        <v>0.56813100000000005</v>
      </c>
      <c r="G259" s="9">
        <f>Raw!G259</f>
        <v>0.83072400000000002</v>
      </c>
      <c r="H259" s="9">
        <f>IF(Raw!$G259&gt;$C$8,IF(Raw!$Q259&gt;$C$8,IF(Raw!$N259&gt;$C$9,IF(Raw!$N259&lt;$A$9,IF(Raw!$X259&gt;$C$9,IF(Raw!$X259&lt;$A$9,Raw!L259,-999),-999),-999),-999),-999),-999)</f>
        <v>323.39999999999998</v>
      </c>
      <c r="I259" s="9">
        <f>IF(Raw!$G259&gt;$C$8,IF(Raw!$Q259&gt;$C$8,IF(Raw!$N259&gt;$C$9,IF(Raw!$N259&lt;$A$9,IF(Raw!$X259&gt;$C$9,IF(Raw!$X259&lt;$A$9,Raw!M259,-999),-999),-999),-999),-999),-999)</f>
        <v>0.14163100000000001</v>
      </c>
      <c r="J259" s="9">
        <f>IF(Raw!$G259&gt;$C$8,IF(Raw!$Q259&gt;$C$8,IF(Raw!$N259&gt;$C$9,IF(Raw!$N259&lt;$A$9,IF(Raw!$X259&gt;$C$9,IF(Raw!$X259&lt;$A$9,Raw!N259,-999),-999),-999),-999),-999),-999)</f>
        <v>817</v>
      </c>
      <c r="K259" s="9">
        <f>IF(Raw!$G259&gt;$C$8,IF(Raw!$Q259&gt;$C$8,IF(Raw!$N259&gt;$C$9,IF(Raw!$N259&lt;$A$9,IF(Raw!$X259&gt;$C$9,IF(Raw!$X259&lt;$A$9,Raw!R259,-999),-999),-999),-999),-999),-999)</f>
        <v>0.47587600000000002</v>
      </c>
      <c r="L259" s="9">
        <f>IF(Raw!$G259&gt;$C$8,IF(Raw!$Q259&gt;$C$8,IF(Raw!$N259&gt;$C$9,IF(Raw!$N259&lt;$A$9,IF(Raw!$X259&gt;$C$9,IF(Raw!$X259&lt;$A$9,Raw!S259,-999),-999),-999),-999),-999),-999)</f>
        <v>0.62990100000000004</v>
      </c>
      <c r="M259" s="9">
        <f>Raw!Q259</f>
        <v>0.93919200000000003</v>
      </c>
      <c r="N259" s="9">
        <f>IF(Raw!$G259&gt;$C$8,IF(Raw!$Q259&gt;$C$8,IF(Raw!$N259&gt;$C$9,IF(Raw!$N259&lt;$A$9,IF(Raw!$X259&gt;$C$9,IF(Raw!$X259&lt;$A$9,Raw!V259,-999),-999),-999),-999),-999),-999)</f>
        <v>493.2</v>
      </c>
      <c r="O259" s="9">
        <f>IF(Raw!$G259&gt;$C$8,IF(Raw!$Q259&gt;$C$8,IF(Raw!$N259&gt;$C$9,IF(Raw!$N259&lt;$A$9,IF(Raw!$X259&gt;$C$9,IF(Raw!$X259&lt;$A$9,Raw!W259,-999),-999),-999),-999),-999),-999)</f>
        <v>9.9999999999999995E-7</v>
      </c>
      <c r="P259" s="9">
        <f>IF(Raw!$G259&gt;$C$8,IF(Raw!$Q259&gt;$C$8,IF(Raw!$N259&gt;$C$9,IF(Raw!$N259&lt;$A$9,IF(Raw!$X259&gt;$C$9,IF(Raw!$X259&lt;$A$9,Raw!X259,-999),-999),-999),-999),-999),-999)</f>
        <v>833</v>
      </c>
      <c r="R259" s="9">
        <f t="shared" si="64"/>
        <v>6.5848000000000018E-2</v>
      </c>
      <c r="S259" s="9">
        <f t="shared" si="65"/>
        <v>0.11590284635057761</v>
      </c>
      <c r="T259" s="9">
        <f t="shared" si="66"/>
        <v>0.15402500000000002</v>
      </c>
      <c r="U259" s="9">
        <f t="shared" si="67"/>
        <v>0.24452255195657732</v>
      </c>
      <c r="V259" s="15">
        <f t="shared" si="68"/>
        <v>0.46694561130000001</v>
      </c>
      <c r="X259" s="11">
        <f t="shared" si="69"/>
        <v>1.4159039999999997E+20</v>
      </c>
      <c r="Y259" s="11">
        <f t="shared" si="70"/>
        <v>3.2339999999999995E-18</v>
      </c>
      <c r="Z259" s="11">
        <f t="shared" si="71"/>
        <v>8.1699999999999991E-4</v>
      </c>
      <c r="AA259" s="16">
        <f t="shared" si="72"/>
        <v>0.27225465631907486</v>
      </c>
      <c r="AB259" s="9">
        <f t="shared" si="73"/>
        <v>0.51781002343954552</v>
      </c>
      <c r="AC259" s="9">
        <f t="shared" si="74"/>
        <v>0.72774534368092525</v>
      </c>
      <c r="AD259" s="15">
        <f t="shared" si="75"/>
        <v>333.23703343828009</v>
      </c>
      <c r="AE259" s="3">
        <f t="shared" si="76"/>
        <v>389.37359999999984</v>
      </c>
      <c r="AF259" s="2">
        <f t="shared" si="77"/>
        <v>0.25</v>
      </c>
      <c r="AG259" s="9">
        <f t="shared" si="78"/>
        <v>6.2679976786744251E-2</v>
      </c>
      <c r="AH259" s="2">
        <f t="shared" si="63"/>
        <v>3.0330514564652202</v>
      </c>
    </row>
    <row r="260" spans="1:34">
      <c r="A260" s="1">
        <f>Raw!A260</f>
        <v>247</v>
      </c>
      <c r="B260" s="14">
        <f>Raw!B260</f>
        <v>0.25921296296296298</v>
      </c>
      <c r="C260" s="15">
        <f>Raw!C260</f>
        <v>3.6</v>
      </c>
      <c r="D260" s="15">
        <f>IF(C260&gt;0.5,Raw!D260*D$11,-999)</f>
        <v>297.3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0.68587799999999999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0.89688400000000001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1.7897459999999997E+20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0.25927083333333334</v>
      </c>
      <c r="C261" s="15">
        <f>Raw!C261</f>
        <v>2.7</v>
      </c>
      <c r="D261" s="15">
        <f>IF(C261&gt;0.5,Raw!D261*D$11,-999)</f>
        <v>343.3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0.66076699999999999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0.82117799999999996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2.0666659999999993E+20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0.2593287037037037</v>
      </c>
      <c r="C262" s="15">
        <f>Raw!C262</f>
        <v>1.3</v>
      </c>
      <c r="D262" s="15">
        <f>IF(C262&gt;0.5,Raw!D262*D$11,-999)</f>
        <v>452.3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0.70580699999999996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0.72911700000000002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2.7228459999999997E+20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0.25937499999999997</v>
      </c>
      <c r="C263" s="15">
        <f>Raw!C263</f>
        <v>0.7</v>
      </c>
      <c r="D263" s="15">
        <f>IF(C263&gt;0.5,Raw!D263*D$11,-999)</f>
        <v>520.79999999999995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0.15126200000000001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0.70360599999999995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3.1352159999999993E+20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0.25943287037037038</v>
      </c>
      <c r="C264" s="15">
        <f>Raw!C264</f>
        <v>-1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0.37506499999999998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0.61509400000000003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0.25949074074074074</v>
      </c>
      <c r="C265" s="15">
        <f>Raw!C265</f>
        <v>-1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0.41822199999999998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0.473856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0.2595486111111111</v>
      </c>
      <c r="C266" s="15">
        <f>Raw!C266</f>
        <v>-1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0.20504600000000001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0.34476400000000001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0.25960648148148147</v>
      </c>
      <c r="C267" s="15">
        <f>Raw!C267</f>
        <v>-1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0.11226899999999999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0.109676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0.25966435185185183</v>
      </c>
      <c r="C268" s="15">
        <f>Raw!C268</f>
        <v>-1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8.6088999999999999E-2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0.36218400000000001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0.25971064814814815</v>
      </c>
      <c r="C269" s="15">
        <f>Raw!C269</f>
        <v>-1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0.11987200000000001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0.12474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0.25976851851851851</v>
      </c>
      <c r="C270" s="15">
        <f>Raw!C270</f>
        <v>-1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0.25463999999999998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0.52437299999999998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0.25982638888888893</v>
      </c>
      <c r="C271" s="15">
        <f>Raw!C271</f>
        <v>-1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0.20837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0.47248800000000002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0.25988425925925923</v>
      </c>
      <c r="C272" s="15">
        <f>Raw!C272</f>
        <v>-1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5.4300000000000001E-2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1.2620000000000001E-3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0.25994212962962965</v>
      </c>
      <c r="C273" s="15">
        <f>Raw!C273</f>
        <v>-1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0.106327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2.887E-2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0.26</v>
      </c>
      <c r="C274" s="15">
        <f>Raw!C274</f>
        <v>-1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6.6610000000000003E-3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1.8519999999999998E-2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0.26004629629629633</v>
      </c>
      <c r="C275" s="15">
        <f>Raw!C275</f>
        <v>-1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2.4917000000000002E-2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4.1808999999999999E-2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0.26010416666666664</v>
      </c>
      <c r="C276" s="15">
        <f>Raw!C276</f>
        <v>-1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3.5957000000000003E-2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8.9720000000000008E-3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0.26016203703703705</v>
      </c>
      <c r="C277" s="15">
        <f>Raw!C277</f>
        <v>-1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6.5112000000000003E-2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1.9248000000000001E-2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0.26021990740740741</v>
      </c>
      <c r="C278" s="15">
        <f>Raw!C278</f>
        <v>-1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0.106365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4.0599999999999997E-2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0.26027777777777777</v>
      </c>
      <c r="C279" s="15">
        <f>Raw!C279</f>
        <v>-1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1.687E-2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1.7056999999999999E-2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0.26032407407407404</v>
      </c>
      <c r="C280" s="15">
        <f>Raw!C280</f>
        <v>-1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4.1219999999999998E-3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9.0220999999999996E-2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0.26038194444444446</v>
      </c>
      <c r="C281" s="15">
        <f>Raw!C281</f>
        <v>-1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1.0923E-2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7.0660000000000002E-3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0.26043981481481482</v>
      </c>
      <c r="C282" s="15">
        <f>Raw!C282</f>
        <v>-1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0.13392499999999999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1.4555E-2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0.26049768518518518</v>
      </c>
      <c r="C283" s="15">
        <f>Raw!C283</f>
        <v>-1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6.6569999999999997E-3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7.5719999999999997E-3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0.26055555555555554</v>
      </c>
      <c r="C284" s="15">
        <f>Raw!C284</f>
        <v>-1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1.7146000000000002E-2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7.4648999999999993E-2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84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101</v>
      </c>
      <c r="B3" s="17" t="s">
        <v>102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1.25</v>
      </c>
      <c r="S6" s="17">
        <v>1.25</v>
      </c>
      <c r="T6" s="17">
        <v>1.25</v>
      </c>
      <c r="U6" s="17">
        <v>1.25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0.24553240740740742</v>
      </c>
      <c r="C13" s="17">
        <v>0</v>
      </c>
      <c r="D13" s="17">
        <v>331.6</v>
      </c>
      <c r="E13" s="17">
        <v>0.21940599999999999</v>
      </c>
      <c r="F13" s="17">
        <v>10.617000000000001</v>
      </c>
      <c r="G13" s="17">
        <v>3.437E-3</v>
      </c>
      <c r="H13" s="17">
        <v>4.0436E-2</v>
      </c>
      <c r="I13" s="17">
        <v>5.9979999999999999E-2</v>
      </c>
      <c r="J13" s="17">
        <v>1.9543000000000001E-2</v>
      </c>
      <c r="K13" s="17">
        <v>0.32582899999999998</v>
      </c>
      <c r="L13" s="17">
        <v>532.79999999999995</v>
      </c>
      <c r="M13" s="17">
        <v>0.6</v>
      </c>
      <c r="N13" s="17">
        <v>1556</v>
      </c>
      <c r="O13" s="17">
        <v>0</v>
      </c>
      <c r="P13" s="17">
        <v>0</v>
      </c>
      <c r="Q13" s="17">
        <v>9.8049999999999995E-3</v>
      </c>
      <c r="R13" s="17">
        <v>6.6530000000000001E-3</v>
      </c>
      <c r="S13" s="17">
        <v>2.3096999999999999E-2</v>
      </c>
      <c r="T13" s="17">
        <v>1.6444E-2</v>
      </c>
      <c r="U13" s="17">
        <v>0.71195799999999998</v>
      </c>
      <c r="V13" s="17">
        <v>622</v>
      </c>
      <c r="W13" s="17">
        <v>0.51246100000000006</v>
      </c>
      <c r="X13" s="17">
        <v>0</v>
      </c>
      <c r="Y13" s="17">
        <v>0</v>
      </c>
      <c r="Z13" s="17">
        <v>0</v>
      </c>
      <c r="AA13" s="17">
        <v>1.0953200000000001</v>
      </c>
      <c r="AB13" s="17">
        <v>0.62332100000000001</v>
      </c>
      <c r="AC13" s="17">
        <v>1.6902500000000001E-2</v>
      </c>
      <c r="AD13" s="17">
        <v>0.25</v>
      </c>
      <c r="AE13" s="17">
        <v>1558.8</v>
      </c>
    </row>
    <row r="14" spans="1:31">
      <c r="A14" s="17">
        <v>1</v>
      </c>
      <c r="B14" s="19">
        <v>0.24557870370370372</v>
      </c>
      <c r="C14" s="17">
        <v>0.2</v>
      </c>
      <c r="D14" s="17">
        <v>315.39999999999998</v>
      </c>
      <c r="E14" s="17">
        <v>0.14068800000000001</v>
      </c>
      <c r="F14" s="17">
        <v>6.8079999999999998</v>
      </c>
      <c r="G14" s="17">
        <v>3.6989000000000001E-2</v>
      </c>
      <c r="H14" s="17">
        <v>3.6408000000000003E-2</v>
      </c>
      <c r="I14" s="17">
        <v>6.2383000000000001E-2</v>
      </c>
      <c r="J14" s="17">
        <v>2.5975000000000002E-2</v>
      </c>
      <c r="K14" s="17">
        <v>0.41637600000000002</v>
      </c>
      <c r="L14" s="17">
        <v>900</v>
      </c>
      <c r="M14" s="17">
        <v>0.22917899999999999</v>
      </c>
      <c r="N14" s="17">
        <v>2372</v>
      </c>
      <c r="O14" s="17">
        <v>0</v>
      </c>
      <c r="P14" s="17">
        <v>0</v>
      </c>
      <c r="Q14" s="17">
        <v>4.4846999999999998E-2</v>
      </c>
      <c r="R14" s="17">
        <v>1.2468E-2</v>
      </c>
      <c r="S14" s="17">
        <v>2.7154999999999999E-2</v>
      </c>
      <c r="T14" s="17">
        <v>1.4687E-2</v>
      </c>
      <c r="U14" s="17">
        <v>0.54084299999999996</v>
      </c>
      <c r="V14" s="17">
        <v>900</v>
      </c>
      <c r="W14" s="17">
        <v>0.37081999999999998</v>
      </c>
      <c r="X14" s="17">
        <v>1244</v>
      </c>
      <c r="Y14" s="17">
        <v>0</v>
      </c>
      <c r="Z14" s="17">
        <v>0</v>
      </c>
      <c r="AA14" s="17">
        <v>0.83206599999999997</v>
      </c>
      <c r="AB14" s="17">
        <v>0.80208500000000005</v>
      </c>
      <c r="AC14" s="17">
        <v>2.42484E-2</v>
      </c>
      <c r="AD14" s="17">
        <v>0.25</v>
      </c>
      <c r="AE14" s="17">
        <v>922.8</v>
      </c>
    </row>
    <row r="15" spans="1:31">
      <c r="A15" s="17">
        <v>2</v>
      </c>
      <c r="B15" s="19">
        <v>0.2456365740740741</v>
      </c>
      <c r="C15" s="17">
        <v>0.2</v>
      </c>
      <c r="D15" s="17">
        <v>381.1</v>
      </c>
      <c r="E15" s="17">
        <v>0.22056899999999999</v>
      </c>
      <c r="F15" s="17">
        <v>10.673</v>
      </c>
      <c r="G15" s="17">
        <v>2.7150000000000001E-2</v>
      </c>
      <c r="H15" s="17">
        <v>4.5634000000000001E-2</v>
      </c>
      <c r="I15" s="17">
        <v>6.1876E-2</v>
      </c>
      <c r="J15" s="17">
        <v>1.6240999999999998E-2</v>
      </c>
      <c r="K15" s="17">
        <v>0.262486</v>
      </c>
      <c r="L15" s="17">
        <v>688</v>
      </c>
      <c r="M15" s="17">
        <v>0.6</v>
      </c>
      <c r="N15" s="17">
        <v>1694</v>
      </c>
      <c r="O15" s="17">
        <v>0</v>
      </c>
      <c r="P15" s="17">
        <v>0</v>
      </c>
      <c r="Q15" s="17">
        <v>7.9869999999999993E-3</v>
      </c>
      <c r="R15" s="17">
        <v>9.6480000000000003E-3</v>
      </c>
      <c r="S15" s="17">
        <v>2.9000000000000001E-2</v>
      </c>
      <c r="T15" s="17">
        <v>1.9351E-2</v>
      </c>
      <c r="U15" s="17">
        <v>0.667292</v>
      </c>
      <c r="V15" s="17">
        <v>100</v>
      </c>
      <c r="W15" s="17">
        <v>0.36602299999999999</v>
      </c>
      <c r="X15" s="17">
        <v>161751</v>
      </c>
      <c r="Y15" s="17">
        <v>0</v>
      </c>
      <c r="Z15" s="17">
        <v>0</v>
      </c>
      <c r="AA15" s="17">
        <v>1.0266</v>
      </c>
      <c r="AB15" s="17">
        <v>0.72779400000000005</v>
      </c>
      <c r="AC15" s="17">
        <v>2.3732199999999998E-2</v>
      </c>
      <c r="AD15" s="17">
        <v>0.25</v>
      </c>
      <c r="AE15" s="17">
        <v>1207.2</v>
      </c>
    </row>
    <row r="16" spans="1:31">
      <c r="A16" s="17">
        <v>3</v>
      </c>
      <c r="B16" s="19">
        <v>0.24569444444444444</v>
      </c>
      <c r="C16" s="17">
        <v>0.2</v>
      </c>
      <c r="D16" s="17">
        <v>311.8</v>
      </c>
      <c r="E16" s="17">
        <v>7.1082999999999993E-2</v>
      </c>
      <c r="F16" s="17">
        <v>3.44</v>
      </c>
      <c r="G16" s="17">
        <v>2.3602999999999999E-2</v>
      </c>
      <c r="H16" s="17">
        <v>4.8649999999999999E-2</v>
      </c>
      <c r="I16" s="17">
        <v>6.3257999999999995E-2</v>
      </c>
      <c r="J16" s="17">
        <v>1.4609E-2</v>
      </c>
      <c r="K16" s="17">
        <v>0.230936</v>
      </c>
      <c r="L16" s="17">
        <v>900</v>
      </c>
      <c r="M16" s="17">
        <v>8.7535000000000002E-2</v>
      </c>
      <c r="N16" s="17">
        <v>7269</v>
      </c>
      <c r="O16" s="17">
        <v>0</v>
      </c>
      <c r="P16" s="17">
        <v>0</v>
      </c>
      <c r="Q16" s="17">
        <v>1.0660000000000001E-3</v>
      </c>
      <c r="R16" s="17">
        <v>7.3119999999999999E-3</v>
      </c>
      <c r="S16" s="17">
        <v>2.6731999999999999E-2</v>
      </c>
      <c r="T16" s="17">
        <v>1.942E-2</v>
      </c>
      <c r="U16" s="17">
        <v>0.726464</v>
      </c>
      <c r="V16" s="17">
        <v>567.6</v>
      </c>
      <c r="W16" s="17">
        <v>0.6</v>
      </c>
      <c r="X16" s="17">
        <v>0</v>
      </c>
      <c r="Y16" s="17">
        <v>0</v>
      </c>
      <c r="Z16" s="17">
        <v>0</v>
      </c>
      <c r="AA16" s="17">
        <v>1.11764</v>
      </c>
      <c r="AB16" s="17">
        <v>0.92469199999999996</v>
      </c>
      <c r="AC16" s="17">
        <v>2.5269400000000001E-2</v>
      </c>
      <c r="AD16" s="17">
        <v>0.25</v>
      </c>
      <c r="AE16" s="17">
        <v>922.9</v>
      </c>
    </row>
    <row r="17" spans="1:31">
      <c r="A17" s="17">
        <v>4</v>
      </c>
      <c r="B17" s="19">
        <v>0.24575231481481483</v>
      </c>
      <c r="C17" s="17">
        <v>0.2</v>
      </c>
      <c r="D17" s="17">
        <v>327.10000000000002</v>
      </c>
      <c r="E17" s="17">
        <v>0.26558900000000002</v>
      </c>
      <c r="F17" s="17">
        <v>12.852</v>
      </c>
      <c r="G17" s="17">
        <v>6.927E-3</v>
      </c>
      <c r="H17" s="17">
        <v>4.5330000000000002E-2</v>
      </c>
      <c r="I17" s="17">
        <v>6.1790999999999999E-2</v>
      </c>
      <c r="J17" s="17">
        <v>1.6462000000000001E-2</v>
      </c>
      <c r="K17" s="17">
        <v>0.266405</v>
      </c>
      <c r="L17" s="17">
        <v>900</v>
      </c>
      <c r="M17" s="17">
        <v>0.6</v>
      </c>
      <c r="N17" s="17">
        <v>1693</v>
      </c>
      <c r="O17" s="17">
        <v>0</v>
      </c>
      <c r="P17" s="17">
        <v>0</v>
      </c>
      <c r="Q17" s="17">
        <v>1.4189999999999999E-3</v>
      </c>
      <c r="R17" s="17">
        <v>5.731E-3</v>
      </c>
      <c r="S17" s="17">
        <v>2.5961999999999999E-2</v>
      </c>
      <c r="T17" s="17">
        <v>2.0230999999999999E-2</v>
      </c>
      <c r="U17" s="17">
        <v>0.77926799999999996</v>
      </c>
      <c r="V17" s="17">
        <v>900</v>
      </c>
      <c r="W17" s="17">
        <v>0.37081700000000001</v>
      </c>
      <c r="X17" s="17">
        <v>998</v>
      </c>
      <c r="Y17" s="17">
        <v>0</v>
      </c>
      <c r="Z17" s="17">
        <v>0</v>
      </c>
      <c r="AA17" s="17">
        <v>1.1988700000000001</v>
      </c>
      <c r="AB17" s="17">
        <v>0.74997899999999995</v>
      </c>
      <c r="AC17" s="17">
        <v>2.0903399999999999E-2</v>
      </c>
      <c r="AD17" s="17">
        <v>0.25</v>
      </c>
      <c r="AE17" s="17">
        <v>922.8</v>
      </c>
    </row>
    <row r="18" spans="1:31">
      <c r="A18" s="17">
        <v>5</v>
      </c>
      <c r="B18" s="19">
        <v>0.24579861111111112</v>
      </c>
      <c r="C18" s="17">
        <v>0.2</v>
      </c>
      <c r="D18" s="17">
        <v>318.10000000000002</v>
      </c>
      <c r="E18" s="17">
        <v>7.4140999999999999E-2</v>
      </c>
      <c r="F18" s="17">
        <v>3.5880000000000001</v>
      </c>
      <c r="G18" s="17">
        <v>1.5535999999999999E-2</v>
      </c>
      <c r="H18" s="17">
        <v>5.1643000000000001E-2</v>
      </c>
      <c r="I18" s="17">
        <v>6.8074999999999997E-2</v>
      </c>
      <c r="J18" s="17">
        <v>1.6431999999999999E-2</v>
      </c>
      <c r="K18" s="17">
        <v>0.24137600000000001</v>
      </c>
      <c r="L18" s="17">
        <v>100</v>
      </c>
      <c r="M18" s="17">
        <v>0.599997</v>
      </c>
      <c r="N18" s="17">
        <v>2039</v>
      </c>
      <c r="O18" s="17">
        <v>0</v>
      </c>
      <c r="P18" s="17">
        <v>0</v>
      </c>
      <c r="Q18" s="17">
        <v>4.3350000000000003E-3</v>
      </c>
      <c r="R18" s="17">
        <v>5.8219999999999999E-3</v>
      </c>
      <c r="S18" s="17">
        <v>2.9186E-2</v>
      </c>
      <c r="T18" s="17">
        <v>2.3363999999999999E-2</v>
      </c>
      <c r="U18" s="17">
        <v>0.80051600000000001</v>
      </c>
      <c r="V18" s="17">
        <v>100</v>
      </c>
      <c r="W18" s="17">
        <v>0.316718</v>
      </c>
      <c r="X18" s="17">
        <v>0</v>
      </c>
      <c r="Y18" s="17">
        <v>0</v>
      </c>
      <c r="Z18" s="17">
        <v>0</v>
      </c>
      <c r="AA18" s="17">
        <v>1.23156</v>
      </c>
      <c r="AB18" s="17">
        <v>0.28076499999999999</v>
      </c>
      <c r="AC18" s="17">
        <v>1.2382000000000001E-2</v>
      </c>
      <c r="AD18" s="17">
        <v>0.21856400000000001</v>
      </c>
      <c r="AE18" s="17">
        <v>8305.5</v>
      </c>
    </row>
    <row r="19" spans="1:31">
      <c r="A19" s="17">
        <v>6</v>
      </c>
      <c r="B19" s="19">
        <v>0.24585648148148151</v>
      </c>
      <c r="C19" s="17">
        <v>0.2</v>
      </c>
      <c r="D19" s="17">
        <v>563.20000000000005</v>
      </c>
      <c r="E19" s="17">
        <v>0.203289</v>
      </c>
      <c r="F19" s="17">
        <v>9.8369999999999997</v>
      </c>
      <c r="G19" s="17">
        <v>2.9732999999999999E-2</v>
      </c>
      <c r="H19" s="17">
        <v>4.6529000000000001E-2</v>
      </c>
      <c r="I19" s="17">
        <v>6.2262999999999999E-2</v>
      </c>
      <c r="J19" s="17">
        <v>1.5734000000000001E-2</v>
      </c>
      <c r="K19" s="17">
        <v>0.25270500000000001</v>
      </c>
      <c r="L19" s="17">
        <v>900</v>
      </c>
      <c r="M19" s="17">
        <v>6.9999999999999999E-6</v>
      </c>
      <c r="N19" s="17">
        <v>2584</v>
      </c>
      <c r="O19" s="17">
        <v>0</v>
      </c>
      <c r="P19" s="17">
        <v>0</v>
      </c>
      <c r="Q19" s="17">
        <v>2.4317999999999999E-2</v>
      </c>
      <c r="R19" s="17">
        <v>6.2899999999999996E-3</v>
      </c>
      <c r="S19" s="17">
        <v>2.7279999999999999E-2</v>
      </c>
      <c r="T19" s="17">
        <v>2.0990000000000002E-2</v>
      </c>
      <c r="U19" s="17">
        <v>0.76943399999999995</v>
      </c>
      <c r="V19" s="17">
        <v>900</v>
      </c>
      <c r="W19" s="17">
        <v>0</v>
      </c>
      <c r="X19" s="17">
        <v>1711</v>
      </c>
      <c r="Y19" s="17">
        <v>0</v>
      </c>
      <c r="Z19" s="17">
        <v>0</v>
      </c>
      <c r="AA19" s="17">
        <v>1.1837500000000001</v>
      </c>
      <c r="AB19" s="17">
        <v>0.88743000000000005</v>
      </c>
      <c r="AC19" s="17">
        <v>2.49173E-2</v>
      </c>
      <c r="AD19" s="17">
        <v>0.25</v>
      </c>
      <c r="AE19" s="17">
        <v>922.9</v>
      </c>
    </row>
    <row r="20" spans="1:31">
      <c r="A20" s="17">
        <v>7</v>
      </c>
      <c r="B20" s="19">
        <v>0.24591435185185184</v>
      </c>
      <c r="C20" s="17">
        <v>0.2</v>
      </c>
      <c r="D20" s="17">
        <v>695.6</v>
      </c>
      <c r="E20" s="17">
        <v>6.2186999999999999E-2</v>
      </c>
      <c r="F20" s="17">
        <v>3.0089999999999999</v>
      </c>
      <c r="G20" s="17">
        <v>5.9940000000000002E-3</v>
      </c>
      <c r="H20" s="17">
        <v>4.5384000000000001E-2</v>
      </c>
      <c r="I20" s="17">
        <v>6.0162E-2</v>
      </c>
      <c r="J20" s="17">
        <v>1.4777999999999999E-2</v>
      </c>
      <c r="K20" s="17">
        <v>0.24562999999999999</v>
      </c>
      <c r="L20" s="17">
        <v>100</v>
      </c>
      <c r="M20" s="17">
        <v>0.22917799999999999</v>
      </c>
      <c r="N20" s="17">
        <v>2230</v>
      </c>
      <c r="O20" s="17">
        <v>0</v>
      </c>
      <c r="P20" s="17">
        <v>0</v>
      </c>
      <c r="Q20" s="17">
        <v>1.9498999999999999E-2</v>
      </c>
      <c r="R20" s="17">
        <v>8.2150000000000001E-3</v>
      </c>
      <c r="S20" s="17">
        <v>2.5003999999999998E-2</v>
      </c>
      <c r="T20" s="17">
        <v>1.6788999999999998E-2</v>
      </c>
      <c r="U20" s="17">
        <v>0.67144899999999996</v>
      </c>
      <c r="V20" s="17">
        <v>900</v>
      </c>
      <c r="W20" s="17">
        <v>0.51651100000000005</v>
      </c>
      <c r="X20" s="17">
        <v>8786</v>
      </c>
      <c r="Y20" s="17">
        <v>0</v>
      </c>
      <c r="Z20" s="17">
        <v>0</v>
      </c>
      <c r="AA20" s="17">
        <v>1.0329999999999999</v>
      </c>
      <c r="AB20" s="17">
        <v>0.48289700000000002</v>
      </c>
      <c r="AC20" s="17">
        <v>1.63226E-2</v>
      </c>
      <c r="AD20" s="17">
        <v>0.13900499999999999</v>
      </c>
      <c r="AE20" s="17">
        <v>8305.6</v>
      </c>
    </row>
    <row r="21" spans="1:31">
      <c r="A21" s="17">
        <v>8</v>
      </c>
      <c r="B21" s="19">
        <v>0.24596064814814814</v>
      </c>
      <c r="C21" s="17">
        <v>0.2</v>
      </c>
      <c r="D21" s="17">
        <v>853.3</v>
      </c>
      <c r="E21" s="17">
        <v>0.10102999999999999</v>
      </c>
      <c r="F21" s="17">
        <v>4.8890000000000002</v>
      </c>
      <c r="G21" s="17">
        <v>1.0792E-2</v>
      </c>
      <c r="H21" s="17">
        <v>4.3830000000000001E-2</v>
      </c>
      <c r="I21" s="17">
        <v>6.2784000000000006E-2</v>
      </c>
      <c r="J21" s="17">
        <v>1.8953999999999999E-2</v>
      </c>
      <c r="K21" s="17">
        <v>0.30188999999999999</v>
      </c>
      <c r="L21" s="17">
        <v>579.5</v>
      </c>
      <c r="M21" s="17">
        <v>0.59999899999999995</v>
      </c>
      <c r="N21" s="17">
        <v>4741</v>
      </c>
      <c r="O21" s="17">
        <v>0</v>
      </c>
      <c r="P21" s="17">
        <v>0</v>
      </c>
      <c r="Q21" s="17">
        <v>0.12699099999999999</v>
      </c>
      <c r="R21" s="17">
        <v>7.9649999999999999E-3</v>
      </c>
      <c r="S21" s="17">
        <v>2.3907000000000001E-2</v>
      </c>
      <c r="T21" s="17">
        <v>1.5942000000000001E-2</v>
      </c>
      <c r="U21" s="17">
        <v>0.66684299999999996</v>
      </c>
      <c r="V21" s="17">
        <v>100</v>
      </c>
      <c r="W21" s="17">
        <v>0.37081999999999998</v>
      </c>
      <c r="X21" s="17">
        <v>0</v>
      </c>
      <c r="Y21" s="17">
        <v>0</v>
      </c>
      <c r="Z21" s="17">
        <v>0</v>
      </c>
      <c r="AA21" s="17">
        <v>1.0259100000000001</v>
      </c>
      <c r="AB21" s="17">
        <v>0.93384100000000003</v>
      </c>
      <c r="AC21" s="17">
        <v>2.28522E-2</v>
      </c>
      <c r="AD21" s="17">
        <v>0.25</v>
      </c>
      <c r="AE21" s="17">
        <v>1433.1</v>
      </c>
    </row>
    <row r="22" spans="1:31">
      <c r="A22" s="17">
        <v>9</v>
      </c>
      <c r="B22" s="19">
        <v>0.24601851851851853</v>
      </c>
      <c r="C22" s="17">
        <v>0.2</v>
      </c>
      <c r="D22" s="17">
        <v>865.9</v>
      </c>
      <c r="E22" s="17">
        <v>5.7893E-2</v>
      </c>
      <c r="F22" s="17">
        <v>2.8010000000000002</v>
      </c>
      <c r="G22" s="17">
        <v>3.4945999999999998E-2</v>
      </c>
      <c r="H22" s="17">
        <v>4.7847000000000001E-2</v>
      </c>
      <c r="I22" s="17">
        <v>7.0364999999999997E-2</v>
      </c>
      <c r="J22" s="17">
        <v>2.2518E-2</v>
      </c>
      <c r="K22" s="17">
        <v>0.32001499999999999</v>
      </c>
      <c r="L22" s="17">
        <v>100</v>
      </c>
      <c r="M22" s="17">
        <v>0.22917899999999999</v>
      </c>
      <c r="N22" s="17">
        <v>2211</v>
      </c>
      <c r="O22" s="17">
        <v>0</v>
      </c>
      <c r="P22" s="17">
        <v>0</v>
      </c>
      <c r="Q22" s="17">
        <v>3.8319999999999999E-3</v>
      </c>
      <c r="R22" s="17">
        <v>1.0344000000000001E-2</v>
      </c>
      <c r="S22" s="17">
        <v>2.759E-2</v>
      </c>
      <c r="T22" s="17">
        <v>1.7246000000000001E-2</v>
      </c>
      <c r="U22" s="17">
        <v>0.62508699999999995</v>
      </c>
      <c r="V22" s="17">
        <v>389.8</v>
      </c>
      <c r="W22" s="17">
        <v>0.6</v>
      </c>
      <c r="X22" s="17">
        <v>11976</v>
      </c>
      <c r="Y22" s="17">
        <v>0</v>
      </c>
      <c r="Z22" s="17">
        <v>0</v>
      </c>
      <c r="AA22" s="17">
        <v>0.96167199999999997</v>
      </c>
      <c r="AB22" s="17">
        <v>0.53544499999999995</v>
      </c>
      <c r="AC22" s="17">
        <v>1.95783E-2</v>
      </c>
      <c r="AD22" s="17">
        <v>0.12429800000000001</v>
      </c>
      <c r="AE22" s="17">
        <v>8305.6</v>
      </c>
    </row>
    <row r="23" spans="1:31">
      <c r="A23" s="17">
        <v>10</v>
      </c>
      <c r="B23" s="19">
        <v>0.24607638888888891</v>
      </c>
      <c r="C23" s="17">
        <v>0.2</v>
      </c>
      <c r="D23" s="17">
        <v>880.3</v>
      </c>
      <c r="E23" s="17">
        <v>0.172984</v>
      </c>
      <c r="F23" s="17">
        <v>8.3710000000000004</v>
      </c>
      <c r="G23" s="17">
        <v>1.3445E-2</v>
      </c>
      <c r="H23" s="17">
        <v>4.8822999999999998E-2</v>
      </c>
      <c r="I23" s="17">
        <v>6.3952999999999996E-2</v>
      </c>
      <c r="J23" s="17">
        <v>1.5131E-2</v>
      </c>
      <c r="K23" s="17">
        <v>0.23658799999999999</v>
      </c>
      <c r="L23" s="17">
        <v>900</v>
      </c>
      <c r="M23" s="17">
        <v>1.7E-5</v>
      </c>
      <c r="N23" s="17">
        <v>2608</v>
      </c>
      <c r="O23" s="17">
        <v>0</v>
      </c>
      <c r="P23" s="17">
        <v>0</v>
      </c>
      <c r="Q23" s="17">
        <v>5.4130000000000003E-3</v>
      </c>
      <c r="R23" s="17">
        <v>9.7339999999999996E-3</v>
      </c>
      <c r="S23" s="17">
        <v>2.6571000000000001E-2</v>
      </c>
      <c r="T23" s="17">
        <v>1.6837000000000001E-2</v>
      </c>
      <c r="U23" s="17">
        <v>0.63364600000000004</v>
      </c>
      <c r="V23" s="17">
        <v>879</v>
      </c>
      <c r="W23" s="17">
        <v>0.6</v>
      </c>
      <c r="X23" s="17">
        <v>2321</v>
      </c>
      <c r="Y23" s="17">
        <v>0</v>
      </c>
      <c r="Z23" s="17">
        <v>0</v>
      </c>
      <c r="AA23" s="17">
        <v>0.97483900000000001</v>
      </c>
      <c r="AB23" s="17">
        <v>0.92559100000000005</v>
      </c>
      <c r="AC23" s="17">
        <v>2.5318199999999999E-2</v>
      </c>
      <c r="AD23" s="17">
        <v>0.25</v>
      </c>
      <c r="AE23" s="17">
        <v>922.9</v>
      </c>
    </row>
    <row r="24" spans="1:31">
      <c r="A24" s="17">
        <v>11</v>
      </c>
      <c r="B24" s="19">
        <v>0.24613425925925925</v>
      </c>
      <c r="C24" s="17">
        <v>0.2</v>
      </c>
      <c r="D24" s="17">
        <v>818.1</v>
      </c>
      <c r="E24" s="17">
        <v>0.22006200000000001</v>
      </c>
      <c r="F24" s="17">
        <v>10.648999999999999</v>
      </c>
      <c r="G24" s="17">
        <v>1.5417E-2</v>
      </c>
      <c r="H24" s="17">
        <v>4.6663000000000003E-2</v>
      </c>
      <c r="I24" s="17">
        <v>6.2080999999999997E-2</v>
      </c>
      <c r="J24" s="17">
        <v>1.5417999999999999E-2</v>
      </c>
      <c r="K24" s="17">
        <v>0.24834500000000001</v>
      </c>
      <c r="L24" s="17">
        <v>900</v>
      </c>
      <c r="M24" s="17">
        <v>0.6</v>
      </c>
      <c r="N24" s="17">
        <v>2626</v>
      </c>
      <c r="O24" s="17">
        <v>0</v>
      </c>
      <c r="P24" s="17">
        <v>0</v>
      </c>
      <c r="Q24" s="17">
        <v>1.357E-2</v>
      </c>
      <c r="R24" s="17">
        <v>4.5729999999999998E-3</v>
      </c>
      <c r="S24" s="17">
        <v>2.4823999999999999E-2</v>
      </c>
      <c r="T24" s="17">
        <v>2.0251000000000002E-2</v>
      </c>
      <c r="U24" s="17">
        <v>0.81579900000000005</v>
      </c>
      <c r="V24" s="17">
        <v>479.4</v>
      </c>
      <c r="W24" s="17">
        <v>0.6</v>
      </c>
      <c r="X24" s="17">
        <v>2392</v>
      </c>
      <c r="Y24" s="17">
        <v>0</v>
      </c>
      <c r="Z24" s="17">
        <v>0</v>
      </c>
      <c r="AA24" s="17">
        <v>1.25508</v>
      </c>
      <c r="AB24" s="17">
        <v>0.92088899999999996</v>
      </c>
      <c r="AC24" s="17">
        <v>2.3221700000000001E-2</v>
      </c>
      <c r="AD24" s="17">
        <v>0.25</v>
      </c>
      <c r="AE24" s="17">
        <v>922.8</v>
      </c>
    </row>
    <row r="25" spans="1:31">
      <c r="A25" s="17">
        <v>12</v>
      </c>
      <c r="B25" s="19">
        <v>0.24619212962962964</v>
      </c>
      <c r="C25" s="17">
        <v>0.2</v>
      </c>
      <c r="D25" s="17">
        <v>818.1</v>
      </c>
      <c r="E25" s="17">
        <v>0.517038</v>
      </c>
      <c r="F25" s="17">
        <v>25.018999999999998</v>
      </c>
      <c r="G25" s="17">
        <v>5.9771999999999999E-2</v>
      </c>
      <c r="H25" s="17">
        <v>4.2272999999999998E-2</v>
      </c>
      <c r="I25" s="17">
        <v>6.3164999999999999E-2</v>
      </c>
      <c r="J25" s="17">
        <v>2.0892999999999998E-2</v>
      </c>
      <c r="K25" s="17">
        <v>0.330762</v>
      </c>
      <c r="L25" s="17">
        <v>900</v>
      </c>
      <c r="M25" s="17">
        <v>0</v>
      </c>
      <c r="N25" s="17">
        <v>865</v>
      </c>
      <c r="O25" s="17">
        <v>0</v>
      </c>
      <c r="P25" s="17">
        <v>0</v>
      </c>
      <c r="Q25" s="17">
        <v>7.0309999999999997E-2</v>
      </c>
      <c r="R25" s="17">
        <v>7.0939999999999996E-3</v>
      </c>
      <c r="S25" s="17">
        <v>2.6585999999999999E-2</v>
      </c>
      <c r="T25" s="17">
        <v>1.9493E-2</v>
      </c>
      <c r="U25" s="17">
        <v>0.73318300000000003</v>
      </c>
      <c r="V25" s="17">
        <v>255.2</v>
      </c>
      <c r="W25" s="17">
        <v>0.6</v>
      </c>
      <c r="X25" s="17">
        <v>0</v>
      </c>
      <c r="Y25" s="17">
        <v>0</v>
      </c>
      <c r="Z25" s="17">
        <v>0</v>
      </c>
      <c r="AA25" s="17">
        <v>1.1279699999999999</v>
      </c>
      <c r="AB25" s="17">
        <v>0.793184</v>
      </c>
      <c r="AC25" s="17">
        <v>2.2554899999999999E-2</v>
      </c>
      <c r="AD25" s="17">
        <v>0.25</v>
      </c>
      <c r="AE25" s="17">
        <v>922.9</v>
      </c>
    </row>
    <row r="26" spans="1:31">
      <c r="A26" s="17">
        <v>13</v>
      </c>
      <c r="B26" s="19">
        <v>0.24623842592592593</v>
      </c>
      <c r="C26" s="17">
        <v>0.2</v>
      </c>
      <c r="D26" s="17">
        <v>710.9</v>
      </c>
      <c r="E26" s="17">
        <v>0.17089299999999999</v>
      </c>
      <c r="F26" s="17">
        <v>8.2690000000000001</v>
      </c>
      <c r="G26" s="17">
        <v>7.6356999999999994E-2</v>
      </c>
      <c r="H26" s="17">
        <v>3.9307000000000002E-2</v>
      </c>
      <c r="I26" s="17">
        <v>5.7480999999999997E-2</v>
      </c>
      <c r="J26" s="17">
        <v>1.8173999999999999E-2</v>
      </c>
      <c r="K26" s="17">
        <v>0.31617099999999998</v>
      </c>
      <c r="L26" s="17">
        <v>900</v>
      </c>
      <c r="M26" s="17">
        <v>5.0000000000000004E-6</v>
      </c>
      <c r="N26" s="17">
        <v>3091</v>
      </c>
      <c r="O26" s="17">
        <v>0</v>
      </c>
      <c r="P26" s="17">
        <v>0</v>
      </c>
      <c r="Q26" s="17">
        <v>3.3415E-2</v>
      </c>
      <c r="R26" s="17">
        <v>6.2940000000000001E-3</v>
      </c>
      <c r="S26" s="17">
        <v>2.4634E-2</v>
      </c>
      <c r="T26" s="17">
        <v>1.8339000000000001E-2</v>
      </c>
      <c r="U26" s="17">
        <v>0.74447600000000003</v>
      </c>
      <c r="V26" s="17">
        <v>860.5</v>
      </c>
      <c r="W26" s="17">
        <v>0.6</v>
      </c>
      <c r="X26" s="17">
        <v>11528</v>
      </c>
      <c r="Y26" s="17">
        <v>0</v>
      </c>
      <c r="Z26" s="17">
        <v>0</v>
      </c>
      <c r="AA26" s="17">
        <v>1.1453500000000001</v>
      </c>
      <c r="AB26" s="17">
        <v>0.92252599999999996</v>
      </c>
      <c r="AC26" s="17">
        <v>2.3212799999999999E-2</v>
      </c>
      <c r="AD26" s="17">
        <v>0.25</v>
      </c>
      <c r="AE26" s="17">
        <v>922.8</v>
      </c>
    </row>
    <row r="27" spans="1:31">
      <c r="A27" s="17">
        <v>14</v>
      </c>
      <c r="B27" s="19">
        <v>0.24629629629629632</v>
      </c>
      <c r="C27" s="17">
        <v>0.2</v>
      </c>
      <c r="D27" s="17">
        <v>871.3</v>
      </c>
      <c r="E27" s="17">
        <v>2.8267E-2</v>
      </c>
      <c r="F27" s="17">
        <v>1.3680000000000001</v>
      </c>
      <c r="G27" s="17">
        <v>2.8773E-2</v>
      </c>
      <c r="H27" s="17">
        <v>4.6616999999999999E-2</v>
      </c>
      <c r="I27" s="17">
        <v>6.4057000000000003E-2</v>
      </c>
      <c r="J27" s="17">
        <v>1.7440000000000001E-2</v>
      </c>
      <c r="K27" s="17">
        <v>0.27226299999999998</v>
      </c>
      <c r="L27" s="17">
        <v>100</v>
      </c>
      <c r="M27" s="17">
        <v>8.7515999999999997E-2</v>
      </c>
      <c r="N27" s="17">
        <v>14769</v>
      </c>
      <c r="O27" s="17">
        <v>0</v>
      </c>
      <c r="P27" s="17">
        <v>0</v>
      </c>
      <c r="Q27" s="17">
        <v>5.3899999999999998E-3</v>
      </c>
      <c r="R27" s="17">
        <v>1.1258000000000001E-2</v>
      </c>
      <c r="S27" s="17">
        <v>2.9075E-2</v>
      </c>
      <c r="T27" s="17">
        <v>1.7817E-2</v>
      </c>
      <c r="U27" s="17">
        <v>0.612784</v>
      </c>
      <c r="V27" s="17">
        <v>755.7</v>
      </c>
      <c r="W27" s="17">
        <v>0.6</v>
      </c>
      <c r="X27" s="17">
        <v>5360</v>
      </c>
      <c r="Y27" s="17">
        <v>0</v>
      </c>
      <c r="Z27" s="17">
        <v>0</v>
      </c>
      <c r="AA27" s="17">
        <v>0.94274500000000006</v>
      </c>
      <c r="AB27" s="17">
        <v>0.88567200000000001</v>
      </c>
      <c r="AC27" s="17">
        <v>2.7037800000000001E-2</v>
      </c>
      <c r="AD27" s="17">
        <v>0.25</v>
      </c>
      <c r="AE27" s="17">
        <v>8305.6</v>
      </c>
    </row>
    <row r="28" spans="1:31">
      <c r="A28" s="17">
        <v>15</v>
      </c>
      <c r="B28" s="19">
        <v>0.24635416666666665</v>
      </c>
      <c r="C28" s="17">
        <v>0.2</v>
      </c>
      <c r="D28" s="17">
        <v>1017.3</v>
      </c>
      <c r="E28" s="17">
        <v>0.21196300000000001</v>
      </c>
      <c r="F28" s="17">
        <v>10.257</v>
      </c>
      <c r="G28" s="17">
        <v>9.3000000000000005E-4</v>
      </c>
      <c r="H28" s="17">
        <v>4.4138999999999998E-2</v>
      </c>
      <c r="I28" s="17">
        <v>6.4373E-2</v>
      </c>
      <c r="J28" s="17">
        <v>2.0233999999999999E-2</v>
      </c>
      <c r="K28" s="17">
        <v>0.31432599999999999</v>
      </c>
      <c r="L28" s="17">
        <v>594.4</v>
      </c>
      <c r="M28" s="17">
        <v>9.9999999999999995E-7</v>
      </c>
      <c r="N28" s="17">
        <v>2577</v>
      </c>
      <c r="O28" s="17">
        <v>0</v>
      </c>
      <c r="P28" s="17">
        <v>0</v>
      </c>
      <c r="Q28" s="17">
        <v>3.8830000000000002E-3</v>
      </c>
      <c r="R28" s="17">
        <v>5.0470000000000003E-3</v>
      </c>
      <c r="S28" s="17">
        <v>2.3546000000000001E-2</v>
      </c>
      <c r="T28" s="17">
        <v>1.8499000000000002E-2</v>
      </c>
      <c r="U28" s="17">
        <v>0.785659</v>
      </c>
      <c r="V28" s="17">
        <v>900</v>
      </c>
      <c r="W28" s="17">
        <v>1.9999999999999999E-6</v>
      </c>
      <c r="X28" s="17">
        <v>4899</v>
      </c>
      <c r="Y28" s="17">
        <v>0</v>
      </c>
      <c r="Z28" s="17">
        <v>0</v>
      </c>
      <c r="AA28" s="17">
        <v>1.20871</v>
      </c>
      <c r="AB28" s="17">
        <v>0.90365300000000004</v>
      </c>
      <c r="AC28" s="17">
        <v>2.1763999999999999E-2</v>
      </c>
      <c r="AD28" s="17">
        <v>0.25</v>
      </c>
      <c r="AE28" s="17">
        <v>1397.3</v>
      </c>
    </row>
    <row r="29" spans="1:31">
      <c r="A29" s="17">
        <v>16</v>
      </c>
      <c r="B29" s="19">
        <v>0.24641203703703704</v>
      </c>
      <c r="C29" s="17">
        <v>0.2</v>
      </c>
      <c r="D29" s="17">
        <v>1102</v>
      </c>
      <c r="E29" s="17">
        <v>0.33678599999999997</v>
      </c>
      <c r="F29" s="17">
        <v>16.297000000000001</v>
      </c>
      <c r="G29" s="17">
        <v>3.8094000000000003E-2</v>
      </c>
      <c r="H29" s="17">
        <v>4.2686000000000002E-2</v>
      </c>
      <c r="I29" s="17">
        <v>6.3166E-2</v>
      </c>
      <c r="J29" s="17">
        <v>2.0480000000000002E-2</v>
      </c>
      <c r="K29" s="17">
        <v>0.32422800000000002</v>
      </c>
      <c r="L29" s="17">
        <v>857.1</v>
      </c>
      <c r="M29" s="17">
        <v>0.6</v>
      </c>
      <c r="N29" s="17">
        <v>1589</v>
      </c>
      <c r="O29" s="17">
        <v>0</v>
      </c>
      <c r="P29" s="17">
        <v>0</v>
      </c>
      <c r="Q29" s="17">
        <v>5.8820000000000001E-3</v>
      </c>
      <c r="R29" s="17">
        <v>5.7340000000000004E-3</v>
      </c>
      <c r="S29" s="17">
        <v>2.5250999999999999E-2</v>
      </c>
      <c r="T29" s="17">
        <v>1.9517E-2</v>
      </c>
      <c r="U29" s="17">
        <v>0.77291500000000002</v>
      </c>
      <c r="V29" s="17">
        <v>100</v>
      </c>
      <c r="W29" s="17">
        <v>2.0000000000000002E-5</v>
      </c>
      <c r="X29" s="17">
        <v>0</v>
      </c>
      <c r="Y29" s="17">
        <v>0</v>
      </c>
      <c r="Z29" s="17">
        <v>0</v>
      </c>
      <c r="AA29" s="17">
        <v>1.1891</v>
      </c>
      <c r="AB29" s="17">
        <v>0.90037699999999998</v>
      </c>
      <c r="AC29" s="17">
        <v>2.3306799999999999E-2</v>
      </c>
      <c r="AD29" s="17">
        <v>0.25</v>
      </c>
      <c r="AE29" s="17">
        <v>969</v>
      </c>
    </row>
    <row r="30" spans="1:31">
      <c r="A30" s="17">
        <v>17</v>
      </c>
      <c r="B30" s="19">
        <v>0.24645833333333333</v>
      </c>
      <c r="C30" s="17">
        <v>0.2</v>
      </c>
      <c r="D30" s="17">
        <v>1140.7</v>
      </c>
      <c r="E30" s="17">
        <v>0.19097500000000001</v>
      </c>
      <c r="F30" s="17">
        <v>9.2409999999999997</v>
      </c>
      <c r="G30" s="17">
        <v>9.5500000000000001E-4</v>
      </c>
      <c r="H30" s="17">
        <v>3.5590999999999998E-2</v>
      </c>
      <c r="I30" s="17">
        <v>6.0845999999999997E-2</v>
      </c>
      <c r="J30" s="17">
        <v>2.5255E-2</v>
      </c>
      <c r="K30" s="17">
        <v>0.41506300000000002</v>
      </c>
      <c r="L30" s="17">
        <v>472.1</v>
      </c>
      <c r="M30" s="17">
        <v>0.6</v>
      </c>
      <c r="N30" s="17">
        <v>2792</v>
      </c>
      <c r="O30" s="17">
        <v>0</v>
      </c>
      <c r="P30" s="17">
        <v>0</v>
      </c>
      <c r="Q30" s="17">
        <v>3.4989999999999999E-3</v>
      </c>
      <c r="R30" s="17">
        <v>6.5339999999999999E-3</v>
      </c>
      <c r="S30" s="17">
        <v>2.8393000000000002E-2</v>
      </c>
      <c r="T30" s="17">
        <v>2.1859E-2</v>
      </c>
      <c r="U30" s="17">
        <v>0.76985599999999998</v>
      </c>
      <c r="V30" s="17">
        <v>442.7</v>
      </c>
      <c r="W30" s="17">
        <v>0.6</v>
      </c>
      <c r="X30" s="17">
        <v>3195</v>
      </c>
      <c r="Y30" s="17">
        <v>0</v>
      </c>
      <c r="Z30" s="17">
        <v>0</v>
      </c>
      <c r="AA30" s="17">
        <v>1.1843900000000001</v>
      </c>
      <c r="AB30" s="17">
        <v>0.90052900000000002</v>
      </c>
      <c r="AC30" s="17">
        <v>2.62188E-2</v>
      </c>
      <c r="AD30" s="17">
        <v>0.25</v>
      </c>
      <c r="AE30" s="17">
        <v>1759.3</v>
      </c>
    </row>
    <row r="31" spans="1:31">
      <c r="A31" s="17">
        <v>18</v>
      </c>
      <c r="B31" s="19">
        <v>0.24651620370370372</v>
      </c>
      <c r="C31" s="17">
        <v>0.2</v>
      </c>
      <c r="D31" s="17">
        <v>1233.5</v>
      </c>
      <c r="E31" s="17">
        <v>7.1357000000000004E-2</v>
      </c>
      <c r="F31" s="17">
        <v>3.4529999999999998</v>
      </c>
      <c r="G31" s="17">
        <v>3.839E-3</v>
      </c>
      <c r="H31" s="17">
        <v>3.6523E-2</v>
      </c>
      <c r="I31" s="17">
        <v>6.5981999999999999E-2</v>
      </c>
      <c r="J31" s="17">
        <v>2.9458999999999999E-2</v>
      </c>
      <c r="K31" s="17">
        <v>0.44647399999999998</v>
      </c>
      <c r="L31" s="17">
        <v>100</v>
      </c>
      <c r="M31" s="17">
        <v>0.51246100000000006</v>
      </c>
      <c r="N31" s="17">
        <v>4530</v>
      </c>
      <c r="O31" s="17">
        <v>0</v>
      </c>
      <c r="P31" s="17">
        <v>0</v>
      </c>
      <c r="Q31" s="17">
        <v>4.4710000000000001E-3</v>
      </c>
      <c r="R31" s="17">
        <v>6.2269999999999999E-3</v>
      </c>
      <c r="S31" s="17">
        <v>2.7130000000000001E-2</v>
      </c>
      <c r="T31" s="17">
        <v>2.0903000000000001E-2</v>
      </c>
      <c r="U31" s="17">
        <v>0.77046599999999998</v>
      </c>
      <c r="V31" s="17">
        <v>287.7</v>
      </c>
      <c r="W31" s="17">
        <v>0.6</v>
      </c>
      <c r="X31" s="17">
        <v>0</v>
      </c>
      <c r="Y31" s="17">
        <v>0</v>
      </c>
      <c r="Z31" s="17">
        <v>0</v>
      </c>
      <c r="AA31" s="17">
        <v>1.18533</v>
      </c>
      <c r="AB31" s="17">
        <v>0.77085999999999999</v>
      </c>
      <c r="AC31" s="17">
        <v>2.23404E-2</v>
      </c>
      <c r="AD31" s="17">
        <v>0.176897</v>
      </c>
      <c r="AE31" s="17">
        <v>8305.6</v>
      </c>
    </row>
    <row r="32" spans="1:31">
      <c r="A32" s="17">
        <v>19</v>
      </c>
      <c r="B32" s="19">
        <v>0.24657407407407406</v>
      </c>
      <c r="C32" s="17">
        <v>0.2</v>
      </c>
      <c r="D32" s="17">
        <v>1338</v>
      </c>
      <c r="E32" s="17">
        <v>0.21445700000000001</v>
      </c>
      <c r="F32" s="17">
        <v>10.377000000000001</v>
      </c>
      <c r="G32" s="17">
        <v>1.1294999999999999E-2</v>
      </c>
      <c r="H32" s="17">
        <v>3.8288000000000003E-2</v>
      </c>
      <c r="I32" s="17">
        <v>6.2580999999999998E-2</v>
      </c>
      <c r="J32" s="17">
        <v>2.4292999999999999E-2</v>
      </c>
      <c r="K32" s="17">
        <v>0.388181</v>
      </c>
      <c r="L32" s="17">
        <v>900</v>
      </c>
      <c r="M32" s="17">
        <v>1.9999999999999999E-6</v>
      </c>
      <c r="N32" s="17">
        <v>2626</v>
      </c>
      <c r="O32" s="17">
        <v>0</v>
      </c>
      <c r="P32" s="17">
        <v>0</v>
      </c>
      <c r="Q32" s="17">
        <v>7.3483000000000007E-2</v>
      </c>
      <c r="R32" s="17">
        <v>6.7730000000000004E-3</v>
      </c>
      <c r="S32" s="17">
        <v>2.9519E-2</v>
      </c>
      <c r="T32" s="17">
        <v>2.2745999999999999E-2</v>
      </c>
      <c r="U32" s="17">
        <v>0.77054400000000001</v>
      </c>
      <c r="V32" s="17">
        <v>262.3</v>
      </c>
      <c r="W32" s="17">
        <v>0.6</v>
      </c>
      <c r="X32" s="17">
        <v>2457</v>
      </c>
      <c r="Y32" s="17">
        <v>0</v>
      </c>
      <c r="Z32" s="17">
        <v>0</v>
      </c>
      <c r="AA32" s="17">
        <v>1.1854499999999999</v>
      </c>
      <c r="AB32" s="17">
        <v>0.95009100000000002</v>
      </c>
      <c r="AC32" s="17">
        <v>2.8384199999999998E-2</v>
      </c>
      <c r="AD32" s="17">
        <v>0.25</v>
      </c>
      <c r="AE32" s="17">
        <v>922.8</v>
      </c>
    </row>
    <row r="33" spans="1:31">
      <c r="A33" s="17">
        <v>20</v>
      </c>
      <c r="B33" s="19">
        <v>0.24663194444444445</v>
      </c>
      <c r="C33" s="17">
        <v>0.2</v>
      </c>
      <c r="D33" s="17">
        <v>1329.9</v>
      </c>
      <c r="E33" s="17">
        <v>0.249976</v>
      </c>
      <c r="F33" s="17">
        <v>12.096</v>
      </c>
      <c r="G33" s="17">
        <v>2.2419999999999999E-2</v>
      </c>
      <c r="H33" s="17">
        <v>4.4981E-2</v>
      </c>
      <c r="I33" s="17">
        <v>6.4167000000000002E-2</v>
      </c>
      <c r="J33" s="17">
        <v>1.9186000000000002E-2</v>
      </c>
      <c r="K33" s="17">
        <v>0.29900199999999999</v>
      </c>
      <c r="L33" s="17">
        <v>900</v>
      </c>
      <c r="M33" s="17">
        <v>0.37081999999999998</v>
      </c>
      <c r="N33" s="17">
        <v>1858</v>
      </c>
      <c r="O33" s="17">
        <v>0</v>
      </c>
      <c r="P33" s="17">
        <v>0</v>
      </c>
      <c r="Q33" s="17">
        <v>4.9159000000000001E-2</v>
      </c>
      <c r="R33" s="17">
        <v>8.8620000000000001E-3</v>
      </c>
      <c r="S33" s="17">
        <v>2.5245E-2</v>
      </c>
      <c r="T33" s="17">
        <v>1.6383000000000002E-2</v>
      </c>
      <c r="U33" s="17">
        <v>0.64896299999999996</v>
      </c>
      <c r="V33" s="17">
        <v>870.6</v>
      </c>
      <c r="W33" s="17">
        <v>0.6</v>
      </c>
      <c r="X33" s="17">
        <v>7120</v>
      </c>
      <c r="Y33" s="17">
        <v>0</v>
      </c>
      <c r="Z33" s="17">
        <v>0</v>
      </c>
      <c r="AA33" s="17">
        <v>0.99840399999999996</v>
      </c>
      <c r="AB33" s="17">
        <v>0.93050500000000003</v>
      </c>
      <c r="AC33" s="17">
        <v>2.4106699999999998E-2</v>
      </c>
      <c r="AD33" s="17">
        <v>0.25</v>
      </c>
      <c r="AE33" s="17">
        <v>922.9</v>
      </c>
    </row>
    <row r="34" spans="1:31">
      <c r="A34" s="17">
        <v>21</v>
      </c>
      <c r="B34" s="19">
        <v>0.24667824074074074</v>
      </c>
      <c r="C34" s="17">
        <v>0.2</v>
      </c>
      <c r="D34" s="17">
        <v>1353.4</v>
      </c>
      <c r="E34" s="17">
        <v>0.241318</v>
      </c>
      <c r="F34" s="17">
        <v>11.677</v>
      </c>
      <c r="G34" s="17">
        <v>0.10592699999999999</v>
      </c>
      <c r="H34" s="17">
        <v>3.9940999999999997E-2</v>
      </c>
      <c r="I34" s="17">
        <v>6.1596999999999999E-2</v>
      </c>
      <c r="J34" s="17">
        <v>2.1656999999999999E-2</v>
      </c>
      <c r="K34" s="17">
        <v>0.35158200000000001</v>
      </c>
      <c r="L34" s="17">
        <v>900</v>
      </c>
      <c r="M34" s="17">
        <v>0.14163999999999999</v>
      </c>
      <c r="N34" s="17">
        <v>2300</v>
      </c>
      <c r="O34" s="17">
        <v>0</v>
      </c>
      <c r="P34" s="17">
        <v>0</v>
      </c>
      <c r="Q34" s="17">
        <v>7.6E-3</v>
      </c>
      <c r="R34" s="17">
        <v>6.1580000000000003E-3</v>
      </c>
      <c r="S34" s="17">
        <v>2.6110999999999999E-2</v>
      </c>
      <c r="T34" s="17">
        <v>1.9952999999999999E-2</v>
      </c>
      <c r="U34" s="17">
        <v>0.76417800000000002</v>
      </c>
      <c r="V34" s="17">
        <v>900</v>
      </c>
      <c r="W34" s="17">
        <v>0</v>
      </c>
      <c r="X34" s="17">
        <v>1499</v>
      </c>
      <c r="Y34" s="17">
        <v>0</v>
      </c>
      <c r="Z34" s="17">
        <v>0</v>
      </c>
      <c r="AA34" s="17">
        <v>1.1756599999999999</v>
      </c>
      <c r="AB34" s="17">
        <v>0.94401299999999999</v>
      </c>
      <c r="AC34" s="17">
        <v>2.4993899999999999E-2</v>
      </c>
      <c r="AD34" s="17">
        <v>0.25</v>
      </c>
      <c r="AE34" s="17">
        <v>922.8</v>
      </c>
    </row>
    <row r="35" spans="1:31">
      <c r="A35" s="17">
        <v>22</v>
      </c>
      <c r="B35" s="19">
        <v>0.24673611111111113</v>
      </c>
      <c r="C35" s="17">
        <v>0.2</v>
      </c>
      <c r="D35" s="17">
        <v>1309.2</v>
      </c>
      <c r="E35" s="17">
        <v>6.3215999999999994E-2</v>
      </c>
      <c r="F35" s="17">
        <v>3.0590000000000002</v>
      </c>
      <c r="G35" s="17">
        <v>2.101E-3</v>
      </c>
      <c r="H35" s="17">
        <v>4.9265000000000003E-2</v>
      </c>
      <c r="I35" s="17">
        <v>6.9386000000000003E-2</v>
      </c>
      <c r="J35" s="17">
        <v>2.0122000000000001E-2</v>
      </c>
      <c r="K35" s="17">
        <v>0.289995</v>
      </c>
      <c r="L35" s="17">
        <v>110.2</v>
      </c>
      <c r="M35" s="17">
        <v>0.22917699999999999</v>
      </c>
      <c r="N35" s="17">
        <v>6103</v>
      </c>
      <c r="O35" s="17">
        <v>0</v>
      </c>
      <c r="P35" s="17">
        <v>0</v>
      </c>
      <c r="Q35" s="17">
        <v>9.5910000000000006E-3</v>
      </c>
      <c r="R35" s="17">
        <v>1.0796999999999999E-2</v>
      </c>
      <c r="S35" s="17">
        <v>2.8357E-2</v>
      </c>
      <c r="T35" s="17">
        <v>1.7559999999999999E-2</v>
      </c>
      <c r="U35" s="17">
        <v>0.619251</v>
      </c>
      <c r="V35" s="17">
        <v>900</v>
      </c>
      <c r="W35" s="17">
        <v>0</v>
      </c>
      <c r="X35" s="17">
        <v>1443</v>
      </c>
      <c r="Y35" s="17">
        <v>0</v>
      </c>
      <c r="Z35" s="17">
        <v>0</v>
      </c>
      <c r="AA35" s="17">
        <v>0.95269400000000004</v>
      </c>
      <c r="AB35" s="17">
        <v>0.84132200000000001</v>
      </c>
      <c r="AC35" s="17">
        <v>2.5570599999999999E-2</v>
      </c>
      <c r="AD35" s="17">
        <v>0.24068200000000001</v>
      </c>
      <c r="AE35" s="17">
        <v>7535.3</v>
      </c>
    </row>
    <row r="36" spans="1:31">
      <c r="A36" s="17">
        <v>23</v>
      </c>
      <c r="B36" s="19">
        <v>0.24679398148148146</v>
      </c>
      <c r="C36" s="17">
        <v>0.2</v>
      </c>
      <c r="D36" s="17">
        <v>1224.5</v>
      </c>
      <c r="E36" s="17">
        <v>5.7216000000000003E-2</v>
      </c>
      <c r="F36" s="17">
        <v>2.7690000000000001</v>
      </c>
      <c r="G36" s="17">
        <v>0.76341999999999999</v>
      </c>
      <c r="H36" s="17">
        <v>0.51056800000000002</v>
      </c>
      <c r="I36" s="17">
        <v>0.58654799999999996</v>
      </c>
      <c r="J36" s="17">
        <v>7.5980000000000006E-2</v>
      </c>
      <c r="K36" s="17">
        <v>0.12953799999999999</v>
      </c>
      <c r="L36" s="17">
        <v>336.9</v>
      </c>
      <c r="M36" s="17">
        <v>1.9999999999999999E-6</v>
      </c>
      <c r="N36" s="17">
        <v>612</v>
      </c>
      <c r="O36" s="17">
        <v>0</v>
      </c>
      <c r="P36" s="17">
        <v>0</v>
      </c>
      <c r="Q36" s="17">
        <v>0.86127699999999996</v>
      </c>
      <c r="R36" s="17">
        <v>0.47416199999999997</v>
      </c>
      <c r="S36" s="17">
        <v>0.580619</v>
      </c>
      <c r="T36" s="17">
        <v>0.106457</v>
      </c>
      <c r="U36" s="17">
        <v>0.18335099999999999</v>
      </c>
      <c r="V36" s="17">
        <v>364</v>
      </c>
      <c r="W36" s="17">
        <v>1.9999999999999999E-6</v>
      </c>
      <c r="X36" s="17">
        <v>635</v>
      </c>
      <c r="Y36" s="17">
        <v>0</v>
      </c>
      <c r="Z36" s="17">
        <v>0</v>
      </c>
      <c r="AA36" s="17">
        <v>0.28207900000000002</v>
      </c>
      <c r="AB36" s="17">
        <v>0.60331800000000002</v>
      </c>
      <c r="AC36" s="17">
        <v>0.53838900000000001</v>
      </c>
      <c r="AD36" s="17">
        <v>0.102935</v>
      </c>
      <c r="AE36" s="17">
        <v>2465</v>
      </c>
    </row>
    <row r="37" spans="1:31">
      <c r="A37" s="17">
        <v>24</v>
      </c>
      <c r="B37" s="19">
        <v>0.24685185185185185</v>
      </c>
      <c r="C37" s="17">
        <v>2.7</v>
      </c>
      <c r="D37" s="17">
        <v>290.10000000000002</v>
      </c>
      <c r="E37" s="17">
        <v>7.4031E-2</v>
      </c>
      <c r="F37" s="17">
        <v>3.5819999999999999</v>
      </c>
      <c r="G37" s="17">
        <v>0.89644199999999996</v>
      </c>
      <c r="H37" s="17">
        <v>0.56058799999999998</v>
      </c>
      <c r="I37" s="17">
        <v>0.66838600000000004</v>
      </c>
      <c r="J37" s="17">
        <v>0.107798</v>
      </c>
      <c r="K37" s="17">
        <v>0.16128100000000001</v>
      </c>
      <c r="L37" s="17">
        <v>432.5</v>
      </c>
      <c r="M37" s="17">
        <v>9.0000000000000002E-6</v>
      </c>
      <c r="N37" s="17">
        <v>1094</v>
      </c>
      <c r="O37" s="17">
        <v>0</v>
      </c>
      <c r="P37" s="17">
        <v>0</v>
      </c>
      <c r="Q37" s="17">
        <v>0.96963900000000003</v>
      </c>
      <c r="R37" s="17">
        <v>0.54436200000000001</v>
      </c>
      <c r="S37" s="17">
        <v>0.70946799999999999</v>
      </c>
      <c r="T37" s="17">
        <v>0.165105</v>
      </c>
      <c r="U37" s="17">
        <v>0.23271700000000001</v>
      </c>
      <c r="V37" s="17">
        <v>402.1</v>
      </c>
      <c r="W37" s="17">
        <v>6.9999999999999999E-6</v>
      </c>
      <c r="X37" s="17">
        <v>628</v>
      </c>
      <c r="Y37" s="17">
        <v>0</v>
      </c>
      <c r="Z37" s="17">
        <v>0</v>
      </c>
      <c r="AA37" s="17">
        <v>0.35802699999999998</v>
      </c>
      <c r="AB37" s="17">
        <v>0.45253100000000002</v>
      </c>
      <c r="AC37" s="17">
        <v>0.61907800000000002</v>
      </c>
      <c r="AD37" s="17">
        <v>0.25</v>
      </c>
      <c r="AE37" s="17">
        <v>1920.5</v>
      </c>
    </row>
    <row r="38" spans="1:31">
      <c r="A38" s="17">
        <v>25</v>
      </c>
      <c r="B38" s="19">
        <v>0.24689814814814814</v>
      </c>
      <c r="C38" s="17">
        <v>2.4</v>
      </c>
      <c r="D38" s="17">
        <v>327.10000000000002</v>
      </c>
      <c r="E38" s="17">
        <v>7.8386999999999998E-2</v>
      </c>
      <c r="F38" s="17">
        <v>3.7930000000000001</v>
      </c>
      <c r="G38" s="17">
        <v>0.86418799999999996</v>
      </c>
      <c r="H38" s="17">
        <v>0.56178099999999997</v>
      </c>
      <c r="I38" s="17">
        <v>0.64632100000000003</v>
      </c>
      <c r="J38" s="17">
        <v>8.4540000000000004E-2</v>
      </c>
      <c r="K38" s="17">
        <v>0.130802</v>
      </c>
      <c r="L38" s="17">
        <v>349.4</v>
      </c>
      <c r="M38" s="17">
        <v>2.0822E-2</v>
      </c>
      <c r="N38" s="17">
        <v>830</v>
      </c>
      <c r="O38" s="17">
        <v>0</v>
      </c>
      <c r="P38" s="17">
        <v>0</v>
      </c>
      <c r="Q38" s="17">
        <v>0.95226699999999997</v>
      </c>
      <c r="R38" s="17">
        <v>0.53557200000000005</v>
      </c>
      <c r="S38" s="17">
        <v>0.70677699999999999</v>
      </c>
      <c r="T38" s="17">
        <v>0.171206</v>
      </c>
      <c r="U38" s="17">
        <v>0.242234</v>
      </c>
      <c r="V38" s="17">
        <v>412.4</v>
      </c>
      <c r="W38" s="17">
        <v>1.9999999999999999E-6</v>
      </c>
      <c r="X38" s="17">
        <v>670</v>
      </c>
      <c r="Y38" s="17">
        <v>0</v>
      </c>
      <c r="Z38" s="17">
        <v>0</v>
      </c>
      <c r="AA38" s="17">
        <v>0.372668</v>
      </c>
      <c r="AB38" s="17">
        <v>0.36354300000000001</v>
      </c>
      <c r="AC38" s="17">
        <v>0.59781200000000001</v>
      </c>
      <c r="AD38" s="17">
        <v>0.24018700000000001</v>
      </c>
      <c r="AE38" s="17">
        <v>2377.1</v>
      </c>
    </row>
    <row r="39" spans="1:31">
      <c r="A39" s="17">
        <v>26</v>
      </c>
      <c r="B39" s="19">
        <v>0.24695601851851853</v>
      </c>
      <c r="C39" s="17">
        <v>2</v>
      </c>
      <c r="D39" s="17">
        <v>333.4</v>
      </c>
      <c r="E39" s="17">
        <v>7.0211999999999997E-2</v>
      </c>
      <c r="F39" s="17">
        <v>3.3980000000000001</v>
      </c>
      <c r="G39" s="17">
        <v>0.90532299999999999</v>
      </c>
      <c r="H39" s="17">
        <v>0.60063</v>
      </c>
      <c r="I39" s="17">
        <v>0.70083700000000004</v>
      </c>
      <c r="J39" s="17">
        <v>0.100207</v>
      </c>
      <c r="K39" s="17">
        <v>0.142982</v>
      </c>
      <c r="L39" s="17">
        <v>319.60000000000002</v>
      </c>
      <c r="M39" s="17">
        <v>3.9999999999999998E-6</v>
      </c>
      <c r="N39" s="17">
        <v>655</v>
      </c>
      <c r="O39" s="17">
        <v>0</v>
      </c>
      <c r="P39" s="17">
        <v>0</v>
      </c>
      <c r="Q39" s="17">
        <v>0.95213199999999998</v>
      </c>
      <c r="R39" s="17">
        <v>0.52751899999999996</v>
      </c>
      <c r="S39" s="17">
        <v>0.69154499999999997</v>
      </c>
      <c r="T39" s="17">
        <v>0.16402600000000001</v>
      </c>
      <c r="U39" s="17">
        <v>0.23718800000000001</v>
      </c>
      <c r="V39" s="17">
        <v>441.6</v>
      </c>
      <c r="W39" s="17">
        <v>1.9999999999999999E-6</v>
      </c>
      <c r="X39" s="17">
        <v>1039</v>
      </c>
      <c r="Y39" s="17">
        <v>0</v>
      </c>
      <c r="Z39" s="17">
        <v>0</v>
      </c>
      <c r="AA39" s="17">
        <v>0.36490499999999998</v>
      </c>
      <c r="AB39" s="17">
        <v>0.29594100000000001</v>
      </c>
      <c r="AC39" s="17">
        <v>0.57606100000000005</v>
      </c>
      <c r="AD39" s="17">
        <v>0.21301700000000001</v>
      </c>
      <c r="AE39" s="17">
        <v>2598.6</v>
      </c>
    </row>
    <row r="40" spans="1:31">
      <c r="A40" s="17">
        <v>27</v>
      </c>
      <c r="B40" s="19">
        <v>0.24701388888888889</v>
      </c>
      <c r="C40" s="17">
        <v>2.5</v>
      </c>
      <c r="D40" s="17">
        <v>310</v>
      </c>
      <c r="E40" s="17">
        <v>8.0508999999999997E-2</v>
      </c>
      <c r="F40" s="17">
        <v>3.8959999999999999</v>
      </c>
      <c r="G40" s="17">
        <v>0.90664199999999995</v>
      </c>
      <c r="H40" s="17">
        <v>0.56987699999999997</v>
      </c>
      <c r="I40" s="17">
        <v>0.67534099999999997</v>
      </c>
      <c r="J40" s="17">
        <v>0.105464</v>
      </c>
      <c r="K40" s="17">
        <v>0.156164</v>
      </c>
      <c r="L40" s="17">
        <v>374.1</v>
      </c>
      <c r="M40" s="17">
        <v>9.9999999999999995E-7</v>
      </c>
      <c r="N40" s="17">
        <v>662</v>
      </c>
      <c r="O40" s="17">
        <v>0</v>
      </c>
      <c r="P40" s="17">
        <v>0</v>
      </c>
      <c r="Q40" s="17">
        <v>0.94614799999999999</v>
      </c>
      <c r="R40" s="17">
        <v>0.52266599999999996</v>
      </c>
      <c r="S40" s="17">
        <v>0.68089200000000005</v>
      </c>
      <c r="T40" s="17">
        <v>0.158225</v>
      </c>
      <c r="U40" s="17">
        <v>0.23238</v>
      </c>
      <c r="V40" s="17">
        <v>428</v>
      </c>
      <c r="W40" s="17">
        <v>6.0000000000000002E-6</v>
      </c>
      <c r="X40" s="17">
        <v>541</v>
      </c>
      <c r="Y40" s="17">
        <v>0</v>
      </c>
      <c r="Z40" s="17">
        <v>0</v>
      </c>
      <c r="AA40" s="17">
        <v>0.35750700000000002</v>
      </c>
      <c r="AB40" s="17">
        <v>0.31607200000000002</v>
      </c>
      <c r="AC40" s="17">
        <v>0.57267699999999999</v>
      </c>
      <c r="AD40" s="17">
        <v>0.23586099999999999</v>
      </c>
      <c r="AE40" s="17">
        <v>2220.3000000000002</v>
      </c>
    </row>
    <row r="41" spans="1:31">
      <c r="A41" s="17">
        <v>28</v>
      </c>
      <c r="B41" s="19">
        <v>0.24707175925925925</v>
      </c>
      <c r="C41" s="17">
        <v>3.3</v>
      </c>
      <c r="D41" s="17">
        <v>264.89999999999998</v>
      </c>
      <c r="E41" s="17">
        <v>8.8358999999999993E-2</v>
      </c>
      <c r="F41" s="17">
        <v>4.2759999999999998</v>
      </c>
      <c r="G41" s="17">
        <v>0.89774799999999999</v>
      </c>
      <c r="H41" s="17">
        <v>0.57854399999999995</v>
      </c>
      <c r="I41" s="17">
        <v>0.70239600000000002</v>
      </c>
      <c r="J41" s="17">
        <v>0.123851</v>
      </c>
      <c r="K41" s="17">
        <v>0.17632700000000001</v>
      </c>
      <c r="L41" s="17">
        <v>416.9</v>
      </c>
      <c r="M41" s="17">
        <v>9.0000000000000002E-6</v>
      </c>
      <c r="N41" s="17">
        <v>606</v>
      </c>
      <c r="O41" s="17">
        <v>0</v>
      </c>
      <c r="P41" s="17">
        <v>0</v>
      </c>
      <c r="Q41" s="17">
        <v>0.95048500000000002</v>
      </c>
      <c r="R41" s="17">
        <v>0.570766</v>
      </c>
      <c r="S41" s="17">
        <v>0.75336599999999998</v>
      </c>
      <c r="T41" s="17">
        <v>0.18260000000000001</v>
      </c>
      <c r="U41" s="17">
        <v>0.24237900000000001</v>
      </c>
      <c r="V41" s="17">
        <v>415.2</v>
      </c>
      <c r="W41" s="17">
        <v>1.9999999999999999E-6</v>
      </c>
      <c r="X41" s="17">
        <v>654</v>
      </c>
      <c r="Y41" s="17">
        <v>0</v>
      </c>
      <c r="Z41" s="17">
        <v>0</v>
      </c>
      <c r="AA41" s="17">
        <v>0.37289099999999997</v>
      </c>
      <c r="AB41" s="17">
        <v>0.28712500000000002</v>
      </c>
      <c r="AC41" s="17">
        <v>0.62319500000000005</v>
      </c>
      <c r="AD41" s="17">
        <v>0.25</v>
      </c>
      <c r="AE41" s="17">
        <v>1992.4</v>
      </c>
    </row>
    <row r="42" spans="1:31">
      <c r="A42" s="17">
        <v>29</v>
      </c>
      <c r="B42" s="19">
        <v>0.24711805555555555</v>
      </c>
      <c r="C42" s="17">
        <v>4.2</v>
      </c>
      <c r="D42" s="17">
        <v>217.2</v>
      </c>
      <c r="E42" s="17">
        <v>7.6079999999999995E-2</v>
      </c>
      <c r="F42" s="17">
        <v>3.681</v>
      </c>
      <c r="G42" s="17">
        <v>0.95214699999999997</v>
      </c>
      <c r="H42" s="17">
        <v>0.66670200000000002</v>
      </c>
      <c r="I42" s="17">
        <v>0.82245500000000005</v>
      </c>
      <c r="J42" s="17">
        <v>0.155753</v>
      </c>
      <c r="K42" s="17">
        <v>0.18937599999999999</v>
      </c>
      <c r="L42" s="17">
        <v>369.1</v>
      </c>
      <c r="M42" s="17">
        <v>6.0000000000000002E-6</v>
      </c>
      <c r="N42" s="17">
        <v>729</v>
      </c>
      <c r="O42" s="17">
        <v>0</v>
      </c>
      <c r="P42" s="17">
        <v>0</v>
      </c>
      <c r="Q42" s="17">
        <v>0.97414100000000003</v>
      </c>
      <c r="R42" s="17">
        <v>0.60816000000000003</v>
      </c>
      <c r="S42" s="17">
        <v>0.84122600000000003</v>
      </c>
      <c r="T42" s="17">
        <v>0.233066</v>
      </c>
      <c r="U42" s="17">
        <v>0.277055</v>
      </c>
      <c r="V42" s="17">
        <v>482.2</v>
      </c>
      <c r="W42" s="17">
        <v>1.5E-5</v>
      </c>
      <c r="X42" s="17">
        <v>635</v>
      </c>
      <c r="Y42" s="17">
        <v>0</v>
      </c>
      <c r="Z42" s="17">
        <v>0</v>
      </c>
      <c r="AA42" s="17">
        <v>0.42623899999999998</v>
      </c>
      <c r="AB42" s="17">
        <v>0.260154</v>
      </c>
      <c r="AC42" s="17">
        <v>0.66879299999999997</v>
      </c>
      <c r="AD42" s="17">
        <v>0.25</v>
      </c>
      <c r="AE42" s="17">
        <v>2250.1999999999998</v>
      </c>
    </row>
    <row r="43" spans="1:31">
      <c r="A43" s="17">
        <v>30</v>
      </c>
      <c r="B43" s="19">
        <v>0.24717592592592594</v>
      </c>
      <c r="C43" s="17">
        <v>5.3</v>
      </c>
      <c r="D43" s="17">
        <v>182</v>
      </c>
      <c r="E43" s="17">
        <v>7.9797000000000007E-2</v>
      </c>
      <c r="F43" s="17">
        <v>3.8610000000000002</v>
      </c>
      <c r="G43" s="17">
        <v>0.97324299999999997</v>
      </c>
      <c r="H43" s="17">
        <v>0.77276299999999998</v>
      </c>
      <c r="I43" s="17">
        <v>0.96756699999999995</v>
      </c>
      <c r="J43" s="17">
        <v>0.194804</v>
      </c>
      <c r="K43" s="17">
        <v>0.20133400000000001</v>
      </c>
      <c r="L43" s="17">
        <v>412</v>
      </c>
      <c r="M43" s="17">
        <v>3.9999999999999998E-6</v>
      </c>
      <c r="N43" s="17">
        <v>699</v>
      </c>
      <c r="O43" s="17">
        <v>0</v>
      </c>
      <c r="P43" s="17">
        <v>0</v>
      </c>
      <c r="Q43" s="17">
        <v>0.981429</v>
      </c>
      <c r="R43" s="17">
        <v>0.67523200000000005</v>
      </c>
      <c r="S43" s="17">
        <v>0.96781700000000004</v>
      </c>
      <c r="T43" s="17">
        <v>0.29258600000000001</v>
      </c>
      <c r="U43" s="17">
        <v>0.302315</v>
      </c>
      <c r="V43" s="17">
        <v>485.7</v>
      </c>
      <c r="W43" s="17">
        <v>3.9999999999999998E-6</v>
      </c>
      <c r="X43" s="17">
        <v>480</v>
      </c>
      <c r="Y43" s="17">
        <v>0</v>
      </c>
      <c r="Z43" s="17">
        <v>0</v>
      </c>
      <c r="AA43" s="17">
        <v>0.46510000000000001</v>
      </c>
      <c r="AB43" s="17">
        <v>0.239956</v>
      </c>
      <c r="AC43" s="17">
        <v>0.74543999999999999</v>
      </c>
      <c r="AD43" s="17">
        <v>0.25</v>
      </c>
      <c r="AE43" s="17">
        <v>2015.7</v>
      </c>
    </row>
    <row r="44" spans="1:31">
      <c r="A44" s="17">
        <v>31</v>
      </c>
      <c r="B44" s="19">
        <v>0.2472337962962963</v>
      </c>
      <c r="C44" s="17">
        <v>6.2</v>
      </c>
      <c r="D44" s="17">
        <v>155</v>
      </c>
      <c r="E44" s="17">
        <v>7.0425000000000001E-2</v>
      </c>
      <c r="F44" s="17">
        <v>3.4079999999999999</v>
      </c>
      <c r="G44" s="17">
        <v>0.97609999999999997</v>
      </c>
      <c r="H44" s="17">
        <v>0.71860999999999997</v>
      </c>
      <c r="I44" s="17">
        <v>0.90665799999999996</v>
      </c>
      <c r="J44" s="17">
        <v>0.18804899999999999</v>
      </c>
      <c r="K44" s="17">
        <v>0.20740900000000001</v>
      </c>
      <c r="L44" s="17">
        <v>450</v>
      </c>
      <c r="M44" s="17">
        <v>6.9999999999999999E-6</v>
      </c>
      <c r="N44" s="17">
        <v>768</v>
      </c>
      <c r="O44" s="17">
        <v>0</v>
      </c>
      <c r="P44" s="17">
        <v>0</v>
      </c>
      <c r="Q44" s="17">
        <v>0.98436500000000005</v>
      </c>
      <c r="R44" s="17">
        <v>0.68143799999999999</v>
      </c>
      <c r="S44" s="17">
        <v>0.95749099999999998</v>
      </c>
      <c r="T44" s="17">
        <v>0.27605299999999999</v>
      </c>
      <c r="U44" s="17">
        <v>0.28830899999999998</v>
      </c>
      <c r="V44" s="17">
        <v>454.2</v>
      </c>
      <c r="W44" s="17">
        <v>6.9999999999999999E-6</v>
      </c>
      <c r="X44" s="17">
        <v>738</v>
      </c>
      <c r="Y44" s="17">
        <v>0</v>
      </c>
      <c r="Z44" s="17">
        <v>0</v>
      </c>
      <c r="AA44" s="17">
        <v>0.443552</v>
      </c>
      <c r="AB44" s="17">
        <v>0.24372099999999999</v>
      </c>
      <c r="AC44" s="17">
        <v>0.74871799999999999</v>
      </c>
      <c r="AD44" s="17">
        <v>0.25</v>
      </c>
      <c r="AE44" s="17">
        <v>1845.5</v>
      </c>
    </row>
    <row r="45" spans="1:31">
      <c r="A45" s="17">
        <v>32</v>
      </c>
      <c r="B45" s="19">
        <v>0.24729166666666669</v>
      </c>
      <c r="C45" s="17">
        <v>6.7</v>
      </c>
      <c r="D45" s="17">
        <v>137</v>
      </c>
      <c r="E45" s="17">
        <v>6.1122999999999997E-2</v>
      </c>
      <c r="F45" s="17">
        <v>2.9580000000000002</v>
      </c>
      <c r="G45" s="17">
        <v>0.97209199999999996</v>
      </c>
      <c r="H45" s="17">
        <v>0.685585</v>
      </c>
      <c r="I45" s="17">
        <v>0.85345700000000002</v>
      </c>
      <c r="J45" s="17">
        <v>0.16787199999999999</v>
      </c>
      <c r="K45" s="17">
        <v>0.19669700000000001</v>
      </c>
      <c r="L45" s="17">
        <v>405.2</v>
      </c>
      <c r="M45" s="17">
        <v>3.0000000000000001E-6</v>
      </c>
      <c r="N45" s="17">
        <v>609</v>
      </c>
      <c r="O45" s="17">
        <v>0</v>
      </c>
      <c r="P45" s="17">
        <v>0</v>
      </c>
      <c r="Q45" s="17">
        <v>0.97694599999999998</v>
      </c>
      <c r="R45" s="17">
        <v>0.61175500000000005</v>
      </c>
      <c r="S45" s="17">
        <v>0.85711899999999996</v>
      </c>
      <c r="T45" s="17">
        <v>0.245364</v>
      </c>
      <c r="U45" s="17">
        <v>0.28626600000000002</v>
      </c>
      <c r="V45" s="17">
        <v>522.9</v>
      </c>
      <c r="W45" s="17">
        <v>3.0000000000000001E-6</v>
      </c>
      <c r="X45" s="17">
        <v>569</v>
      </c>
      <c r="Y45" s="17">
        <v>0</v>
      </c>
      <c r="Z45" s="17">
        <v>0</v>
      </c>
      <c r="AA45" s="17">
        <v>0.44041000000000002</v>
      </c>
      <c r="AB45" s="17">
        <v>0.16911499999999999</v>
      </c>
      <c r="AC45" s="17">
        <v>0.65325</v>
      </c>
      <c r="AD45" s="17">
        <v>0.25</v>
      </c>
      <c r="AE45" s="17">
        <v>2049.8000000000002</v>
      </c>
    </row>
    <row r="46" spans="1:31">
      <c r="A46" s="17">
        <v>33</v>
      </c>
      <c r="B46" s="19">
        <v>0.24733796296296295</v>
      </c>
      <c r="C46" s="17">
        <v>8.1999999999999993</v>
      </c>
      <c r="D46" s="17">
        <v>115.3</v>
      </c>
      <c r="E46" s="17">
        <v>5.4134000000000002E-2</v>
      </c>
      <c r="F46" s="17">
        <v>2.6190000000000002</v>
      </c>
      <c r="G46" s="17">
        <v>0.96156399999999997</v>
      </c>
      <c r="H46" s="17">
        <v>0.708067</v>
      </c>
      <c r="I46" s="17">
        <v>0.89242299999999997</v>
      </c>
      <c r="J46" s="17">
        <v>0.18435599999999999</v>
      </c>
      <c r="K46" s="17">
        <v>0.20657900000000001</v>
      </c>
      <c r="L46" s="17">
        <v>424.8</v>
      </c>
      <c r="M46" s="17">
        <v>3.9999999999999998E-6</v>
      </c>
      <c r="N46" s="17">
        <v>783</v>
      </c>
      <c r="O46" s="17">
        <v>0</v>
      </c>
      <c r="P46" s="17">
        <v>0</v>
      </c>
      <c r="Q46" s="17">
        <v>0.97626199999999996</v>
      </c>
      <c r="R46" s="17">
        <v>0.60817299999999996</v>
      </c>
      <c r="S46" s="17">
        <v>0.86104400000000003</v>
      </c>
      <c r="T46" s="17">
        <v>0.25287199999999999</v>
      </c>
      <c r="U46" s="17">
        <v>0.29368</v>
      </c>
      <c r="V46" s="17">
        <v>506.6</v>
      </c>
      <c r="W46" s="17">
        <v>6.0000000000000002E-6</v>
      </c>
      <c r="X46" s="17">
        <v>717</v>
      </c>
      <c r="Y46" s="17">
        <v>0</v>
      </c>
      <c r="Z46" s="17">
        <v>0</v>
      </c>
      <c r="AA46" s="17">
        <v>0.451816</v>
      </c>
      <c r="AB46" s="17">
        <v>0.18759400000000001</v>
      </c>
      <c r="AC46" s="17">
        <v>0.65561000000000003</v>
      </c>
      <c r="AD46" s="17">
        <v>0.25</v>
      </c>
      <c r="AE46" s="17">
        <v>1955.1</v>
      </c>
    </row>
    <row r="47" spans="1:31">
      <c r="A47" s="17">
        <v>34</v>
      </c>
      <c r="B47" s="19">
        <v>0.24739583333333334</v>
      </c>
      <c r="C47" s="17">
        <v>8.1999999999999993</v>
      </c>
      <c r="D47" s="17">
        <v>108.1</v>
      </c>
      <c r="E47" s="17">
        <v>5.4782999999999998E-2</v>
      </c>
      <c r="F47" s="17">
        <v>2.6509999999999998</v>
      </c>
      <c r="G47" s="17">
        <v>0.97674499999999997</v>
      </c>
      <c r="H47" s="17">
        <v>0.67624700000000004</v>
      </c>
      <c r="I47" s="17">
        <v>0.87471399999999999</v>
      </c>
      <c r="J47" s="17">
        <v>0.198467</v>
      </c>
      <c r="K47" s="17">
        <v>0.22689400000000001</v>
      </c>
      <c r="L47" s="17">
        <v>461.2</v>
      </c>
      <c r="M47" s="17">
        <v>3.0000000000000001E-6</v>
      </c>
      <c r="N47" s="17">
        <v>773</v>
      </c>
      <c r="O47" s="17">
        <v>0</v>
      </c>
      <c r="P47" s="17">
        <v>0</v>
      </c>
      <c r="Q47" s="17">
        <v>0.98068500000000003</v>
      </c>
      <c r="R47" s="17">
        <v>0.63096600000000003</v>
      </c>
      <c r="S47" s="17">
        <v>0.89155200000000001</v>
      </c>
      <c r="T47" s="17">
        <v>0.26058599999999998</v>
      </c>
      <c r="U47" s="17">
        <v>0.29228399999999999</v>
      </c>
      <c r="V47" s="17">
        <v>465.8</v>
      </c>
      <c r="W47" s="17">
        <v>7.9999999999999996E-6</v>
      </c>
      <c r="X47" s="17">
        <v>868</v>
      </c>
      <c r="Y47" s="17">
        <v>0</v>
      </c>
      <c r="Z47" s="17">
        <v>0</v>
      </c>
      <c r="AA47" s="17">
        <v>0.44966699999999998</v>
      </c>
      <c r="AB47" s="17">
        <v>0.188306</v>
      </c>
      <c r="AC47" s="17">
        <v>0.68003599999999997</v>
      </c>
      <c r="AD47" s="17">
        <v>0.25</v>
      </c>
      <c r="AE47" s="17">
        <v>1801</v>
      </c>
    </row>
    <row r="48" spans="1:31">
      <c r="A48" s="17">
        <v>35</v>
      </c>
      <c r="B48" s="19">
        <v>0.2474537037037037</v>
      </c>
      <c r="C48" s="17">
        <v>9.8000000000000007</v>
      </c>
      <c r="D48" s="17">
        <v>91</v>
      </c>
      <c r="E48" s="17">
        <v>5.0757999999999998E-2</v>
      </c>
      <c r="F48" s="17">
        <v>2.456</v>
      </c>
      <c r="G48" s="17">
        <v>0.98536699999999999</v>
      </c>
      <c r="H48" s="17">
        <v>0.82049899999999998</v>
      </c>
      <c r="I48" s="17">
        <v>1.1057300000000001</v>
      </c>
      <c r="J48" s="17">
        <v>0.28523100000000001</v>
      </c>
      <c r="K48" s="17">
        <v>0.25795699999999999</v>
      </c>
      <c r="L48" s="17">
        <v>441.5</v>
      </c>
      <c r="M48" s="17">
        <v>3.9999999999999998E-6</v>
      </c>
      <c r="N48" s="17">
        <v>731</v>
      </c>
      <c r="O48" s="17">
        <v>0</v>
      </c>
      <c r="P48" s="17">
        <v>0</v>
      </c>
      <c r="Q48" s="17">
        <v>0.99018600000000001</v>
      </c>
      <c r="R48" s="17">
        <v>0.75371299999999997</v>
      </c>
      <c r="S48" s="17">
        <v>1.110042</v>
      </c>
      <c r="T48" s="17">
        <v>0.35632900000000001</v>
      </c>
      <c r="U48" s="17">
        <v>0.32100499999999998</v>
      </c>
      <c r="V48" s="17">
        <v>489.6</v>
      </c>
      <c r="W48" s="17">
        <v>3.9999999999999998E-6</v>
      </c>
      <c r="X48" s="17">
        <v>427</v>
      </c>
      <c r="Y48" s="17">
        <v>0</v>
      </c>
      <c r="Z48" s="17">
        <v>0</v>
      </c>
      <c r="AA48" s="17">
        <v>0.49385299999999999</v>
      </c>
      <c r="AB48" s="17">
        <v>0.15017</v>
      </c>
      <c r="AC48" s="17">
        <v>0.80722300000000002</v>
      </c>
      <c r="AD48" s="17">
        <v>0.25</v>
      </c>
      <c r="AE48" s="17">
        <v>1881.2</v>
      </c>
    </row>
    <row r="49" spans="1:31">
      <c r="A49" s="17">
        <v>36</v>
      </c>
      <c r="B49" s="19">
        <v>0.24751157407407409</v>
      </c>
      <c r="C49" s="17">
        <v>10.9</v>
      </c>
      <c r="D49" s="17">
        <v>75.7</v>
      </c>
      <c r="E49" s="17">
        <v>4.5973E-2</v>
      </c>
      <c r="F49" s="17">
        <v>2.2250000000000001</v>
      </c>
      <c r="G49" s="17">
        <v>0.98842300000000005</v>
      </c>
      <c r="H49" s="17">
        <v>0.90796699999999997</v>
      </c>
      <c r="I49" s="17">
        <v>1.257393</v>
      </c>
      <c r="J49" s="17">
        <v>0.34942600000000001</v>
      </c>
      <c r="K49" s="17">
        <v>0.27789700000000001</v>
      </c>
      <c r="L49" s="17">
        <v>448.8</v>
      </c>
      <c r="M49" s="17">
        <v>1.9999999999999999E-6</v>
      </c>
      <c r="N49" s="17">
        <v>705</v>
      </c>
      <c r="O49" s="17">
        <v>0</v>
      </c>
      <c r="P49" s="17">
        <v>0</v>
      </c>
      <c r="Q49" s="17">
        <v>0.99052799999999996</v>
      </c>
      <c r="R49" s="17">
        <v>0.82711100000000004</v>
      </c>
      <c r="S49" s="17">
        <v>1.242686</v>
      </c>
      <c r="T49" s="17">
        <v>0.41557500000000003</v>
      </c>
      <c r="U49" s="17">
        <v>0.33441700000000002</v>
      </c>
      <c r="V49" s="17">
        <v>498.4</v>
      </c>
      <c r="W49" s="17">
        <v>3.9999999999999998E-6</v>
      </c>
      <c r="X49" s="17">
        <v>493</v>
      </c>
      <c r="Y49" s="17">
        <v>0</v>
      </c>
      <c r="Z49" s="17">
        <v>0</v>
      </c>
      <c r="AA49" s="17">
        <v>0.51448700000000003</v>
      </c>
      <c r="AB49" s="17">
        <v>0.12596599999999999</v>
      </c>
      <c r="AC49" s="17">
        <v>0.87945899999999999</v>
      </c>
      <c r="AD49" s="17">
        <v>0.25</v>
      </c>
      <c r="AE49" s="17">
        <v>1850.8</v>
      </c>
    </row>
    <row r="50" spans="1:31">
      <c r="A50" s="17">
        <v>37</v>
      </c>
      <c r="B50" s="19">
        <v>0.24755787037037036</v>
      </c>
      <c r="C50" s="17">
        <v>11.3</v>
      </c>
      <c r="D50" s="17">
        <v>72.099999999999994</v>
      </c>
      <c r="E50" s="17">
        <v>4.7706999999999999E-2</v>
      </c>
      <c r="F50" s="17">
        <v>2.3090000000000002</v>
      </c>
      <c r="G50" s="17">
        <v>0.98638599999999999</v>
      </c>
      <c r="H50" s="17">
        <v>0.930504</v>
      </c>
      <c r="I50" s="17">
        <v>1.308295</v>
      </c>
      <c r="J50" s="17">
        <v>0.37779099999999999</v>
      </c>
      <c r="K50" s="17">
        <v>0.28876600000000002</v>
      </c>
      <c r="L50" s="17">
        <v>443.5</v>
      </c>
      <c r="M50" s="17">
        <v>5.0000000000000004E-6</v>
      </c>
      <c r="N50" s="17">
        <v>534</v>
      </c>
      <c r="O50" s="17">
        <v>0</v>
      </c>
      <c r="P50" s="17">
        <v>0</v>
      </c>
      <c r="Q50" s="17">
        <v>0.99367300000000003</v>
      </c>
      <c r="R50" s="17">
        <v>0.85976200000000003</v>
      </c>
      <c r="S50" s="17">
        <v>1.333742</v>
      </c>
      <c r="T50" s="17">
        <v>0.47398099999999999</v>
      </c>
      <c r="U50" s="17">
        <v>0.355377</v>
      </c>
      <c r="V50" s="17">
        <v>523.5</v>
      </c>
      <c r="W50" s="17">
        <v>2.0000000000000002E-5</v>
      </c>
      <c r="X50" s="17">
        <v>518</v>
      </c>
      <c r="Y50" s="17">
        <v>0</v>
      </c>
      <c r="Z50" s="17">
        <v>0</v>
      </c>
      <c r="AA50" s="17">
        <v>0.54673300000000002</v>
      </c>
      <c r="AB50" s="17">
        <v>9.3207999999999999E-2</v>
      </c>
      <c r="AC50" s="17">
        <v>0.90393999999999997</v>
      </c>
      <c r="AD50" s="17">
        <v>0.25</v>
      </c>
      <c r="AE50" s="17">
        <v>1872.7</v>
      </c>
    </row>
    <row r="51" spans="1:31">
      <c r="A51" s="17">
        <v>38</v>
      </c>
      <c r="B51" s="19">
        <v>0.24761574074074075</v>
      </c>
      <c r="C51" s="17">
        <v>12.6</v>
      </c>
      <c r="D51" s="17">
        <v>63.1</v>
      </c>
      <c r="E51" s="17">
        <v>4.1284000000000001E-2</v>
      </c>
      <c r="F51" s="17">
        <v>1.998</v>
      </c>
      <c r="G51" s="17">
        <v>0.98729500000000003</v>
      </c>
      <c r="H51" s="17">
        <v>0.97189000000000003</v>
      </c>
      <c r="I51" s="17">
        <v>1.3946529999999999</v>
      </c>
      <c r="J51" s="17">
        <v>0.422763</v>
      </c>
      <c r="K51" s="17">
        <v>0.30313099999999998</v>
      </c>
      <c r="L51" s="17">
        <v>446.9</v>
      </c>
      <c r="M51" s="17">
        <v>3.0000000000000001E-6</v>
      </c>
      <c r="N51" s="17">
        <v>861</v>
      </c>
      <c r="O51" s="17">
        <v>0</v>
      </c>
      <c r="P51" s="17">
        <v>0</v>
      </c>
      <c r="Q51" s="17">
        <v>0.99194199999999999</v>
      </c>
      <c r="R51" s="17">
        <v>0.86009400000000003</v>
      </c>
      <c r="S51" s="17">
        <v>1.3491880000000001</v>
      </c>
      <c r="T51" s="17">
        <v>0.48909399999999997</v>
      </c>
      <c r="U51" s="17">
        <v>0.36251</v>
      </c>
      <c r="V51" s="17">
        <v>535.70000000000005</v>
      </c>
      <c r="W51" s="17">
        <v>1.5E-5</v>
      </c>
      <c r="X51" s="17">
        <v>453</v>
      </c>
      <c r="Y51" s="17">
        <v>0</v>
      </c>
      <c r="Z51" s="17">
        <v>0</v>
      </c>
      <c r="AA51" s="17">
        <v>0.55770799999999998</v>
      </c>
      <c r="AB51" s="17">
        <v>0.12748100000000001</v>
      </c>
      <c r="AC51" s="17">
        <v>0.92244400000000004</v>
      </c>
      <c r="AD51" s="17">
        <v>0.25</v>
      </c>
      <c r="AE51" s="17">
        <v>1858.6</v>
      </c>
    </row>
    <row r="52" spans="1:31">
      <c r="A52" s="17">
        <v>39</v>
      </c>
      <c r="B52" s="19">
        <v>0.24767361111111111</v>
      </c>
      <c r="C52" s="17">
        <v>14</v>
      </c>
      <c r="D52" s="17">
        <v>52.3</v>
      </c>
      <c r="E52" s="17">
        <v>3.3738999999999998E-2</v>
      </c>
      <c r="F52" s="17">
        <v>1.633</v>
      </c>
      <c r="G52" s="17">
        <v>0.99105200000000004</v>
      </c>
      <c r="H52" s="17">
        <v>0.98265100000000005</v>
      </c>
      <c r="I52" s="17">
        <v>1.415173</v>
      </c>
      <c r="J52" s="17">
        <v>0.43252200000000002</v>
      </c>
      <c r="K52" s="17">
        <v>0.30563200000000001</v>
      </c>
      <c r="L52" s="17">
        <v>450.3</v>
      </c>
      <c r="M52" s="17">
        <v>7.9999999999999996E-6</v>
      </c>
      <c r="N52" s="17">
        <v>1307</v>
      </c>
      <c r="O52" s="17">
        <v>0</v>
      </c>
      <c r="P52" s="17">
        <v>0</v>
      </c>
      <c r="Q52" s="17">
        <v>0.99312199999999995</v>
      </c>
      <c r="R52" s="17">
        <v>0.86909199999999998</v>
      </c>
      <c r="S52" s="17">
        <v>1.3727419999999999</v>
      </c>
      <c r="T52" s="17">
        <v>0.50365000000000004</v>
      </c>
      <c r="U52" s="17">
        <v>0.366894</v>
      </c>
      <c r="V52" s="17">
        <v>521.9</v>
      </c>
      <c r="W52" s="17">
        <v>9.0000000000000002E-6</v>
      </c>
      <c r="X52" s="17">
        <v>352</v>
      </c>
      <c r="Y52" s="17">
        <v>0</v>
      </c>
      <c r="Z52" s="17">
        <v>0</v>
      </c>
      <c r="AA52" s="17">
        <v>0.56445199999999995</v>
      </c>
      <c r="AB52" s="17">
        <v>0.156194</v>
      </c>
      <c r="AC52" s="17">
        <v>0.94775900000000002</v>
      </c>
      <c r="AD52" s="17">
        <v>0.25</v>
      </c>
      <c r="AE52" s="17">
        <v>1844.4</v>
      </c>
    </row>
    <row r="53" spans="1:31">
      <c r="A53" s="17">
        <v>40</v>
      </c>
      <c r="B53" s="19">
        <v>0.2477314814814815</v>
      </c>
      <c r="C53" s="17">
        <v>14.8</v>
      </c>
      <c r="D53" s="17">
        <v>50.5</v>
      </c>
      <c r="E53" s="17">
        <v>3.6567000000000002E-2</v>
      </c>
      <c r="F53" s="17">
        <v>1.7689999999999999</v>
      </c>
      <c r="G53" s="17">
        <v>0.98630399999999996</v>
      </c>
      <c r="H53" s="17">
        <v>1.029936</v>
      </c>
      <c r="I53" s="17">
        <v>1.500739</v>
      </c>
      <c r="J53" s="17">
        <v>0.47080300000000003</v>
      </c>
      <c r="K53" s="17">
        <v>0.31371399999999999</v>
      </c>
      <c r="L53" s="17">
        <v>463.8</v>
      </c>
      <c r="M53" s="17">
        <v>9.9999999999999995E-7</v>
      </c>
      <c r="N53" s="17">
        <v>601</v>
      </c>
      <c r="O53" s="17">
        <v>0</v>
      </c>
      <c r="P53" s="17">
        <v>0</v>
      </c>
      <c r="Q53" s="17">
        <v>0.99170499999999995</v>
      </c>
      <c r="R53" s="17">
        <v>0.86602500000000004</v>
      </c>
      <c r="S53" s="17">
        <v>1.3659159999999999</v>
      </c>
      <c r="T53" s="17">
        <v>0.49989099999999997</v>
      </c>
      <c r="U53" s="17">
        <v>0.36597499999999999</v>
      </c>
      <c r="V53" s="17">
        <v>526.4</v>
      </c>
      <c r="W53" s="17">
        <v>6.9999999999999999E-6</v>
      </c>
      <c r="X53" s="17">
        <v>521</v>
      </c>
      <c r="Y53" s="17">
        <v>0</v>
      </c>
      <c r="Z53" s="17">
        <v>0</v>
      </c>
      <c r="AA53" s="17">
        <v>0.56303800000000004</v>
      </c>
      <c r="AB53" s="17">
        <v>7.8038499999999997E-2</v>
      </c>
      <c r="AC53" s="17">
        <v>0.90503599999999995</v>
      </c>
      <c r="AD53" s="17">
        <v>0.25</v>
      </c>
      <c r="AE53" s="17">
        <v>1790.7</v>
      </c>
    </row>
    <row r="54" spans="1:31">
      <c r="A54" s="17">
        <v>41</v>
      </c>
      <c r="B54" s="19">
        <v>0.24778935185185183</v>
      </c>
      <c r="C54" s="17">
        <v>16.2</v>
      </c>
      <c r="D54" s="17">
        <v>42.3</v>
      </c>
      <c r="E54" s="17">
        <v>3.4715999999999997E-2</v>
      </c>
      <c r="F54" s="17">
        <v>1.68</v>
      </c>
      <c r="G54" s="17">
        <v>0.98962799999999995</v>
      </c>
      <c r="H54" s="17">
        <v>0.95177500000000004</v>
      </c>
      <c r="I54" s="17">
        <v>1.3829940000000001</v>
      </c>
      <c r="J54" s="17">
        <v>0.43121900000000002</v>
      </c>
      <c r="K54" s="17">
        <v>0.31180099999999999</v>
      </c>
      <c r="L54" s="17">
        <v>517.79999999999995</v>
      </c>
      <c r="M54" s="17">
        <v>6.9999999999999999E-6</v>
      </c>
      <c r="N54" s="17">
        <v>483</v>
      </c>
      <c r="O54" s="17">
        <v>0</v>
      </c>
      <c r="P54" s="17">
        <v>0</v>
      </c>
      <c r="Q54" s="17">
        <v>0.99200200000000005</v>
      </c>
      <c r="R54" s="17">
        <v>0.89380700000000002</v>
      </c>
      <c r="S54" s="17">
        <v>1.404639</v>
      </c>
      <c r="T54" s="17">
        <v>0.51083199999999995</v>
      </c>
      <c r="U54" s="17">
        <v>0.36367500000000003</v>
      </c>
      <c r="V54" s="17">
        <v>528.5</v>
      </c>
      <c r="W54" s="17">
        <v>9.0000000000000002E-6</v>
      </c>
      <c r="X54" s="17">
        <v>482</v>
      </c>
      <c r="Y54" s="17">
        <v>0</v>
      </c>
      <c r="Z54" s="17">
        <v>0</v>
      </c>
      <c r="AA54" s="17">
        <v>0.5595</v>
      </c>
      <c r="AB54" s="17">
        <v>5.9983500000000002E-2</v>
      </c>
      <c r="AC54" s="17">
        <v>0.92444899999999997</v>
      </c>
      <c r="AD54" s="17">
        <v>0.25</v>
      </c>
      <c r="AE54" s="17">
        <v>1604</v>
      </c>
    </row>
    <row r="55" spans="1:31">
      <c r="A55" s="17">
        <v>42</v>
      </c>
      <c r="B55" s="19">
        <v>0.24783564814814815</v>
      </c>
      <c r="C55" s="17">
        <v>16.399999999999999</v>
      </c>
      <c r="D55" s="17">
        <v>42.3</v>
      </c>
      <c r="E55" s="17">
        <v>3.0839999999999999E-2</v>
      </c>
      <c r="F55" s="17">
        <v>1.492</v>
      </c>
      <c r="G55" s="17">
        <v>0.98991600000000002</v>
      </c>
      <c r="H55" s="17">
        <v>0.93003999999999998</v>
      </c>
      <c r="I55" s="17">
        <v>1.360959</v>
      </c>
      <c r="J55" s="17">
        <v>0.430919</v>
      </c>
      <c r="K55" s="17">
        <v>0.31662899999999999</v>
      </c>
      <c r="L55" s="17">
        <v>477.6</v>
      </c>
      <c r="M55" s="17">
        <v>5.0000000000000004E-6</v>
      </c>
      <c r="N55" s="17">
        <v>756</v>
      </c>
      <c r="O55" s="17">
        <v>0</v>
      </c>
      <c r="P55" s="17">
        <v>0</v>
      </c>
      <c r="Q55" s="17">
        <v>0.99237900000000001</v>
      </c>
      <c r="R55" s="17">
        <v>0.84470800000000001</v>
      </c>
      <c r="S55" s="17">
        <v>1.319021</v>
      </c>
      <c r="T55" s="17">
        <v>0.47431299999999998</v>
      </c>
      <c r="U55" s="17">
        <v>0.359595</v>
      </c>
      <c r="V55" s="17">
        <v>506.7</v>
      </c>
      <c r="W55" s="17">
        <v>1.2E-5</v>
      </c>
      <c r="X55" s="17">
        <v>670</v>
      </c>
      <c r="Y55" s="17">
        <v>0</v>
      </c>
      <c r="Z55" s="17">
        <v>0</v>
      </c>
      <c r="AA55" s="17">
        <v>0.55322199999999999</v>
      </c>
      <c r="AB55" s="17">
        <v>8.4240800000000005E-2</v>
      </c>
      <c r="AC55" s="17">
        <v>0.88466500000000003</v>
      </c>
      <c r="AD55" s="17">
        <v>0.25</v>
      </c>
      <c r="AE55" s="17">
        <v>1739.2</v>
      </c>
    </row>
    <row r="56" spans="1:31">
      <c r="A56" s="17">
        <v>43</v>
      </c>
      <c r="B56" s="19">
        <v>0.24789351851851851</v>
      </c>
      <c r="C56" s="17">
        <v>17.8</v>
      </c>
      <c r="D56" s="17">
        <v>35.1</v>
      </c>
      <c r="E56" s="17">
        <v>2.3387000000000002E-2</v>
      </c>
      <c r="F56" s="17">
        <v>1.1319999999999999</v>
      </c>
      <c r="G56" s="17">
        <v>0.99007999999999996</v>
      </c>
      <c r="H56" s="17">
        <v>0.90685400000000005</v>
      </c>
      <c r="I56" s="17">
        <v>1.3049310000000001</v>
      </c>
      <c r="J56" s="17">
        <v>0.39807700000000001</v>
      </c>
      <c r="K56" s="17">
        <v>0.30505599999999999</v>
      </c>
      <c r="L56" s="17">
        <v>464</v>
      </c>
      <c r="M56" s="17">
        <v>5.0000000000000004E-6</v>
      </c>
      <c r="N56" s="17">
        <v>1262</v>
      </c>
      <c r="O56" s="17">
        <v>0</v>
      </c>
      <c r="P56" s="17">
        <v>0</v>
      </c>
      <c r="Q56" s="17">
        <v>0.99349600000000005</v>
      </c>
      <c r="R56" s="17">
        <v>0.85385900000000003</v>
      </c>
      <c r="S56" s="17">
        <v>1.309744</v>
      </c>
      <c r="T56" s="17">
        <v>0.45588499999999998</v>
      </c>
      <c r="U56" s="17">
        <v>0.34807199999999999</v>
      </c>
      <c r="V56" s="17">
        <v>492.3</v>
      </c>
      <c r="W56" s="17">
        <v>1.5E-5</v>
      </c>
      <c r="X56" s="17">
        <v>471</v>
      </c>
      <c r="Y56" s="17">
        <v>0</v>
      </c>
      <c r="Z56" s="17">
        <v>0</v>
      </c>
      <c r="AA56" s="17">
        <v>0.53549500000000005</v>
      </c>
      <c r="AB56" s="17">
        <v>0.11020199999999999</v>
      </c>
      <c r="AC56" s="17">
        <v>0.90409899999999999</v>
      </c>
      <c r="AD56" s="17">
        <v>0.25</v>
      </c>
      <c r="AE56" s="17">
        <v>1789.9</v>
      </c>
    </row>
    <row r="57" spans="1:31">
      <c r="A57" s="17">
        <v>44</v>
      </c>
      <c r="B57" s="19">
        <v>0.2479513888888889</v>
      </c>
      <c r="C57" s="17">
        <v>18.899999999999999</v>
      </c>
      <c r="D57" s="17">
        <v>32.4</v>
      </c>
      <c r="E57" s="17">
        <v>2.0611000000000001E-2</v>
      </c>
      <c r="F57" s="17">
        <v>0.997</v>
      </c>
      <c r="G57" s="17">
        <v>0.991031</v>
      </c>
      <c r="H57" s="17">
        <v>0.91139800000000004</v>
      </c>
      <c r="I57" s="17">
        <v>1.318543</v>
      </c>
      <c r="J57" s="17">
        <v>0.40714600000000001</v>
      </c>
      <c r="K57" s="17">
        <v>0.308784</v>
      </c>
      <c r="L57" s="17">
        <v>437.7</v>
      </c>
      <c r="M57" s="17">
        <v>1.1E-5</v>
      </c>
      <c r="N57" s="17">
        <v>1421</v>
      </c>
      <c r="O57" s="17">
        <v>0</v>
      </c>
      <c r="P57" s="17">
        <v>0</v>
      </c>
      <c r="Q57" s="17">
        <v>0.99177400000000004</v>
      </c>
      <c r="R57" s="17">
        <v>0.82221200000000005</v>
      </c>
      <c r="S57" s="17">
        <v>1.2679320000000001</v>
      </c>
      <c r="T57" s="17">
        <v>0.44572000000000001</v>
      </c>
      <c r="U57" s="17">
        <v>0.35153299999999998</v>
      </c>
      <c r="V57" s="17">
        <v>521.5</v>
      </c>
      <c r="W57" s="17">
        <v>9.0000000000000002E-6</v>
      </c>
      <c r="X57" s="17">
        <v>588</v>
      </c>
      <c r="Y57" s="17">
        <v>0</v>
      </c>
      <c r="Z57" s="17">
        <v>0</v>
      </c>
      <c r="AA57" s="17">
        <v>0.54081999999999997</v>
      </c>
      <c r="AB57" s="17">
        <v>0.10828400000000001</v>
      </c>
      <c r="AC57" s="17">
        <v>0.87047600000000003</v>
      </c>
      <c r="AD57" s="17">
        <v>0.25</v>
      </c>
      <c r="AE57" s="17">
        <v>1897.5</v>
      </c>
    </row>
    <row r="58" spans="1:31">
      <c r="A58" s="17">
        <v>45</v>
      </c>
      <c r="B58" s="19">
        <v>0.24800925925925923</v>
      </c>
      <c r="C58" s="17">
        <v>20</v>
      </c>
      <c r="D58" s="17">
        <v>29.7</v>
      </c>
      <c r="E58" s="17">
        <v>2.1284000000000001E-2</v>
      </c>
      <c r="F58" s="17">
        <v>1.03</v>
      </c>
      <c r="G58" s="17">
        <v>0.99234199999999995</v>
      </c>
      <c r="H58" s="17">
        <v>0.93038699999999996</v>
      </c>
      <c r="I58" s="17">
        <v>1.3556410000000001</v>
      </c>
      <c r="J58" s="17">
        <v>0.42525400000000002</v>
      </c>
      <c r="K58" s="17">
        <v>0.31369200000000003</v>
      </c>
      <c r="L58" s="17">
        <v>456.5</v>
      </c>
      <c r="M58" s="17">
        <v>7.9999999999999996E-6</v>
      </c>
      <c r="N58" s="17">
        <v>860</v>
      </c>
      <c r="O58" s="17">
        <v>0</v>
      </c>
      <c r="P58" s="17">
        <v>0</v>
      </c>
      <c r="Q58" s="17">
        <v>0.99350400000000005</v>
      </c>
      <c r="R58" s="17">
        <v>0.82433199999999995</v>
      </c>
      <c r="S58" s="17">
        <v>1.2928280000000001</v>
      </c>
      <c r="T58" s="17">
        <v>0.46849600000000002</v>
      </c>
      <c r="U58" s="17">
        <v>0.36238100000000001</v>
      </c>
      <c r="V58" s="17">
        <v>525.5</v>
      </c>
      <c r="W58" s="17">
        <v>4.1999999999999998E-5</v>
      </c>
      <c r="X58" s="17">
        <v>709</v>
      </c>
      <c r="Y58" s="17">
        <v>0</v>
      </c>
      <c r="Z58" s="17">
        <v>0</v>
      </c>
      <c r="AA58" s="17">
        <v>0.55750900000000003</v>
      </c>
      <c r="AB58" s="17">
        <v>6.5666100000000005E-2</v>
      </c>
      <c r="AC58" s="17">
        <v>0.855097</v>
      </c>
      <c r="AD58" s="17">
        <v>0.25</v>
      </c>
      <c r="AE58" s="17">
        <v>1819.3</v>
      </c>
    </row>
    <row r="59" spans="1:31">
      <c r="A59" s="17">
        <v>46</v>
      </c>
      <c r="B59" s="19">
        <v>0.24806712962962962</v>
      </c>
      <c r="C59" s="17">
        <v>20.6</v>
      </c>
      <c r="D59" s="17">
        <v>27.9</v>
      </c>
      <c r="E59" s="17">
        <v>2.0403000000000001E-2</v>
      </c>
      <c r="F59" s="17">
        <v>0.98699999999999999</v>
      </c>
      <c r="G59" s="17">
        <v>0.99178200000000005</v>
      </c>
      <c r="H59" s="17">
        <v>0.92707799999999996</v>
      </c>
      <c r="I59" s="17">
        <v>1.362957</v>
      </c>
      <c r="J59" s="17">
        <v>0.43587900000000002</v>
      </c>
      <c r="K59" s="17">
        <v>0.31980399999999998</v>
      </c>
      <c r="L59" s="17">
        <v>473.2</v>
      </c>
      <c r="M59" s="17">
        <v>1.0000000000000001E-5</v>
      </c>
      <c r="N59" s="17">
        <v>862</v>
      </c>
      <c r="O59" s="17">
        <v>0</v>
      </c>
      <c r="P59" s="17">
        <v>0</v>
      </c>
      <c r="Q59" s="17">
        <v>0.993344</v>
      </c>
      <c r="R59" s="17">
        <v>0.85832299999999995</v>
      </c>
      <c r="S59" s="17">
        <v>1.3332390000000001</v>
      </c>
      <c r="T59" s="17">
        <v>0.47491699999999998</v>
      </c>
      <c r="U59" s="17">
        <v>0.356213</v>
      </c>
      <c r="V59" s="17">
        <v>531.29999999999995</v>
      </c>
      <c r="W59" s="17">
        <v>5.0000000000000004E-6</v>
      </c>
      <c r="X59" s="17">
        <v>668</v>
      </c>
      <c r="Y59" s="17">
        <v>0</v>
      </c>
      <c r="Z59" s="17">
        <v>0</v>
      </c>
      <c r="AA59" s="17">
        <v>0.54801900000000003</v>
      </c>
      <c r="AB59" s="17">
        <v>6.4156599999999994E-2</v>
      </c>
      <c r="AC59" s="17">
        <v>0.88879200000000003</v>
      </c>
      <c r="AD59" s="17">
        <v>0.25</v>
      </c>
      <c r="AE59" s="17">
        <v>1755.3</v>
      </c>
    </row>
    <row r="60" spans="1:31">
      <c r="A60" s="17">
        <v>47</v>
      </c>
      <c r="B60" s="19">
        <v>0.24811342592592592</v>
      </c>
      <c r="C60" s="17">
        <v>21.7</v>
      </c>
      <c r="D60" s="17">
        <v>25.2</v>
      </c>
      <c r="E60" s="17">
        <v>1.9623000000000002E-2</v>
      </c>
      <c r="F60" s="17">
        <v>0.95</v>
      </c>
      <c r="G60" s="17">
        <v>0.99036100000000005</v>
      </c>
      <c r="H60" s="17">
        <v>0.91098699999999999</v>
      </c>
      <c r="I60" s="17">
        <v>1.356849</v>
      </c>
      <c r="J60" s="17">
        <v>0.44586199999999998</v>
      </c>
      <c r="K60" s="17">
        <v>0.32860099999999998</v>
      </c>
      <c r="L60" s="17">
        <v>499.4</v>
      </c>
      <c r="M60" s="17">
        <v>6.9999999999999999E-6</v>
      </c>
      <c r="N60" s="17">
        <v>702</v>
      </c>
      <c r="O60" s="17">
        <v>0</v>
      </c>
      <c r="P60" s="17">
        <v>0</v>
      </c>
      <c r="Q60" s="17">
        <v>0.99327500000000002</v>
      </c>
      <c r="R60" s="17">
        <v>0.86586200000000002</v>
      </c>
      <c r="S60" s="17">
        <v>1.3407929999999999</v>
      </c>
      <c r="T60" s="17">
        <v>0.47493099999999999</v>
      </c>
      <c r="U60" s="17">
        <v>0.35421599999999998</v>
      </c>
      <c r="V60" s="17">
        <v>500.7</v>
      </c>
      <c r="W60" s="17">
        <v>6.9999999999999999E-6</v>
      </c>
      <c r="X60" s="17">
        <v>593</v>
      </c>
      <c r="Y60" s="17">
        <v>0</v>
      </c>
      <c r="Z60" s="17">
        <v>0</v>
      </c>
      <c r="AA60" s="17">
        <v>0.54494799999999999</v>
      </c>
      <c r="AB60" s="17">
        <v>5.0552300000000001E-2</v>
      </c>
      <c r="AC60" s="17">
        <v>0.88987099999999997</v>
      </c>
      <c r="AD60" s="17">
        <v>0.25</v>
      </c>
      <c r="AE60" s="17">
        <v>1663</v>
      </c>
    </row>
    <row r="61" spans="1:31">
      <c r="A61" s="17">
        <v>48</v>
      </c>
      <c r="B61" s="19">
        <v>0.24817129629629631</v>
      </c>
      <c r="C61" s="17">
        <v>22.6</v>
      </c>
      <c r="D61" s="17">
        <v>23.4</v>
      </c>
      <c r="E61" s="17">
        <v>1.8735000000000002E-2</v>
      </c>
      <c r="F61" s="17">
        <v>0.90700000000000003</v>
      </c>
      <c r="G61" s="17">
        <v>0.99533799999999995</v>
      </c>
      <c r="H61" s="17">
        <v>0.880575</v>
      </c>
      <c r="I61" s="17">
        <v>1.33904</v>
      </c>
      <c r="J61" s="17">
        <v>0.45846500000000001</v>
      </c>
      <c r="K61" s="17">
        <v>0.34238299999999999</v>
      </c>
      <c r="L61" s="17">
        <v>511.1</v>
      </c>
      <c r="M61" s="17">
        <v>1.5E-5</v>
      </c>
      <c r="N61" s="17">
        <v>942</v>
      </c>
      <c r="O61" s="17">
        <v>0</v>
      </c>
      <c r="P61" s="17">
        <v>0</v>
      </c>
      <c r="Q61" s="17">
        <v>0.99060999999999999</v>
      </c>
      <c r="R61" s="17">
        <v>0.87385500000000005</v>
      </c>
      <c r="S61" s="17">
        <v>1.3671120000000001</v>
      </c>
      <c r="T61" s="17">
        <v>0.493257</v>
      </c>
      <c r="U61" s="17">
        <v>0.36080200000000001</v>
      </c>
      <c r="V61" s="17">
        <v>527.20000000000005</v>
      </c>
      <c r="W61" s="17">
        <v>3.9999999999999998E-6</v>
      </c>
      <c r="X61" s="17">
        <v>429</v>
      </c>
      <c r="Y61" s="17">
        <v>0</v>
      </c>
      <c r="Z61" s="17">
        <v>0</v>
      </c>
      <c r="AA61" s="17">
        <v>0.55508000000000002</v>
      </c>
      <c r="AB61" s="17">
        <v>6.3561099999999995E-2</v>
      </c>
      <c r="AC61" s="17">
        <v>0.90520699999999998</v>
      </c>
      <c r="AD61" s="17">
        <v>0.25</v>
      </c>
      <c r="AE61" s="17">
        <v>1625</v>
      </c>
    </row>
    <row r="62" spans="1:31">
      <c r="A62" s="17">
        <v>49</v>
      </c>
      <c r="B62" s="19">
        <v>0.24822916666666664</v>
      </c>
      <c r="C62" s="17">
        <v>23.7</v>
      </c>
      <c r="D62" s="17">
        <v>22.5</v>
      </c>
      <c r="E62" s="17">
        <v>1.9577000000000001E-2</v>
      </c>
      <c r="F62" s="17">
        <v>0.94699999999999995</v>
      </c>
      <c r="G62" s="17">
        <v>0.99515600000000004</v>
      </c>
      <c r="H62" s="17">
        <v>0.91785700000000003</v>
      </c>
      <c r="I62" s="17">
        <v>1.4115740000000001</v>
      </c>
      <c r="J62" s="17">
        <v>0.49371599999999999</v>
      </c>
      <c r="K62" s="17">
        <v>0.34976299999999999</v>
      </c>
      <c r="L62" s="17">
        <v>516.70000000000005</v>
      </c>
      <c r="M62" s="17">
        <v>1.1E-5</v>
      </c>
      <c r="N62" s="17">
        <v>543</v>
      </c>
      <c r="O62" s="17">
        <v>0</v>
      </c>
      <c r="P62" s="17">
        <v>0</v>
      </c>
      <c r="Q62" s="17">
        <v>0.99197900000000006</v>
      </c>
      <c r="R62" s="17">
        <v>0.89454199999999995</v>
      </c>
      <c r="S62" s="17">
        <v>1.435926</v>
      </c>
      <c r="T62" s="17">
        <v>0.54138299999999995</v>
      </c>
      <c r="U62" s="17">
        <v>0.377027</v>
      </c>
      <c r="V62" s="17">
        <v>531.20000000000005</v>
      </c>
      <c r="W62" s="17">
        <v>3.0000000000000001E-6</v>
      </c>
      <c r="X62" s="17">
        <v>442</v>
      </c>
      <c r="Y62" s="17">
        <v>0</v>
      </c>
      <c r="Z62" s="17">
        <v>0</v>
      </c>
      <c r="AA62" s="17">
        <v>0.58004199999999995</v>
      </c>
      <c r="AB62" s="17">
        <v>3.6681499999999999E-2</v>
      </c>
      <c r="AC62" s="17">
        <v>0.91440100000000002</v>
      </c>
      <c r="AD62" s="17">
        <v>0.25</v>
      </c>
      <c r="AE62" s="17">
        <v>1607.3</v>
      </c>
    </row>
    <row r="63" spans="1:31">
      <c r="A63" s="17">
        <v>50</v>
      </c>
      <c r="B63" s="19">
        <v>0.24828703703703703</v>
      </c>
      <c r="C63" s="17">
        <v>24.6</v>
      </c>
      <c r="D63" s="17">
        <v>18.899999999999999</v>
      </c>
      <c r="E63" s="17">
        <v>1.6914999999999999E-2</v>
      </c>
      <c r="F63" s="17">
        <v>0.81899999999999995</v>
      </c>
      <c r="G63" s="17">
        <v>0.99118899999999999</v>
      </c>
      <c r="H63" s="17">
        <v>0.86754299999999995</v>
      </c>
      <c r="I63" s="17">
        <v>1.319601</v>
      </c>
      <c r="J63" s="17">
        <v>0.45205800000000002</v>
      </c>
      <c r="K63" s="17">
        <v>0.34257199999999999</v>
      </c>
      <c r="L63" s="17">
        <v>518</v>
      </c>
      <c r="M63" s="17">
        <v>2.6999999999999999E-5</v>
      </c>
      <c r="N63" s="17">
        <v>415</v>
      </c>
      <c r="O63" s="17">
        <v>0</v>
      </c>
      <c r="P63" s="17">
        <v>0</v>
      </c>
      <c r="Q63" s="17">
        <v>0.99199400000000004</v>
      </c>
      <c r="R63" s="17">
        <v>0.86018499999999998</v>
      </c>
      <c r="S63" s="17">
        <v>1.391411</v>
      </c>
      <c r="T63" s="17">
        <v>0.53122599999999998</v>
      </c>
      <c r="U63" s="17">
        <v>0.38178899999999999</v>
      </c>
      <c r="V63" s="17">
        <v>528.4</v>
      </c>
      <c r="W63" s="17">
        <v>1.2E-5</v>
      </c>
      <c r="X63" s="17">
        <v>427</v>
      </c>
      <c r="Y63" s="17">
        <v>0</v>
      </c>
      <c r="Z63" s="17">
        <v>0</v>
      </c>
      <c r="AA63" s="17">
        <v>0.587368</v>
      </c>
      <c r="AB63" s="17">
        <v>2.3931000000000001E-2</v>
      </c>
      <c r="AC63" s="17">
        <v>0.87289799999999995</v>
      </c>
      <c r="AD63" s="17">
        <v>0.25</v>
      </c>
      <c r="AE63" s="17">
        <v>1603.3</v>
      </c>
    </row>
    <row r="64" spans="1:31">
      <c r="A64" s="17">
        <v>51</v>
      </c>
      <c r="B64" s="19">
        <v>0.24833333333333332</v>
      </c>
      <c r="C64" s="17">
        <v>25.3</v>
      </c>
      <c r="D64" s="17">
        <v>18.899999999999999</v>
      </c>
      <c r="E64" s="17">
        <v>1.4163E-2</v>
      </c>
      <c r="F64" s="17">
        <v>0.68500000000000005</v>
      </c>
      <c r="G64" s="17">
        <v>0.992649</v>
      </c>
      <c r="H64" s="17">
        <v>0.86383699999999997</v>
      </c>
      <c r="I64" s="17">
        <v>1.2965819999999999</v>
      </c>
      <c r="J64" s="17">
        <v>0.43274499999999999</v>
      </c>
      <c r="K64" s="17">
        <v>0.333758</v>
      </c>
      <c r="L64" s="17">
        <v>480.6</v>
      </c>
      <c r="M64" s="17">
        <v>6.0000000000000002E-6</v>
      </c>
      <c r="N64" s="17">
        <v>655</v>
      </c>
      <c r="O64" s="17">
        <v>0</v>
      </c>
      <c r="P64" s="17">
        <v>0</v>
      </c>
      <c r="Q64" s="17">
        <v>0.99062600000000001</v>
      </c>
      <c r="R64" s="17">
        <v>0.86880299999999999</v>
      </c>
      <c r="S64" s="17">
        <v>1.3332900000000001</v>
      </c>
      <c r="T64" s="17">
        <v>0.46448699999999998</v>
      </c>
      <c r="U64" s="17">
        <v>0.34837699999999999</v>
      </c>
      <c r="V64" s="17">
        <v>499.4</v>
      </c>
      <c r="W64" s="17">
        <v>3.9999999999999998E-6</v>
      </c>
      <c r="X64" s="17">
        <v>727</v>
      </c>
      <c r="Y64" s="17">
        <v>0</v>
      </c>
      <c r="Z64" s="17">
        <v>0</v>
      </c>
      <c r="AA64" s="17">
        <v>0.535964</v>
      </c>
      <c r="AB64" s="17">
        <v>3.4642600000000003E-2</v>
      </c>
      <c r="AC64" s="17">
        <v>0.88489399999999996</v>
      </c>
      <c r="AD64" s="17">
        <v>0.25</v>
      </c>
      <c r="AE64" s="17">
        <v>1728.1</v>
      </c>
    </row>
    <row r="65" spans="1:31">
      <c r="A65" s="17">
        <v>52</v>
      </c>
      <c r="B65" s="19">
        <v>0.24839120370370371</v>
      </c>
      <c r="C65" s="17">
        <v>27.1</v>
      </c>
      <c r="D65" s="17">
        <v>16.2</v>
      </c>
      <c r="E65" s="17">
        <v>1.3637E-2</v>
      </c>
      <c r="F65" s="17">
        <v>0.66</v>
      </c>
      <c r="G65" s="17">
        <v>0.99288299999999996</v>
      </c>
      <c r="H65" s="17">
        <v>0.93538900000000003</v>
      </c>
      <c r="I65" s="17">
        <v>1.4293359999999999</v>
      </c>
      <c r="J65" s="17">
        <v>0.49394700000000002</v>
      </c>
      <c r="K65" s="17">
        <v>0.345578</v>
      </c>
      <c r="L65" s="17">
        <v>503.1</v>
      </c>
      <c r="M65" s="17">
        <v>2.1999999999999999E-5</v>
      </c>
      <c r="N65" s="17">
        <v>466</v>
      </c>
      <c r="O65" s="17">
        <v>0</v>
      </c>
      <c r="P65" s="17">
        <v>0</v>
      </c>
      <c r="Q65" s="17">
        <v>0.989263</v>
      </c>
      <c r="R65" s="17">
        <v>0.90051700000000001</v>
      </c>
      <c r="S65" s="17">
        <v>1.4275659999999999</v>
      </c>
      <c r="T65" s="17">
        <v>0.52704799999999996</v>
      </c>
      <c r="U65" s="17">
        <v>0.36919400000000002</v>
      </c>
      <c r="V65" s="17">
        <v>553.20000000000005</v>
      </c>
      <c r="W65" s="17">
        <v>3.9999999999999998E-6</v>
      </c>
      <c r="X65" s="17">
        <v>575</v>
      </c>
      <c r="Y65" s="17">
        <v>0</v>
      </c>
      <c r="Z65" s="17">
        <v>0</v>
      </c>
      <c r="AA65" s="17">
        <v>0.56798999999999999</v>
      </c>
      <c r="AB65" s="17">
        <v>2.2377999999999999E-2</v>
      </c>
      <c r="AC65" s="17">
        <v>0.91231099999999998</v>
      </c>
      <c r="AD65" s="17">
        <v>0.25</v>
      </c>
      <c r="AE65" s="17">
        <v>1651</v>
      </c>
    </row>
    <row r="66" spans="1:31">
      <c r="A66" s="17">
        <v>53</v>
      </c>
      <c r="B66" s="19">
        <v>0.24844907407407404</v>
      </c>
      <c r="C66" s="17">
        <v>27.7</v>
      </c>
      <c r="D66" s="17">
        <v>16.2</v>
      </c>
      <c r="E66" s="17">
        <v>1.5429E-2</v>
      </c>
      <c r="F66" s="17">
        <v>0.747</v>
      </c>
      <c r="G66" s="17">
        <v>0.99399599999999999</v>
      </c>
      <c r="H66" s="17">
        <v>0.98104800000000003</v>
      </c>
      <c r="I66" s="17">
        <v>1.5474239999999999</v>
      </c>
      <c r="J66" s="17">
        <v>0.56637599999999999</v>
      </c>
      <c r="K66" s="17">
        <v>0.366012</v>
      </c>
      <c r="L66" s="17">
        <v>538.6</v>
      </c>
      <c r="M66" s="17">
        <v>1.9000000000000001E-5</v>
      </c>
      <c r="N66" s="17">
        <v>578</v>
      </c>
      <c r="O66" s="17">
        <v>0</v>
      </c>
      <c r="P66" s="17">
        <v>0</v>
      </c>
      <c r="Q66" s="17">
        <v>0.99466100000000002</v>
      </c>
      <c r="R66" s="17">
        <v>0.97085699999999997</v>
      </c>
      <c r="S66" s="17">
        <v>1.5993869999999999</v>
      </c>
      <c r="T66" s="17">
        <v>0.62853000000000003</v>
      </c>
      <c r="U66" s="17">
        <v>0.392982</v>
      </c>
      <c r="V66" s="17">
        <v>570.70000000000005</v>
      </c>
      <c r="W66" s="17">
        <v>9.0000000000000002E-6</v>
      </c>
      <c r="X66" s="17">
        <v>401</v>
      </c>
      <c r="Y66" s="17">
        <v>0</v>
      </c>
      <c r="Z66" s="17">
        <v>0</v>
      </c>
      <c r="AA66" s="17">
        <v>0.60458699999999999</v>
      </c>
      <c r="AB66" s="17">
        <v>2.95214E-2</v>
      </c>
      <c r="AC66" s="17">
        <v>0.98941199999999996</v>
      </c>
      <c r="AD66" s="17">
        <v>0.25</v>
      </c>
      <c r="AE66" s="17">
        <v>1542</v>
      </c>
    </row>
    <row r="67" spans="1:31">
      <c r="A67" s="17">
        <v>54</v>
      </c>
      <c r="B67" s="19">
        <v>0.24850694444444443</v>
      </c>
      <c r="C67" s="17">
        <v>28.6</v>
      </c>
      <c r="D67" s="17">
        <v>14.4</v>
      </c>
      <c r="E67" s="17">
        <v>1.5013E-2</v>
      </c>
      <c r="F67" s="17">
        <v>0.72599999999999998</v>
      </c>
      <c r="G67" s="17">
        <v>0.99412500000000004</v>
      </c>
      <c r="H67" s="17">
        <v>0.98473599999999994</v>
      </c>
      <c r="I67" s="17">
        <v>1.5640829999999999</v>
      </c>
      <c r="J67" s="17">
        <v>0.57934699999999995</v>
      </c>
      <c r="K67" s="17">
        <v>0.37040699999999999</v>
      </c>
      <c r="L67" s="17">
        <v>583.4</v>
      </c>
      <c r="M67" s="17">
        <v>2.0639999999999999E-2</v>
      </c>
      <c r="N67" s="17">
        <v>564</v>
      </c>
      <c r="O67" s="17">
        <v>0</v>
      </c>
      <c r="P67" s="17">
        <v>0</v>
      </c>
      <c r="Q67" s="17">
        <v>0.99372499999999997</v>
      </c>
      <c r="R67" s="17">
        <v>0.95525599999999999</v>
      </c>
      <c r="S67" s="17">
        <v>1.582784</v>
      </c>
      <c r="T67" s="17">
        <v>0.62752799999999997</v>
      </c>
      <c r="U67" s="17">
        <v>0.39647100000000002</v>
      </c>
      <c r="V67" s="17">
        <v>593.29999999999995</v>
      </c>
      <c r="W67" s="17">
        <v>1.9100000000000001E-4</v>
      </c>
      <c r="X67" s="17">
        <v>506</v>
      </c>
      <c r="Y67" s="17">
        <v>0</v>
      </c>
      <c r="Z67" s="17">
        <v>0</v>
      </c>
      <c r="AA67" s="17">
        <v>0.60995500000000002</v>
      </c>
      <c r="AB67" s="17">
        <v>2.7743400000000001E-2</v>
      </c>
      <c r="AC67" s="17">
        <v>0.97266600000000003</v>
      </c>
      <c r="AD67" s="17">
        <v>0.25</v>
      </c>
      <c r="AE67" s="17">
        <v>1423.7</v>
      </c>
    </row>
    <row r="68" spans="1:31">
      <c r="A68" s="17">
        <v>55</v>
      </c>
      <c r="B68" s="19">
        <v>0.24855324074074073</v>
      </c>
      <c r="C68" s="17">
        <v>30.1</v>
      </c>
      <c r="D68" s="17">
        <v>12.6</v>
      </c>
      <c r="E68" s="17">
        <v>1.217E-2</v>
      </c>
      <c r="F68" s="17">
        <v>0.58899999999999997</v>
      </c>
      <c r="G68" s="17">
        <v>0.99591600000000002</v>
      </c>
      <c r="H68" s="17">
        <v>0.95489100000000005</v>
      </c>
      <c r="I68" s="17">
        <v>1.5238229999999999</v>
      </c>
      <c r="J68" s="17">
        <v>0.56893300000000002</v>
      </c>
      <c r="K68" s="17">
        <v>0.373359</v>
      </c>
      <c r="L68" s="17">
        <v>549.70000000000005</v>
      </c>
      <c r="M68" s="17">
        <v>1.7899999999999999E-4</v>
      </c>
      <c r="N68" s="17">
        <v>614</v>
      </c>
      <c r="O68" s="17">
        <v>0</v>
      </c>
      <c r="P68" s="17">
        <v>0</v>
      </c>
      <c r="Q68" s="17">
        <v>0.99125799999999997</v>
      </c>
      <c r="R68" s="17">
        <v>0.96785699999999997</v>
      </c>
      <c r="S68" s="17">
        <v>1.583331</v>
      </c>
      <c r="T68" s="17">
        <v>0.61547499999999999</v>
      </c>
      <c r="U68" s="17">
        <v>0.38872099999999998</v>
      </c>
      <c r="V68" s="17">
        <v>569.6</v>
      </c>
      <c r="W68" s="17">
        <v>2.0999999999999999E-5</v>
      </c>
      <c r="X68" s="17">
        <v>592</v>
      </c>
      <c r="Y68" s="17">
        <v>0</v>
      </c>
      <c r="Z68" s="17">
        <v>0</v>
      </c>
      <c r="AA68" s="17">
        <v>0.59803300000000004</v>
      </c>
      <c r="AB68" s="17">
        <v>2.4975299999999999E-2</v>
      </c>
      <c r="AC68" s="17">
        <v>0.98322799999999999</v>
      </c>
      <c r="AD68" s="17">
        <v>0.25</v>
      </c>
      <c r="AE68" s="17">
        <v>1510.9</v>
      </c>
    </row>
    <row r="69" spans="1:31">
      <c r="A69" s="17">
        <v>56</v>
      </c>
      <c r="B69" s="19">
        <v>0.24861111111111112</v>
      </c>
      <c r="C69" s="17">
        <v>30.4</v>
      </c>
      <c r="D69" s="17">
        <v>12.6</v>
      </c>
      <c r="E69" s="17">
        <v>1.3101E-2</v>
      </c>
      <c r="F69" s="17">
        <v>0.63400000000000001</v>
      </c>
      <c r="G69" s="17">
        <v>0.994174</v>
      </c>
      <c r="H69" s="17">
        <v>0.92884599999999995</v>
      </c>
      <c r="I69" s="17">
        <v>1.4780770000000001</v>
      </c>
      <c r="J69" s="17">
        <v>0.54923100000000002</v>
      </c>
      <c r="K69" s="17">
        <v>0.371585</v>
      </c>
      <c r="L69" s="17">
        <v>566.9</v>
      </c>
      <c r="M69" s="17">
        <v>1.5E-5</v>
      </c>
      <c r="N69" s="17">
        <v>571</v>
      </c>
      <c r="O69" s="17">
        <v>0</v>
      </c>
      <c r="P69" s="17">
        <v>0</v>
      </c>
      <c r="Q69" s="17">
        <v>0.99370400000000003</v>
      </c>
      <c r="R69" s="17">
        <v>0.886077</v>
      </c>
      <c r="S69" s="17">
        <v>1.4901200000000001</v>
      </c>
      <c r="T69" s="17">
        <v>0.604043</v>
      </c>
      <c r="U69" s="17">
        <v>0.40536499999999998</v>
      </c>
      <c r="V69" s="17">
        <v>606</v>
      </c>
      <c r="W69" s="17">
        <v>3.4E-5</v>
      </c>
      <c r="X69" s="17">
        <v>519</v>
      </c>
      <c r="Y69" s="17">
        <v>0</v>
      </c>
      <c r="Z69" s="17">
        <v>0</v>
      </c>
      <c r="AA69" s="17">
        <v>0.62363900000000005</v>
      </c>
      <c r="AB69" s="17">
        <v>2.401E-2</v>
      </c>
      <c r="AC69" s="17">
        <v>0.90058000000000005</v>
      </c>
      <c r="AD69" s="17">
        <v>0.25</v>
      </c>
      <c r="AE69" s="17">
        <v>1465.2</v>
      </c>
    </row>
    <row r="70" spans="1:31">
      <c r="A70" s="17">
        <v>57</v>
      </c>
      <c r="B70" s="19">
        <v>0.2486689814814815</v>
      </c>
      <c r="C70" s="17">
        <v>32.1</v>
      </c>
      <c r="D70" s="17">
        <v>11.7</v>
      </c>
      <c r="E70" s="17">
        <v>1.2016000000000001E-2</v>
      </c>
      <c r="F70" s="17">
        <v>0.58099999999999996</v>
      </c>
      <c r="G70" s="17">
        <v>0.98866399999999999</v>
      </c>
      <c r="H70" s="17">
        <v>0.80631699999999995</v>
      </c>
      <c r="I70" s="17">
        <v>1.3065789999999999</v>
      </c>
      <c r="J70" s="17">
        <v>0.50026199999999998</v>
      </c>
      <c r="K70" s="17">
        <v>0.38287900000000002</v>
      </c>
      <c r="L70" s="17">
        <v>572.6</v>
      </c>
      <c r="M70" s="17">
        <v>1.2E-5</v>
      </c>
      <c r="N70" s="17">
        <v>501</v>
      </c>
      <c r="O70" s="17">
        <v>0</v>
      </c>
      <c r="P70" s="17">
        <v>0</v>
      </c>
      <c r="Q70" s="17">
        <v>0.99309199999999997</v>
      </c>
      <c r="R70" s="17">
        <v>0.86290800000000001</v>
      </c>
      <c r="S70" s="17">
        <v>1.4255519999999999</v>
      </c>
      <c r="T70" s="17">
        <v>0.56264400000000003</v>
      </c>
      <c r="U70" s="17">
        <v>0.39468500000000001</v>
      </c>
      <c r="V70" s="17">
        <v>601.29999999999995</v>
      </c>
      <c r="W70" s="17">
        <v>1.5E-5</v>
      </c>
      <c r="X70" s="17">
        <v>485</v>
      </c>
      <c r="Y70" s="17">
        <v>0</v>
      </c>
      <c r="Z70" s="17">
        <v>0</v>
      </c>
      <c r="AA70" s="17">
        <v>0.60720799999999997</v>
      </c>
      <c r="AB70" s="17">
        <v>1.9823E-2</v>
      </c>
      <c r="AC70" s="17">
        <v>0.87406099999999998</v>
      </c>
      <c r="AD70" s="17">
        <v>0.25</v>
      </c>
      <c r="AE70" s="17">
        <v>1450.5</v>
      </c>
    </row>
    <row r="71" spans="1:31">
      <c r="A71" s="17">
        <v>58</v>
      </c>
      <c r="B71" s="19">
        <v>0.24872685185185184</v>
      </c>
      <c r="C71" s="17">
        <v>33</v>
      </c>
      <c r="D71" s="17">
        <v>10.8</v>
      </c>
      <c r="E71" s="17">
        <v>1.1402000000000001E-2</v>
      </c>
      <c r="F71" s="17">
        <v>0.55200000000000005</v>
      </c>
      <c r="G71" s="17">
        <v>0.98925200000000002</v>
      </c>
      <c r="H71" s="17">
        <v>0.78527800000000003</v>
      </c>
      <c r="I71" s="17">
        <v>1.2426010000000001</v>
      </c>
      <c r="J71" s="17">
        <v>0.45732299999999998</v>
      </c>
      <c r="K71" s="17">
        <v>0.368037</v>
      </c>
      <c r="L71" s="17">
        <v>585.70000000000005</v>
      </c>
      <c r="M71" s="17">
        <v>0.14349400000000001</v>
      </c>
      <c r="N71" s="17">
        <v>583</v>
      </c>
      <c r="O71" s="17">
        <v>0</v>
      </c>
      <c r="P71" s="17">
        <v>0</v>
      </c>
      <c r="Q71" s="17">
        <v>0.98947700000000005</v>
      </c>
      <c r="R71" s="17">
        <v>0.75926099999999996</v>
      </c>
      <c r="S71" s="17">
        <v>1.26007</v>
      </c>
      <c r="T71" s="17">
        <v>0.50080899999999995</v>
      </c>
      <c r="U71" s="17">
        <v>0.39744600000000002</v>
      </c>
      <c r="V71" s="17">
        <v>605.1</v>
      </c>
      <c r="W71" s="17">
        <v>2.6394000000000001E-2</v>
      </c>
      <c r="X71" s="17">
        <v>464</v>
      </c>
      <c r="Y71" s="17">
        <v>0</v>
      </c>
      <c r="Z71" s="17">
        <v>0</v>
      </c>
      <c r="AA71" s="17">
        <v>0.61145499999999997</v>
      </c>
      <c r="AB71" s="17">
        <v>2.1749999999999999E-2</v>
      </c>
      <c r="AC71" s="17">
        <v>0.77015299999999998</v>
      </c>
      <c r="AD71" s="17">
        <v>0.25</v>
      </c>
      <c r="AE71" s="17">
        <v>1418.1</v>
      </c>
    </row>
    <row r="72" spans="1:31">
      <c r="A72" s="17">
        <v>59</v>
      </c>
      <c r="B72" s="19">
        <v>0.24878472222222223</v>
      </c>
      <c r="C72" s="17">
        <v>34.1</v>
      </c>
      <c r="D72" s="17">
        <v>9.9</v>
      </c>
      <c r="E72" s="17">
        <v>1.0815999999999999E-2</v>
      </c>
      <c r="F72" s="17">
        <v>0.52300000000000002</v>
      </c>
      <c r="G72" s="17">
        <v>0.99208300000000005</v>
      </c>
      <c r="H72" s="17">
        <v>0.70201899999999995</v>
      </c>
      <c r="I72" s="17">
        <v>1.1211340000000001</v>
      </c>
      <c r="J72" s="17">
        <v>0.41911399999999999</v>
      </c>
      <c r="K72" s="17">
        <v>0.37383100000000002</v>
      </c>
      <c r="L72" s="17">
        <v>597.5</v>
      </c>
      <c r="M72" s="17">
        <v>4.5608000000000003E-2</v>
      </c>
      <c r="N72" s="17">
        <v>681</v>
      </c>
      <c r="O72" s="17">
        <v>0</v>
      </c>
      <c r="P72" s="17">
        <v>0</v>
      </c>
      <c r="Q72" s="17">
        <v>0.99013200000000001</v>
      </c>
      <c r="R72" s="17">
        <v>0.69584100000000004</v>
      </c>
      <c r="S72" s="17">
        <v>1.167511</v>
      </c>
      <c r="T72" s="17">
        <v>0.47166999999999998</v>
      </c>
      <c r="U72" s="17">
        <v>0.40399600000000002</v>
      </c>
      <c r="V72" s="17">
        <v>630.4</v>
      </c>
      <c r="W72" s="17">
        <v>2.6999999999999999E-5</v>
      </c>
      <c r="X72" s="17">
        <v>607</v>
      </c>
      <c r="Y72" s="17">
        <v>0</v>
      </c>
      <c r="Z72" s="17">
        <v>0</v>
      </c>
      <c r="AA72" s="17">
        <v>0.62153199999999997</v>
      </c>
      <c r="AB72" s="17">
        <v>2.36969E-2</v>
      </c>
      <c r="AC72" s="17">
        <v>0.70701800000000004</v>
      </c>
      <c r="AD72" s="17">
        <v>0.25</v>
      </c>
      <c r="AE72" s="17">
        <v>1390.1</v>
      </c>
    </row>
    <row r="73" spans="1:31">
      <c r="A73" s="17">
        <v>60</v>
      </c>
      <c r="B73" s="19">
        <v>0.24884259259259259</v>
      </c>
      <c r="C73" s="17">
        <v>34.6</v>
      </c>
      <c r="D73" s="17">
        <v>9.9</v>
      </c>
      <c r="E73" s="17">
        <v>1.1403E-2</v>
      </c>
      <c r="F73" s="17">
        <v>0.55200000000000005</v>
      </c>
      <c r="G73" s="17">
        <v>0.98990199999999995</v>
      </c>
      <c r="H73" s="17">
        <v>0.62539400000000001</v>
      </c>
      <c r="I73" s="17">
        <v>1.0065059999999999</v>
      </c>
      <c r="J73" s="17">
        <v>0.38111200000000001</v>
      </c>
      <c r="K73" s="17">
        <v>0.37864900000000001</v>
      </c>
      <c r="L73" s="17">
        <v>629.6</v>
      </c>
      <c r="M73" s="17">
        <v>1.1E-5</v>
      </c>
      <c r="N73" s="17">
        <v>602</v>
      </c>
      <c r="O73" s="17">
        <v>0</v>
      </c>
      <c r="P73" s="17">
        <v>0</v>
      </c>
      <c r="Q73" s="17">
        <v>0.99089499999999997</v>
      </c>
      <c r="R73" s="17">
        <v>0.61960300000000001</v>
      </c>
      <c r="S73" s="17">
        <v>1.0388010000000001</v>
      </c>
      <c r="T73" s="17">
        <v>0.41919800000000002</v>
      </c>
      <c r="U73" s="17">
        <v>0.40354000000000001</v>
      </c>
      <c r="V73" s="17">
        <v>652.79999999999995</v>
      </c>
      <c r="W73" s="17">
        <v>5.0000000000000004E-6</v>
      </c>
      <c r="X73" s="17">
        <v>474</v>
      </c>
      <c r="Y73" s="17">
        <v>0</v>
      </c>
      <c r="Z73" s="17">
        <v>0</v>
      </c>
      <c r="AA73" s="17">
        <v>0.62083100000000002</v>
      </c>
      <c r="AB73" s="17">
        <v>2.21312E-2</v>
      </c>
      <c r="AC73" s="17">
        <v>0.62888100000000002</v>
      </c>
      <c r="AD73" s="17">
        <v>0.25</v>
      </c>
      <c r="AE73" s="17">
        <v>1319.3</v>
      </c>
    </row>
    <row r="74" spans="1:31">
      <c r="A74" s="17">
        <v>61</v>
      </c>
      <c r="B74" s="19">
        <v>0.24888888888888891</v>
      </c>
      <c r="C74" s="17">
        <v>35.5</v>
      </c>
      <c r="D74" s="17">
        <v>9</v>
      </c>
      <c r="E74" s="17">
        <v>1.1036000000000001E-2</v>
      </c>
      <c r="F74" s="17">
        <v>0.53400000000000003</v>
      </c>
      <c r="G74" s="17">
        <v>0.987205</v>
      </c>
      <c r="H74" s="17">
        <v>0.63603900000000002</v>
      </c>
      <c r="I74" s="17">
        <v>1.012794</v>
      </c>
      <c r="J74" s="17">
        <v>0.37675500000000001</v>
      </c>
      <c r="K74" s="17">
        <v>0.37199599999999999</v>
      </c>
      <c r="L74" s="17">
        <v>659.6</v>
      </c>
      <c r="M74" s="17">
        <v>2.0999999999999999E-5</v>
      </c>
      <c r="N74" s="17">
        <v>476</v>
      </c>
      <c r="O74" s="17">
        <v>0</v>
      </c>
      <c r="P74" s="17">
        <v>0</v>
      </c>
      <c r="Q74" s="17">
        <v>0.98809499999999995</v>
      </c>
      <c r="R74" s="17">
        <v>0.61419699999999999</v>
      </c>
      <c r="S74" s="17">
        <v>1.037156</v>
      </c>
      <c r="T74" s="17">
        <v>0.42295899999999997</v>
      </c>
      <c r="U74" s="17">
        <v>0.40780699999999998</v>
      </c>
      <c r="V74" s="17">
        <v>689.6</v>
      </c>
      <c r="W74" s="17">
        <v>7.9999999999999996E-6</v>
      </c>
      <c r="X74" s="17">
        <v>614</v>
      </c>
      <c r="Y74" s="17">
        <v>0</v>
      </c>
      <c r="Z74" s="17">
        <v>0</v>
      </c>
      <c r="AA74" s="17">
        <v>0.62739500000000004</v>
      </c>
      <c r="AB74" s="17">
        <v>1.67536E-2</v>
      </c>
      <c r="AC74" s="17">
        <v>0.62128300000000003</v>
      </c>
      <c r="AD74" s="17">
        <v>0.25</v>
      </c>
      <c r="AE74" s="17">
        <v>1259.2</v>
      </c>
    </row>
    <row r="75" spans="1:31">
      <c r="A75" s="17">
        <v>62</v>
      </c>
      <c r="B75" s="19">
        <v>0.24894675925925927</v>
      </c>
      <c r="C75" s="17">
        <v>37.299999999999997</v>
      </c>
      <c r="D75" s="17">
        <v>8.1</v>
      </c>
      <c r="E75" s="17">
        <v>8.6979999999999991E-3</v>
      </c>
      <c r="F75" s="17">
        <v>0.42099999999999999</v>
      </c>
      <c r="G75" s="17">
        <v>0.98618300000000003</v>
      </c>
      <c r="H75" s="17">
        <v>0.57241200000000003</v>
      </c>
      <c r="I75" s="17">
        <v>0.91143700000000005</v>
      </c>
      <c r="J75" s="17">
        <v>0.33902500000000002</v>
      </c>
      <c r="K75" s="17">
        <v>0.37196800000000002</v>
      </c>
      <c r="L75" s="17">
        <v>582.9</v>
      </c>
      <c r="M75" s="17">
        <v>1.5999999999999999E-5</v>
      </c>
      <c r="N75" s="17">
        <v>533</v>
      </c>
      <c r="O75" s="17">
        <v>0</v>
      </c>
      <c r="P75" s="17">
        <v>0</v>
      </c>
      <c r="Q75" s="17">
        <v>0.987622</v>
      </c>
      <c r="R75" s="17">
        <v>0.58125300000000002</v>
      </c>
      <c r="S75" s="17">
        <v>0.97421599999999997</v>
      </c>
      <c r="T75" s="17">
        <v>0.39296300000000001</v>
      </c>
      <c r="U75" s="17">
        <v>0.40336300000000003</v>
      </c>
      <c r="V75" s="17">
        <v>649</v>
      </c>
      <c r="W75" s="17">
        <v>6.0000000000000002E-6</v>
      </c>
      <c r="X75" s="17">
        <v>529</v>
      </c>
      <c r="Y75" s="17">
        <v>0</v>
      </c>
      <c r="Z75" s="17">
        <v>0</v>
      </c>
      <c r="AA75" s="17">
        <v>0.62055899999999997</v>
      </c>
      <c r="AB75" s="17">
        <v>1.4949199999999999E-2</v>
      </c>
      <c r="AC75" s="17">
        <v>0.58712799999999998</v>
      </c>
      <c r="AD75" s="17">
        <v>0.25</v>
      </c>
      <c r="AE75" s="17">
        <v>1424.8</v>
      </c>
    </row>
    <row r="76" spans="1:31">
      <c r="A76" s="17">
        <v>63</v>
      </c>
      <c r="B76" s="19">
        <v>0.24900462962962963</v>
      </c>
      <c r="C76" s="17">
        <v>37.200000000000003</v>
      </c>
      <c r="D76" s="17">
        <v>8.1</v>
      </c>
      <c r="E76" s="17">
        <v>1.0043E-2</v>
      </c>
      <c r="F76" s="17">
        <v>0.48599999999999999</v>
      </c>
      <c r="G76" s="17">
        <v>0.98773299999999997</v>
      </c>
      <c r="H76" s="17">
        <v>0.47952499999999998</v>
      </c>
      <c r="I76" s="17">
        <v>0.78048099999999998</v>
      </c>
      <c r="J76" s="17">
        <v>0.30095699999999997</v>
      </c>
      <c r="K76" s="17">
        <v>0.385604</v>
      </c>
      <c r="L76" s="17">
        <v>658.8</v>
      </c>
      <c r="M76" s="17">
        <v>3.8999999999999999E-5</v>
      </c>
      <c r="N76" s="17">
        <v>573</v>
      </c>
      <c r="O76" s="17">
        <v>0</v>
      </c>
      <c r="P76" s="17">
        <v>0</v>
      </c>
      <c r="Q76" s="17">
        <v>0.98609999999999998</v>
      </c>
      <c r="R76" s="17">
        <v>0.45050200000000001</v>
      </c>
      <c r="S76" s="17">
        <v>0.768007</v>
      </c>
      <c r="T76" s="17">
        <v>0.31750499999999998</v>
      </c>
      <c r="U76" s="17">
        <v>0.413414</v>
      </c>
      <c r="V76" s="17">
        <v>661.2</v>
      </c>
      <c r="W76" s="17">
        <v>3.6000000000000001E-5</v>
      </c>
      <c r="X76" s="17">
        <v>569</v>
      </c>
      <c r="Y76" s="17">
        <v>0</v>
      </c>
      <c r="Z76" s="17">
        <v>0</v>
      </c>
      <c r="AA76" s="17">
        <v>0.63602199999999998</v>
      </c>
      <c r="AB76" s="17">
        <v>1.8108300000000001E-2</v>
      </c>
      <c r="AC76" s="17">
        <v>0.45625199999999999</v>
      </c>
      <c r="AD76" s="17">
        <v>0.25</v>
      </c>
      <c r="AE76" s="17">
        <v>1260.7</v>
      </c>
    </row>
    <row r="77" spans="1:31">
      <c r="A77" s="17">
        <v>64</v>
      </c>
      <c r="B77" s="19">
        <v>0.24906249999999999</v>
      </c>
      <c r="C77" s="17">
        <v>40.1</v>
      </c>
      <c r="D77" s="17">
        <v>8.1</v>
      </c>
      <c r="E77" s="17">
        <v>9.3019999999999995E-3</v>
      </c>
      <c r="F77" s="17">
        <v>0.45</v>
      </c>
      <c r="G77" s="17">
        <v>0.98803600000000003</v>
      </c>
      <c r="H77" s="17">
        <v>0.45650299999999999</v>
      </c>
      <c r="I77" s="17">
        <v>0.73970199999999997</v>
      </c>
      <c r="J77" s="17">
        <v>0.28319899999999998</v>
      </c>
      <c r="K77" s="17">
        <v>0.382855</v>
      </c>
      <c r="L77" s="17">
        <v>616.29999999999995</v>
      </c>
      <c r="M77" s="17">
        <v>1.5E-5</v>
      </c>
      <c r="N77" s="17">
        <v>553</v>
      </c>
      <c r="O77" s="17">
        <v>0</v>
      </c>
      <c r="P77" s="17">
        <v>0</v>
      </c>
      <c r="Q77" s="17">
        <v>0.98525200000000002</v>
      </c>
      <c r="R77" s="17">
        <v>0.43070999999999998</v>
      </c>
      <c r="S77" s="17">
        <v>0.72834500000000002</v>
      </c>
      <c r="T77" s="17">
        <v>0.29763499999999998</v>
      </c>
      <c r="U77" s="17">
        <v>0.40864499999999998</v>
      </c>
      <c r="V77" s="17">
        <v>631.29999999999995</v>
      </c>
      <c r="W77" s="17">
        <v>1.2E-5</v>
      </c>
      <c r="X77" s="17">
        <v>525</v>
      </c>
      <c r="Y77" s="17">
        <v>0</v>
      </c>
      <c r="Z77" s="17">
        <v>0</v>
      </c>
      <c r="AA77" s="17">
        <v>0.62868500000000005</v>
      </c>
      <c r="AB77" s="17">
        <v>1.6359800000000001E-2</v>
      </c>
      <c r="AC77" s="17">
        <v>0.43558000000000002</v>
      </c>
      <c r="AD77" s="17">
        <v>0.25</v>
      </c>
      <c r="AE77" s="17">
        <v>1347.7</v>
      </c>
    </row>
    <row r="78" spans="1:31">
      <c r="A78" s="17">
        <v>65</v>
      </c>
      <c r="B78" s="19">
        <v>0.24910879629629631</v>
      </c>
      <c r="C78" s="17">
        <v>39.200000000000003</v>
      </c>
      <c r="D78" s="17">
        <v>8.1</v>
      </c>
      <c r="E78" s="17">
        <v>9.8849999999999997E-3</v>
      </c>
      <c r="F78" s="17">
        <v>0.47799999999999998</v>
      </c>
      <c r="G78" s="17">
        <v>0.98339500000000002</v>
      </c>
      <c r="H78" s="17">
        <v>0.40328199999999997</v>
      </c>
      <c r="I78" s="17">
        <v>0.67002899999999999</v>
      </c>
      <c r="J78" s="17">
        <v>0.26674599999999998</v>
      </c>
      <c r="K78" s="17">
        <v>0.39811200000000002</v>
      </c>
      <c r="L78" s="17">
        <v>635</v>
      </c>
      <c r="M78" s="17">
        <v>1.0000000000000001E-5</v>
      </c>
      <c r="N78" s="17">
        <v>626</v>
      </c>
      <c r="O78" s="17">
        <v>0</v>
      </c>
      <c r="P78" s="17">
        <v>0</v>
      </c>
      <c r="Q78" s="17">
        <v>0.974352</v>
      </c>
      <c r="R78" s="17">
        <v>0.38714500000000002</v>
      </c>
      <c r="S78" s="17">
        <v>0.67051499999999997</v>
      </c>
      <c r="T78" s="17">
        <v>0.28337000000000001</v>
      </c>
      <c r="U78" s="17">
        <v>0.42261500000000002</v>
      </c>
      <c r="V78" s="17">
        <v>692.1</v>
      </c>
      <c r="W78" s="17">
        <v>5.5945000000000002E-2</v>
      </c>
      <c r="X78" s="17">
        <v>434</v>
      </c>
      <c r="Y78" s="17">
        <v>0</v>
      </c>
      <c r="Z78" s="17">
        <v>0</v>
      </c>
      <c r="AA78" s="17">
        <v>0.650177</v>
      </c>
      <c r="AB78" s="17">
        <v>1.9020599999999999E-2</v>
      </c>
      <c r="AC78" s="17">
        <v>0.39253500000000002</v>
      </c>
      <c r="AD78" s="17">
        <v>0.25</v>
      </c>
      <c r="AE78" s="17">
        <v>1308</v>
      </c>
    </row>
    <row r="79" spans="1:31">
      <c r="A79" s="17">
        <v>66</v>
      </c>
      <c r="B79" s="19">
        <v>0.24916666666666668</v>
      </c>
      <c r="C79" s="17">
        <v>41</v>
      </c>
      <c r="D79" s="17">
        <v>7.2</v>
      </c>
      <c r="E79" s="17">
        <v>8.0450000000000001E-3</v>
      </c>
      <c r="F79" s="17">
        <v>0.38900000000000001</v>
      </c>
      <c r="G79" s="17">
        <v>0.98180100000000003</v>
      </c>
      <c r="H79" s="17">
        <v>0.367058</v>
      </c>
      <c r="I79" s="17">
        <v>0.59115899999999999</v>
      </c>
      <c r="J79" s="17">
        <v>0.22410099999999999</v>
      </c>
      <c r="K79" s="17">
        <v>0.37908700000000001</v>
      </c>
      <c r="L79" s="17">
        <v>605.79999999999995</v>
      </c>
      <c r="M79" s="17">
        <v>0.126253</v>
      </c>
      <c r="N79" s="17">
        <v>811</v>
      </c>
      <c r="O79" s="17">
        <v>0</v>
      </c>
      <c r="P79" s="17">
        <v>0</v>
      </c>
      <c r="Q79" s="17">
        <v>0.97699199999999997</v>
      </c>
      <c r="R79" s="17">
        <v>0.364927</v>
      </c>
      <c r="S79" s="17">
        <v>0.61465199999999998</v>
      </c>
      <c r="T79" s="17">
        <v>0.249725</v>
      </c>
      <c r="U79" s="17">
        <v>0.40628700000000001</v>
      </c>
      <c r="V79" s="17">
        <v>624.5</v>
      </c>
      <c r="W79" s="17">
        <v>4.5874999999999999E-2</v>
      </c>
      <c r="X79" s="17">
        <v>572</v>
      </c>
      <c r="Y79" s="17">
        <v>0</v>
      </c>
      <c r="Z79" s="17">
        <v>0</v>
      </c>
      <c r="AA79" s="17">
        <v>0.62505699999999997</v>
      </c>
      <c r="AB79" s="17">
        <v>2.0882399999999999E-2</v>
      </c>
      <c r="AC79" s="17">
        <v>0.37014200000000003</v>
      </c>
      <c r="AD79" s="17">
        <v>0.25</v>
      </c>
      <c r="AE79" s="17">
        <v>1370.9</v>
      </c>
    </row>
    <row r="80" spans="1:31">
      <c r="A80" s="17">
        <v>67</v>
      </c>
      <c r="B80" s="19">
        <v>0.24922453703703704</v>
      </c>
      <c r="C80" s="17">
        <v>42.4</v>
      </c>
      <c r="D80" s="17">
        <v>7.2</v>
      </c>
      <c r="E80" s="17">
        <v>8.4849999999999995E-3</v>
      </c>
      <c r="F80" s="17">
        <v>0.41099999999999998</v>
      </c>
      <c r="G80" s="17">
        <v>0.97274499999999997</v>
      </c>
      <c r="H80" s="17">
        <v>0.31084000000000001</v>
      </c>
      <c r="I80" s="17">
        <v>0.50192999999999999</v>
      </c>
      <c r="J80" s="17">
        <v>0.19109000000000001</v>
      </c>
      <c r="K80" s="17">
        <v>0.38071100000000002</v>
      </c>
      <c r="L80" s="17">
        <v>622.79999999999995</v>
      </c>
      <c r="M80" s="17">
        <v>7.2000000000000002E-5</v>
      </c>
      <c r="N80" s="17">
        <v>863</v>
      </c>
      <c r="O80" s="17">
        <v>0</v>
      </c>
      <c r="P80" s="17">
        <v>0</v>
      </c>
      <c r="Q80" s="17">
        <v>0.97977000000000003</v>
      </c>
      <c r="R80" s="17">
        <v>0.31537199999999999</v>
      </c>
      <c r="S80" s="17">
        <v>0.541574</v>
      </c>
      <c r="T80" s="17">
        <v>0.22620199999999999</v>
      </c>
      <c r="U80" s="17">
        <v>0.41767500000000002</v>
      </c>
      <c r="V80" s="17">
        <v>693.2</v>
      </c>
      <c r="W80" s="17">
        <v>3.3399999999999999E-4</v>
      </c>
      <c r="X80" s="17">
        <v>548</v>
      </c>
      <c r="Y80" s="17">
        <v>0</v>
      </c>
      <c r="Z80" s="17">
        <v>0</v>
      </c>
      <c r="AA80" s="17">
        <v>0.64257699999999995</v>
      </c>
      <c r="AB80" s="17">
        <v>2.2801100000000001E-2</v>
      </c>
      <c r="AC80" s="17">
        <v>0.32052999999999998</v>
      </c>
      <c r="AD80" s="17">
        <v>0.25</v>
      </c>
      <c r="AE80" s="17">
        <v>1333.6</v>
      </c>
    </row>
    <row r="81" spans="1:31">
      <c r="A81" s="17">
        <v>68</v>
      </c>
      <c r="B81" s="19">
        <v>0.2492824074074074</v>
      </c>
      <c r="C81" s="17">
        <v>43.3</v>
      </c>
      <c r="D81" s="17">
        <v>7.2</v>
      </c>
      <c r="E81" s="17">
        <v>8.9300000000000004E-3</v>
      </c>
      <c r="F81" s="17">
        <v>0.432</v>
      </c>
      <c r="G81" s="17">
        <v>0.96935499999999997</v>
      </c>
      <c r="H81" s="17">
        <v>0.27793699999999999</v>
      </c>
      <c r="I81" s="17">
        <v>0.45456000000000002</v>
      </c>
      <c r="J81" s="17">
        <v>0.176623</v>
      </c>
      <c r="K81" s="17">
        <v>0.38855699999999999</v>
      </c>
      <c r="L81" s="17">
        <v>670.8</v>
      </c>
      <c r="M81" s="17">
        <v>9.0000000000000002E-6</v>
      </c>
      <c r="N81" s="17">
        <v>499</v>
      </c>
      <c r="O81" s="17">
        <v>0</v>
      </c>
      <c r="P81" s="17">
        <v>0</v>
      </c>
      <c r="Q81" s="17">
        <v>0.97400500000000001</v>
      </c>
      <c r="R81" s="17">
        <v>0.274426</v>
      </c>
      <c r="S81" s="17">
        <v>0.46093299999999998</v>
      </c>
      <c r="T81" s="17">
        <v>0.18650700000000001</v>
      </c>
      <c r="U81" s="17">
        <v>0.40462999999999999</v>
      </c>
      <c r="V81" s="17">
        <v>649.6</v>
      </c>
      <c r="W81" s="17">
        <v>6.0000000000000002E-6</v>
      </c>
      <c r="X81" s="17">
        <v>777</v>
      </c>
      <c r="Y81" s="17">
        <v>0</v>
      </c>
      <c r="Z81" s="17">
        <v>0</v>
      </c>
      <c r="AA81" s="17">
        <v>0.62250700000000003</v>
      </c>
      <c r="AB81" s="17">
        <v>1.4312999999999999E-2</v>
      </c>
      <c r="AC81" s="17">
        <v>0.27709600000000001</v>
      </c>
      <c r="AD81" s="17">
        <v>0.25</v>
      </c>
      <c r="AE81" s="17">
        <v>1238.2</v>
      </c>
    </row>
    <row r="82" spans="1:31">
      <c r="A82" s="17">
        <v>69</v>
      </c>
      <c r="B82" s="19">
        <v>0.24932870370370372</v>
      </c>
      <c r="C82" s="17">
        <v>44.6</v>
      </c>
      <c r="D82" s="17">
        <v>6.3</v>
      </c>
      <c r="E82" s="17">
        <v>7.6899999999999998E-3</v>
      </c>
      <c r="F82" s="17">
        <v>0.372</v>
      </c>
      <c r="G82" s="17">
        <v>0.97720700000000005</v>
      </c>
      <c r="H82" s="17">
        <v>0.25890600000000003</v>
      </c>
      <c r="I82" s="17">
        <v>0.43575700000000001</v>
      </c>
      <c r="J82" s="17">
        <v>0.17685200000000001</v>
      </c>
      <c r="K82" s="17">
        <v>0.40584900000000002</v>
      </c>
      <c r="L82" s="17">
        <v>658.2</v>
      </c>
      <c r="M82" s="17">
        <v>6.0000000000000002E-6</v>
      </c>
      <c r="N82" s="17">
        <v>611</v>
      </c>
      <c r="O82" s="17">
        <v>0</v>
      </c>
      <c r="P82" s="17">
        <v>0</v>
      </c>
      <c r="Q82" s="17">
        <v>0.951677</v>
      </c>
      <c r="R82" s="17">
        <v>0.26544699999999999</v>
      </c>
      <c r="S82" s="17">
        <v>0.44699800000000001</v>
      </c>
      <c r="T82" s="17">
        <v>0.18155099999999999</v>
      </c>
      <c r="U82" s="17">
        <v>0.40615499999999999</v>
      </c>
      <c r="V82" s="17">
        <v>660.9</v>
      </c>
      <c r="W82" s="17">
        <v>3.9999999999999998E-6</v>
      </c>
      <c r="X82" s="17">
        <v>641</v>
      </c>
      <c r="Y82" s="17">
        <v>0</v>
      </c>
      <c r="Z82" s="17">
        <v>0</v>
      </c>
      <c r="AA82" s="17">
        <v>0.62485400000000002</v>
      </c>
      <c r="AB82" s="17">
        <v>1.50402E-2</v>
      </c>
      <c r="AC82" s="17">
        <v>0.26817800000000003</v>
      </c>
      <c r="AD82" s="17">
        <v>0.25</v>
      </c>
      <c r="AE82" s="17">
        <v>1262</v>
      </c>
    </row>
    <row r="83" spans="1:31">
      <c r="A83" s="17">
        <v>70</v>
      </c>
      <c r="B83" s="19">
        <v>0.24938657407407408</v>
      </c>
      <c r="C83" s="17">
        <v>45.3</v>
      </c>
      <c r="D83" s="17">
        <v>6.3</v>
      </c>
      <c r="E83" s="17">
        <v>7.4720000000000003E-3</v>
      </c>
      <c r="F83" s="17">
        <v>0.36199999999999999</v>
      </c>
      <c r="G83" s="17">
        <v>0.96923499999999996</v>
      </c>
      <c r="H83" s="17">
        <v>0.24834100000000001</v>
      </c>
      <c r="I83" s="17">
        <v>0.41350799999999999</v>
      </c>
      <c r="J83" s="17">
        <v>0.16516600000000001</v>
      </c>
      <c r="K83" s="17">
        <v>0.39942800000000001</v>
      </c>
      <c r="L83" s="17">
        <v>637</v>
      </c>
      <c r="M83" s="17">
        <v>0.104037</v>
      </c>
      <c r="N83" s="17">
        <v>492</v>
      </c>
      <c r="O83" s="17">
        <v>0</v>
      </c>
      <c r="P83" s="17">
        <v>0</v>
      </c>
      <c r="Q83" s="17">
        <v>0.954592</v>
      </c>
      <c r="R83" s="17">
        <v>0.24840999999999999</v>
      </c>
      <c r="S83" s="17">
        <v>0.41846299999999997</v>
      </c>
      <c r="T83" s="17">
        <v>0.17005300000000001</v>
      </c>
      <c r="U83" s="17">
        <v>0.40637600000000001</v>
      </c>
      <c r="V83" s="17">
        <v>642.29999999999995</v>
      </c>
      <c r="W83" s="17">
        <v>3.9999999999999998E-6</v>
      </c>
      <c r="X83" s="17">
        <v>420</v>
      </c>
      <c r="Y83" s="17">
        <v>0</v>
      </c>
      <c r="Z83" s="17">
        <v>0</v>
      </c>
      <c r="AA83" s="17">
        <v>0.62519400000000003</v>
      </c>
      <c r="AB83" s="17">
        <v>1.17596E-2</v>
      </c>
      <c r="AC83" s="17">
        <v>0.25040899999999999</v>
      </c>
      <c r="AD83" s="17">
        <v>0.25</v>
      </c>
      <c r="AE83" s="17">
        <v>1303.8</v>
      </c>
    </row>
    <row r="84" spans="1:31">
      <c r="A84" s="17">
        <v>71</v>
      </c>
      <c r="B84" s="19">
        <v>0.24944444444444444</v>
      </c>
      <c r="C84" s="17">
        <v>46.8</v>
      </c>
      <c r="D84" s="17">
        <v>6.3</v>
      </c>
      <c r="E84" s="17">
        <v>8.0700000000000008E-3</v>
      </c>
      <c r="F84" s="17">
        <v>0.39</v>
      </c>
      <c r="G84" s="17">
        <v>0.95300300000000004</v>
      </c>
      <c r="H84" s="17">
        <v>0.24529300000000001</v>
      </c>
      <c r="I84" s="17">
        <v>0.39239000000000002</v>
      </c>
      <c r="J84" s="17">
        <v>0.14709700000000001</v>
      </c>
      <c r="K84" s="17">
        <v>0.37487500000000001</v>
      </c>
      <c r="L84" s="17">
        <v>676.5</v>
      </c>
      <c r="M84" s="17">
        <v>6.9999999999999999E-6</v>
      </c>
      <c r="N84" s="17">
        <v>746</v>
      </c>
      <c r="O84" s="17">
        <v>0</v>
      </c>
      <c r="P84" s="17">
        <v>0</v>
      </c>
      <c r="Q84" s="17">
        <v>0.96590600000000004</v>
      </c>
      <c r="R84" s="17">
        <v>0.23008999999999999</v>
      </c>
      <c r="S84" s="17">
        <v>0.39413700000000002</v>
      </c>
      <c r="T84" s="17">
        <v>0.164048</v>
      </c>
      <c r="U84" s="17">
        <v>0.41621900000000001</v>
      </c>
      <c r="V84" s="17">
        <v>638.79999999999995</v>
      </c>
      <c r="W84" s="17">
        <v>3.9999999999999998E-6</v>
      </c>
      <c r="X84" s="17">
        <v>935</v>
      </c>
      <c r="Y84" s="17">
        <v>0</v>
      </c>
      <c r="Z84" s="17">
        <v>0</v>
      </c>
      <c r="AA84" s="17">
        <v>0.64033700000000005</v>
      </c>
      <c r="AB84" s="17">
        <v>1.8809699999999999E-2</v>
      </c>
      <c r="AC84" s="17">
        <v>0.23317499999999999</v>
      </c>
      <c r="AD84" s="17">
        <v>0.25</v>
      </c>
      <c r="AE84" s="17">
        <v>1227.7</v>
      </c>
    </row>
    <row r="85" spans="1:31">
      <c r="A85" s="17">
        <v>72</v>
      </c>
      <c r="B85" s="19">
        <v>0.2495023148148148</v>
      </c>
      <c r="C85" s="17">
        <v>47.5</v>
      </c>
      <c r="D85" s="17">
        <v>6.3</v>
      </c>
      <c r="E85" s="17">
        <v>7.0740000000000004E-3</v>
      </c>
      <c r="F85" s="17">
        <v>0.34200000000000003</v>
      </c>
      <c r="G85" s="17">
        <v>0.96074800000000005</v>
      </c>
      <c r="H85" s="17">
        <v>0.22253300000000001</v>
      </c>
      <c r="I85" s="17">
        <v>0.37153900000000001</v>
      </c>
      <c r="J85" s="17">
        <v>0.149005</v>
      </c>
      <c r="K85" s="17">
        <v>0.40104899999999999</v>
      </c>
      <c r="L85" s="17">
        <v>622.29999999999995</v>
      </c>
      <c r="M85" s="17">
        <v>1.4E-5</v>
      </c>
      <c r="N85" s="17">
        <v>765</v>
      </c>
      <c r="O85" s="17">
        <v>0</v>
      </c>
      <c r="P85" s="17">
        <v>0</v>
      </c>
      <c r="Q85" s="17">
        <v>0.94007099999999999</v>
      </c>
      <c r="R85" s="17">
        <v>0.216588</v>
      </c>
      <c r="S85" s="17">
        <v>0.35870099999999999</v>
      </c>
      <c r="T85" s="17">
        <v>0.14211199999999999</v>
      </c>
      <c r="U85" s="17">
        <v>0.39618599999999998</v>
      </c>
      <c r="V85" s="17">
        <v>698.3</v>
      </c>
      <c r="W85" s="17">
        <v>2.5999999999999998E-5</v>
      </c>
      <c r="X85" s="17">
        <v>500</v>
      </c>
      <c r="Y85" s="17">
        <v>0</v>
      </c>
      <c r="Z85" s="17">
        <v>0</v>
      </c>
      <c r="AA85" s="17">
        <v>0.60951699999999998</v>
      </c>
      <c r="AB85" s="17">
        <v>1.7754800000000001E-2</v>
      </c>
      <c r="AC85" s="17">
        <v>0.219112</v>
      </c>
      <c r="AD85" s="17">
        <v>0.25</v>
      </c>
      <c r="AE85" s="17">
        <v>1334.6</v>
      </c>
    </row>
    <row r="86" spans="1:31">
      <c r="A86" s="17">
        <v>73</v>
      </c>
      <c r="B86" s="19">
        <v>0.24954861111111112</v>
      </c>
      <c r="C86" s="17">
        <v>48.4</v>
      </c>
      <c r="D86" s="17">
        <v>6.3</v>
      </c>
      <c r="E86" s="17">
        <v>7.0470000000000003E-3</v>
      </c>
      <c r="F86" s="17">
        <v>0.34100000000000003</v>
      </c>
      <c r="G86" s="17">
        <v>0.92796199999999995</v>
      </c>
      <c r="H86" s="17">
        <v>0.19897300000000001</v>
      </c>
      <c r="I86" s="17">
        <v>0.31661600000000001</v>
      </c>
      <c r="J86" s="17">
        <v>0.117643</v>
      </c>
      <c r="K86" s="17">
        <v>0.37156400000000001</v>
      </c>
      <c r="L86" s="17">
        <v>671.2</v>
      </c>
      <c r="M86" s="17">
        <v>9.3410000000000007E-2</v>
      </c>
      <c r="N86" s="17">
        <v>989</v>
      </c>
      <c r="O86" s="17">
        <v>0</v>
      </c>
      <c r="P86" s="17">
        <v>0</v>
      </c>
      <c r="Q86" s="17">
        <v>0.94984999999999997</v>
      </c>
      <c r="R86" s="17">
        <v>0.20915600000000001</v>
      </c>
      <c r="S86" s="17">
        <v>0.33122400000000002</v>
      </c>
      <c r="T86" s="17">
        <v>0.122068</v>
      </c>
      <c r="U86" s="17">
        <v>0.368537</v>
      </c>
      <c r="V86" s="17">
        <v>606.6</v>
      </c>
      <c r="W86" s="17">
        <v>0.187745</v>
      </c>
      <c r="X86" s="17">
        <v>777</v>
      </c>
      <c r="Y86" s="17">
        <v>0</v>
      </c>
      <c r="Z86" s="17">
        <v>0</v>
      </c>
      <c r="AA86" s="17">
        <v>0.56698000000000004</v>
      </c>
      <c r="AB86" s="17">
        <v>2.4586199999999999E-2</v>
      </c>
      <c r="AC86" s="17">
        <v>0.21215700000000001</v>
      </c>
      <c r="AD86" s="17">
        <v>0.25</v>
      </c>
      <c r="AE86" s="17">
        <v>1237.5</v>
      </c>
    </row>
    <row r="87" spans="1:31">
      <c r="A87" s="17">
        <v>74</v>
      </c>
      <c r="B87" s="19">
        <v>0.24960648148148148</v>
      </c>
      <c r="C87" s="17">
        <v>49.7</v>
      </c>
      <c r="D87" s="17">
        <v>6.3</v>
      </c>
      <c r="E87" s="17">
        <v>7.2750000000000002E-3</v>
      </c>
      <c r="F87" s="17">
        <v>0.35199999999999998</v>
      </c>
      <c r="G87" s="17">
        <v>0.956901</v>
      </c>
      <c r="H87" s="17">
        <v>0.17955299999999999</v>
      </c>
      <c r="I87" s="17">
        <v>0.28378300000000001</v>
      </c>
      <c r="J87" s="17">
        <v>0.10423</v>
      </c>
      <c r="K87" s="17">
        <v>0.367288</v>
      </c>
      <c r="L87" s="17">
        <v>700.3</v>
      </c>
      <c r="M87" s="17">
        <v>4.2655999999999999E-2</v>
      </c>
      <c r="N87" s="17">
        <v>711</v>
      </c>
      <c r="O87" s="17">
        <v>0</v>
      </c>
      <c r="P87" s="17">
        <v>0</v>
      </c>
      <c r="Q87" s="17">
        <v>0.94019600000000003</v>
      </c>
      <c r="R87" s="17">
        <v>0.18912200000000001</v>
      </c>
      <c r="S87" s="17">
        <v>0.296624</v>
      </c>
      <c r="T87" s="17">
        <v>0.107502</v>
      </c>
      <c r="U87" s="17">
        <v>0.36242000000000002</v>
      </c>
      <c r="V87" s="17">
        <v>605.20000000000005</v>
      </c>
      <c r="W87" s="17">
        <v>7.9999999999999996E-6</v>
      </c>
      <c r="X87" s="17">
        <v>758</v>
      </c>
      <c r="Y87" s="17">
        <v>0</v>
      </c>
      <c r="Z87" s="17">
        <v>0</v>
      </c>
      <c r="AA87" s="17">
        <v>0.55756899999999998</v>
      </c>
      <c r="AB87" s="17">
        <v>1.85448E-2</v>
      </c>
      <c r="AC87" s="17">
        <v>0.19111500000000001</v>
      </c>
      <c r="AD87" s="17">
        <v>0.25</v>
      </c>
      <c r="AE87" s="17">
        <v>1186.0999999999999</v>
      </c>
    </row>
    <row r="88" spans="1:31">
      <c r="A88" s="17">
        <v>75</v>
      </c>
      <c r="B88" s="19">
        <v>0.24966435185185185</v>
      </c>
      <c r="C88" s="17">
        <v>50.1</v>
      </c>
      <c r="D88" s="17">
        <v>6.3</v>
      </c>
      <c r="E88" s="17">
        <v>7.4819999999999999E-3</v>
      </c>
      <c r="F88" s="17">
        <v>0.36199999999999999</v>
      </c>
      <c r="G88" s="17">
        <v>0.92194799999999999</v>
      </c>
      <c r="H88" s="17">
        <v>0.17835899999999999</v>
      </c>
      <c r="I88" s="17">
        <v>0.26961400000000002</v>
      </c>
      <c r="J88" s="17">
        <v>9.1255000000000003E-2</v>
      </c>
      <c r="K88" s="17">
        <v>0.33846399999999999</v>
      </c>
      <c r="L88" s="17">
        <v>605.29999999999995</v>
      </c>
      <c r="M88" s="17">
        <v>9.2168E-2</v>
      </c>
      <c r="N88" s="17">
        <v>747</v>
      </c>
      <c r="O88" s="17">
        <v>0</v>
      </c>
      <c r="P88" s="17">
        <v>0</v>
      </c>
      <c r="Q88" s="17">
        <v>0.91075899999999999</v>
      </c>
      <c r="R88" s="17">
        <v>0.14439299999999999</v>
      </c>
      <c r="S88" s="17">
        <v>0.25354199999999999</v>
      </c>
      <c r="T88" s="17">
        <v>0.109149</v>
      </c>
      <c r="U88" s="17">
        <v>0.43049599999999999</v>
      </c>
      <c r="V88" s="17">
        <v>738.8</v>
      </c>
      <c r="W88" s="17">
        <v>1.9999999999999999E-6</v>
      </c>
      <c r="X88" s="17">
        <v>1144</v>
      </c>
      <c r="Y88" s="17">
        <v>0</v>
      </c>
      <c r="Z88" s="17">
        <v>0</v>
      </c>
      <c r="AA88" s="17">
        <v>0.66230100000000003</v>
      </c>
      <c r="AB88" s="17">
        <v>1.6873599999999999E-2</v>
      </c>
      <c r="AC88" s="17">
        <v>0.146235</v>
      </c>
      <c r="AD88" s="17">
        <v>0.25</v>
      </c>
      <c r="AE88" s="17">
        <v>1372.2</v>
      </c>
    </row>
    <row r="89" spans="1:31">
      <c r="A89" s="17">
        <v>76</v>
      </c>
      <c r="B89" s="19">
        <v>0.24972222222222221</v>
      </c>
      <c r="C89" s="17">
        <v>52.3</v>
      </c>
      <c r="D89" s="17">
        <v>5.4</v>
      </c>
      <c r="E89" s="17">
        <v>5.6470000000000001E-3</v>
      </c>
      <c r="F89" s="17">
        <v>0.27300000000000002</v>
      </c>
      <c r="G89" s="17">
        <v>0.93583799999999995</v>
      </c>
      <c r="H89" s="17">
        <v>0.17077899999999999</v>
      </c>
      <c r="I89" s="17">
        <v>0.26629799999999998</v>
      </c>
      <c r="J89" s="17">
        <v>9.5519999999999994E-2</v>
      </c>
      <c r="K89" s="17">
        <v>0.35869400000000001</v>
      </c>
      <c r="L89" s="17">
        <v>640</v>
      </c>
      <c r="M89" s="17">
        <v>0.25028</v>
      </c>
      <c r="N89" s="17">
        <v>1004</v>
      </c>
      <c r="O89" s="17">
        <v>0</v>
      </c>
      <c r="P89" s="17">
        <v>0</v>
      </c>
      <c r="Q89" s="17">
        <v>0.92530599999999996</v>
      </c>
      <c r="R89" s="17">
        <v>0.16158700000000001</v>
      </c>
      <c r="S89" s="17">
        <v>0.25241400000000003</v>
      </c>
      <c r="T89" s="17">
        <v>9.0827000000000005E-2</v>
      </c>
      <c r="U89" s="17">
        <v>0.35983300000000001</v>
      </c>
      <c r="V89" s="17">
        <v>605</v>
      </c>
      <c r="W89" s="17">
        <v>6.0000000000000002E-6</v>
      </c>
      <c r="X89" s="17">
        <v>699</v>
      </c>
      <c r="Y89" s="17">
        <v>0</v>
      </c>
      <c r="Z89" s="17">
        <v>0</v>
      </c>
      <c r="AA89" s="17">
        <v>0.553589</v>
      </c>
      <c r="AB89" s="17">
        <v>2.0487200000000001E-2</v>
      </c>
      <c r="AC89" s="17">
        <v>0.16344800000000001</v>
      </c>
      <c r="AD89" s="17">
        <v>0.25</v>
      </c>
      <c r="AE89" s="17">
        <v>1297.8</v>
      </c>
    </row>
    <row r="90" spans="1:31">
      <c r="A90" s="17">
        <v>77</v>
      </c>
      <c r="B90" s="19">
        <v>0.2497800925925926</v>
      </c>
      <c r="C90" s="17">
        <v>52.5</v>
      </c>
      <c r="D90" s="17">
        <v>5.4</v>
      </c>
      <c r="E90" s="17">
        <v>5.5640000000000004E-3</v>
      </c>
      <c r="F90" s="17">
        <v>0.26900000000000002</v>
      </c>
      <c r="G90" s="17">
        <v>0.894787</v>
      </c>
      <c r="H90" s="17">
        <v>0.16101099999999999</v>
      </c>
      <c r="I90" s="17">
        <v>0.24537200000000001</v>
      </c>
      <c r="J90" s="17">
        <v>8.4360000000000004E-2</v>
      </c>
      <c r="K90" s="17">
        <v>0.343806</v>
      </c>
      <c r="L90" s="17">
        <v>613.79999999999995</v>
      </c>
      <c r="M90" s="17">
        <v>3.9999999999999998E-6</v>
      </c>
      <c r="N90" s="17">
        <v>777</v>
      </c>
      <c r="O90" s="17">
        <v>0</v>
      </c>
      <c r="P90" s="17">
        <v>0</v>
      </c>
      <c r="Q90" s="17">
        <v>0.90504700000000005</v>
      </c>
      <c r="R90" s="17">
        <v>0.15418100000000001</v>
      </c>
      <c r="S90" s="17">
        <v>0.243842</v>
      </c>
      <c r="T90" s="17">
        <v>8.9661000000000005E-2</v>
      </c>
      <c r="U90" s="17">
        <v>0.367703</v>
      </c>
      <c r="V90" s="17">
        <v>648.4</v>
      </c>
      <c r="W90" s="17">
        <v>4.4824999999999997E-2</v>
      </c>
      <c r="X90" s="17">
        <v>912</v>
      </c>
      <c r="Y90" s="17">
        <v>0</v>
      </c>
      <c r="Z90" s="17">
        <v>0</v>
      </c>
      <c r="AA90" s="17">
        <v>0.56569599999999998</v>
      </c>
      <c r="AB90" s="17">
        <v>1.5292E-2</v>
      </c>
      <c r="AC90" s="17">
        <v>0.155552</v>
      </c>
      <c r="AD90" s="17">
        <v>0.25</v>
      </c>
      <c r="AE90" s="17">
        <v>1353.1</v>
      </c>
    </row>
    <row r="91" spans="1:31">
      <c r="A91" s="17">
        <v>78</v>
      </c>
      <c r="B91" s="19">
        <v>0.24982638888888889</v>
      </c>
      <c r="C91" s="17">
        <v>53.9</v>
      </c>
      <c r="D91" s="17">
        <v>5.4</v>
      </c>
      <c r="E91" s="17">
        <v>5.4099999999999999E-3</v>
      </c>
      <c r="F91" s="17">
        <v>0.26200000000000001</v>
      </c>
      <c r="G91" s="17">
        <v>0.92149700000000001</v>
      </c>
      <c r="H91" s="17">
        <v>0.15873699999999999</v>
      </c>
      <c r="I91" s="17">
        <v>0.231299</v>
      </c>
      <c r="J91" s="17">
        <v>7.2562000000000001E-2</v>
      </c>
      <c r="K91" s="17">
        <v>0.31371599999999999</v>
      </c>
      <c r="L91" s="17">
        <v>563.9</v>
      </c>
      <c r="M91" s="17">
        <v>1.2E-5</v>
      </c>
      <c r="N91" s="17">
        <v>484</v>
      </c>
      <c r="O91" s="17">
        <v>0</v>
      </c>
      <c r="P91" s="17">
        <v>0</v>
      </c>
      <c r="Q91" s="17">
        <v>0.90753099999999998</v>
      </c>
      <c r="R91" s="17">
        <v>0.13281399999999999</v>
      </c>
      <c r="S91" s="17">
        <v>0.216529</v>
      </c>
      <c r="T91" s="17">
        <v>8.3714999999999998E-2</v>
      </c>
      <c r="U91" s="17">
        <v>0.38662200000000002</v>
      </c>
      <c r="V91" s="17">
        <v>664.6</v>
      </c>
      <c r="W91" s="17">
        <v>6.0000000000000002E-6</v>
      </c>
      <c r="X91" s="17">
        <v>1002</v>
      </c>
      <c r="Y91" s="17">
        <v>0</v>
      </c>
      <c r="Z91" s="17">
        <v>0</v>
      </c>
      <c r="AA91" s="17">
        <v>0.59480200000000005</v>
      </c>
      <c r="AB91" s="17">
        <v>8.8097399999999999E-3</v>
      </c>
      <c r="AC91" s="17">
        <v>0.133552</v>
      </c>
      <c r="AD91" s="17">
        <v>0.25</v>
      </c>
      <c r="AE91" s="17">
        <v>1472.9</v>
      </c>
    </row>
    <row r="92" spans="1:31">
      <c r="A92" s="17">
        <v>79</v>
      </c>
      <c r="B92" s="19">
        <v>0.24988425925925925</v>
      </c>
      <c r="C92" s="17">
        <v>55</v>
      </c>
      <c r="D92" s="17">
        <v>5.4</v>
      </c>
      <c r="E92" s="17">
        <v>5.5900000000000004E-3</v>
      </c>
      <c r="F92" s="17">
        <v>0.27100000000000002</v>
      </c>
      <c r="G92" s="17">
        <v>0.88356900000000005</v>
      </c>
      <c r="H92" s="17">
        <v>0.15117700000000001</v>
      </c>
      <c r="I92" s="17">
        <v>0.224663</v>
      </c>
      <c r="J92" s="17">
        <v>7.3484999999999995E-2</v>
      </c>
      <c r="K92" s="17">
        <v>0.32709199999999999</v>
      </c>
      <c r="L92" s="17">
        <v>572.4</v>
      </c>
      <c r="M92" s="17">
        <v>5.5944000000000001E-2</v>
      </c>
      <c r="N92" s="17">
        <v>884</v>
      </c>
      <c r="O92" s="17">
        <v>0</v>
      </c>
      <c r="P92" s="17">
        <v>0</v>
      </c>
      <c r="Q92" s="17">
        <v>0.84886799999999996</v>
      </c>
      <c r="R92" s="17">
        <v>0.125752</v>
      </c>
      <c r="S92" s="17">
        <v>0.20839099999999999</v>
      </c>
      <c r="T92" s="17">
        <v>8.2639000000000004E-2</v>
      </c>
      <c r="U92" s="17">
        <v>0.39655699999999999</v>
      </c>
      <c r="V92" s="17">
        <v>668.9</v>
      </c>
      <c r="W92" s="17">
        <v>3.3000000000000003E-5</v>
      </c>
      <c r="X92" s="17">
        <v>788</v>
      </c>
      <c r="Y92" s="17">
        <v>0</v>
      </c>
      <c r="Z92" s="17">
        <v>0</v>
      </c>
      <c r="AA92" s="17">
        <v>0.61008700000000005</v>
      </c>
      <c r="AB92" s="17">
        <v>1.6192499999999999E-2</v>
      </c>
      <c r="AC92" s="17">
        <v>0.12709000000000001</v>
      </c>
      <c r="AD92" s="17">
        <v>0.25</v>
      </c>
      <c r="AE92" s="17">
        <v>1451.1</v>
      </c>
    </row>
    <row r="93" spans="1:31">
      <c r="A93" s="17">
        <v>80</v>
      </c>
      <c r="B93" s="19">
        <v>0.24994212962962961</v>
      </c>
      <c r="C93" s="17">
        <v>55.9</v>
      </c>
      <c r="D93" s="17">
        <v>5.4</v>
      </c>
      <c r="E93" s="17">
        <v>5.7260000000000002E-3</v>
      </c>
      <c r="F93" s="17">
        <v>0.27700000000000002</v>
      </c>
      <c r="G93" s="17">
        <v>0.78029999999999999</v>
      </c>
      <c r="H93" s="17">
        <v>0.135853</v>
      </c>
      <c r="I93" s="17">
        <v>0.19287599999999999</v>
      </c>
      <c r="J93" s="17">
        <v>5.7022999999999997E-2</v>
      </c>
      <c r="K93" s="17">
        <v>0.29564499999999999</v>
      </c>
      <c r="L93" s="17">
        <v>590.79999999999995</v>
      </c>
      <c r="M93" s="17">
        <v>6.2170000000000003E-3</v>
      </c>
      <c r="N93" s="17">
        <v>1209</v>
      </c>
      <c r="O93" s="17">
        <v>0</v>
      </c>
      <c r="P93" s="17">
        <v>0</v>
      </c>
      <c r="Q93" s="17">
        <v>0.91820100000000004</v>
      </c>
      <c r="R93" s="17">
        <v>0.112677</v>
      </c>
      <c r="S93" s="17">
        <v>0.18657899999999999</v>
      </c>
      <c r="T93" s="17">
        <v>7.3902999999999996E-2</v>
      </c>
      <c r="U93" s="17">
        <v>0.39609299999999997</v>
      </c>
      <c r="V93" s="17">
        <v>689.7</v>
      </c>
      <c r="W93" s="17">
        <v>1.0000000000000001E-5</v>
      </c>
      <c r="X93" s="17">
        <v>790</v>
      </c>
      <c r="Y93" s="17">
        <v>0</v>
      </c>
      <c r="Z93" s="17">
        <v>0</v>
      </c>
      <c r="AA93" s="17">
        <v>0.60937300000000005</v>
      </c>
      <c r="AB93" s="17">
        <v>2.2711100000000001E-2</v>
      </c>
      <c r="AC93" s="17">
        <v>0.114355</v>
      </c>
      <c r="AD93" s="17">
        <v>0.25</v>
      </c>
      <c r="AE93" s="17">
        <v>1405.7</v>
      </c>
    </row>
    <row r="94" spans="1:31">
      <c r="A94" s="17">
        <v>81</v>
      </c>
      <c r="B94" s="19">
        <v>0.25</v>
      </c>
      <c r="C94" s="17">
        <v>56.8</v>
      </c>
      <c r="D94" s="17">
        <v>5.4</v>
      </c>
      <c r="E94" s="17">
        <v>4.6480000000000002E-3</v>
      </c>
      <c r="F94" s="17">
        <v>0.22500000000000001</v>
      </c>
      <c r="G94" s="17">
        <v>0.80468099999999998</v>
      </c>
      <c r="H94" s="17">
        <v>0.13365299999999999</v>
      </c>
      <c r="I94" s="17">
        <v>0.197799</v>
      </c>
      <c r="J94" s="17">
        <v>6.4145999999999995E-2</v>
      </c>
      <c r="K94" s="17">
        <v>0.32429799999999998</v>
      </c>
      <c r="L94" s="17">
        <v>522.1</v>
      </c>
      <c r="M94" s="17">
        <v>1.9000000000000001E-5</v>
      </c>
      <c r="N94" s="17">
        <v>593</v>
      </c>
      <c r="O94" s="17">
        <v>0</v>
      </c>
      <c r="P94" s="17">
        <v>0</v>
      </c>
      <c r="Q94" s="17">
        <v>0.896953</v>
      </c>
      <c r="R94" s="17">
        <v>0.116913</v>
      </c>
      <c r="S94" s="17">
        <v>0.182446</v>
      </c>
      <c r="T94" s="17">
        <v>6.5533999999999995E-2</v>
      </c>
      <c r="U94" s="17">
        <v>0.35919400000000001</v>
      </c>
      <c r="V94" s="17">
        <v>642.5</v>
      </c>
      <c r="W94" s="17">
        <v>0.37081999999999998</v>
      </c>
      <c r="X94" s="17">
        <v>791</v>
      </c>
      <c r="Y94" s="17">
        <v>0</v>
      </c>
      <c r="Z94" s="17">
        <v>0</v>
      </c>
      <c r="AA94" s="17">
        <v>0.55260699999999996</v>
      </c>
      <c r="AB94" s="17">
        <v>9.9773699999999993E-3</v>
      </c>
      <c r="AC94" s="17">
        <v>0.117566</v>
      </c>
      <c r="AD94" s="17">
        <v>0.25</v>
      </c>
      <c r="AE94" s="17">
        <v>1590.7</v>
      </c>
    </row>
    <row r="95" spans="1:31">
      <c r="A95" s="17">
        <v>82</v>
      </c>
      <c r="B95" s="19">
        <v>0.25004629629629632</v>
      </c>
      <c r="C95" s="17">
        <v>58.3</v>
      </c>
      <c r="D95" s="17">
        <v>5.4</v>
      </c>
      <c r="E95" s="17">
        <v>5.4720000000000003E-3</v>
      </c>
      <c r="F95" s="17">
        <v>0.26500000000000001</v>
      </c>
      <c r="G95" s="17">
        <v>0.85095900000000002</v>
      </c>
      <c r="H95" s="17">
        <v>0.12806999999999999</v>
      </c>
      <c r="I95" s="17">
        <v>0.188358</v>
      </c>
      <c r="J95" s="17">
        <v>6.0287E-2</v>
      </c>
      <c r="K95" s="17">
        <v>0.32006899999999999</v>
      </c>
      <c r="L95" s="17">
        <v>609.4</v>
      </c>
      <c r="M95" s="17">
        <v>6.0000000000000002E-6</v>
      </c>
      <c r="N95" s="17">
        <v>762</v>
      </c>
      <c r="O95" s="17">
        <v>0</v>
      </c>
      <c r="P95" s="17">
        <v>0</v>
      </c>
      <c r="Q95" s="17">
        <v>0.86652399999999996</v>
      </c>
      <c r="R95" s="17">
        <v>0.109634</v>
      </c>
      <c r="S95" s="17">
        <v>0.17239699999999999</v>
      </c>
      <c r="T95" s="17">
        <v>6.2762999999999999E-2</v>
      </c>
      <c r="U95" s="17">
        <v>0.36405999999999999</v>
      </c>
      <c r="V95" s="17">
        <v>693.6</v>
      </c>
      <c r="W95" s="17">
        <v>0.21770400000000001</v>
      </c>
      <c r="X95" s="17">
        <v>989</v>
      </c>
      <c r="Y95" s="17">
        <v>0</v>
      </c>
      <c r="Z95" s="17">
        <v>0</v>
      </c>
      <c r="AA95" s="17">
        <v>0.56009299999999995</v>
      </c>
      <c r="AB95" s="17">
        <v>1.4884400000000001E-2</v>
      </c>
      <c r="AC95" s="17">
        <v>0.110568</v>
      </c>
      <c r="AD95" s="17">
        <v>0.25</v>
      </c>
      <c r="AE95" s="17">
        <v>1362.9</v>
      </c>
    </row>
    <row r="96" spans="1:31">
      <c r="A96" s="17">
        <v>83</v>
      </c>
      <c r="B96" s="19">
        <v>0.25010416666666668</v>
      </c>
      <c r="C96" s="17">
        <v>58.8</v>
      </c>
      <c r="D96" s="17">
        <v>5.4</v>
      </c>
      <c r="E96" s="17">
        <v>6.2389999999999998E-3</v>
      </c>
      <c r="F96" s="17">
        <v>0.30199999999999999</v>
      </c>
      <c r="G96" s="17">
        <v>0.90546000000000004</v>
      </c>
      <c r="H96" s="17">
        <v>0.11623600000000001</v>
      </c>
      <c r="I96" s="17">
        <v>0.180725</v>
      </c>
      <c r="J96" s="17">
        <v>6.4489000000000005E-2</v>
      </c>
      <c r="K96" s="17">
        <v>0.35683300000000001</v>
      </c>
      <c r="L96" s="17">
        <v>643.70000000000005</v>
      </c>
      <c r="M96" s="17">
        <v>0.14163100000000001</v>
      </c>
      <c r="N96" s="17">
        <v>1104</v>
      </c>
      <c r="O96" s="17">
        <v>0</v>
      </c>
      <c r="P96" s="17">
        <v>0</v>
      </c>
      <c r="Q96" s="17">
        <v>0.88051000000000001</v>
      </c>
      <c r="R96" s="17">
        <v>9.6708000000000002E-2</v>
      </c>
      <c r="S96" s="17">
        <v>0.16014100000000001</v>
      </c>
      <c r="T96" s="17">
        <v>6.3433000000000003E-2</v>
      </c>
      <c r="U96" s="17">
        <v>0.39610600000000001</v>
      </c>
      <c r="V96" s="17">
        <v>697.9</v>
      </c>
      <c r="W96" s="17">
        <v>5.0000000000000004E-6</v>
      </c>
      <c r="X96" s="17">
        <v>586</v>
      </c>
      <c r="Y96" s="17">
        <v>0</v>
      </c>
      <c r="Z96" s="17">
        <v>0</v>
      </c>
      <c r="AA96" s="17">
        <v>0.60939299999999996</v>
      </c>
      <c r="AB96" s="17">
        <v>2.2610499999999999E-2</v>
      </c>
      <c r="AC96" s="17">
        <v>9.8142599999999997E-2</v>
      </c>
      <c r="AD96" s="17">
        <v>0.25</v>
      </c>
      <c r="AE96" s="17">
        <v>1290.4000000000001</v>
      </c>
    </row>
    <row r="97" spans="1:31">
      <c r="A97" s="17">
        <v>84</v>
      </c>
      <c r="B97" s="19">
        <v>0.25016203703703704</v>
      </c>
      <c r="C97" s="17">
        <v>60.5</v>
      </c>
      <c r="D97" s="17">
        <v>5.4</v>
      </c>
      <c r="E97" s="17">
        <v>5.1619999999999999E-3</v>
      </c>
      <c r="F97" s="17">
        <v>0.25</v>
      </c>
      <c r="G97" s="17">
        <v>0.85177700000000001</v>
      </c>
      <c r="H97" s="17">
        <v>0.11663800000000001</v>
      </c>
      <c r="I97" s="17">
        <v>0.16634699999999999</v>
      </c>
      <c r="J97" s="17">
        <v>4.9709000000000003E-2</v>
      </c>
      <c r="K97" s="17">
        <v>0.29882799999999998</v>
      </c>
      <c r="L97" s="17">
        <v>536.1</v>
      </c>
      <c r="M97" s="17">
        <v>1.5E-5</v>
      </c>
      <c r="N97" s="17">
        <v>818</v>
      </c>
      <c r="O97" s="17">
        <v>0</v>
      </c>
      <c r="P97" s="17">
        <v>0</v>
      </c>
      <c r="Q97" s="17">
        <v>0.80138100000000001</v>
      </c>
      <c r="R97" s="17">
        <v>9.9745E-2</v>
      </c>
      <c r="S97" s="17">
        <v>0.16354299999999999</v>
      </c>
      <c r="T97" s="17">
        <v>6.3797000000000006E-2</v>
      </c>
      <c r="U97" s="17">
        <v>0.390096</v>
      </c>
      <c r="V97" s="17">
        <v>689.8</v>
      </c>
      <c r="W97" s="17">
        <v>5.0000000000000004E-6</v>
      </c>
      <c r="X97" s="17">
        <v>790</v>
      </c>
      <c r="Y97" s="17">
        <v>0</v>
      </c>
      <c r="Z97" s="17">
        <v>0</v>
      </c>
      <c r="AA97" s="17">
        <v>0.60014800000000001</v>
      </c>
      <c r="AB97" s="17">
        <v>1.40784E-2</v>
      </c>
      <c r="AC97" s="17">
        <v>0.100644</v>
      </c>
      <c r="AD97" s="17">
        <v>0.25</v>
      </c>
      <c r="AE97" s="17">
        <v>1549.2</v>
      </c>
    </row>
    <row r="98" spans="1:31">
      <c r="A98" s="17">
        <v>85</v>
      </c>
      <c r="B98" s="19">
        <v>0.2502199074074074</v>
      </c>
      <c r="C98" s="17">
        <v>60.8</v>
      </c>
      <c r="D98" s="17">
        <v>5.4</v>
      </c>
      <c r="E98" s="17">
        <v>4.6360000000000004E-3</v>
      </c>
      <c r="F98" s="17">
        <v>0.224</v>
      </c>
      <c r="G98" s="17">
        <v>0.75699399999999994</v>
      </c>
      <c r="H98" s="17">
        <v>9.8782999999999996E-2</v>
      </c>
      <c r="I98" s="17">
        <v>0.141203</v>
      </c>
      <c r="J98" s="17">
        <v>4.2419999999999999E-2</v>
      </c>
      <c r="K98" s="17">
        <v>0.30042000000000002</v>
      </c>
      <c r="L98" s="17">
        <v>580</v>
      </c>
      <c r="M98" s="17">
        <v>9.0000000000000002E-6</v>
      </c>
      <c r="N98" s="17">
        <v>802</v>
      </c>
      <c r="O98" s="17">
        <v>0</v>
      </c>
      <c r="P98" s="17">
        <v>0</v>
      </c>
      <c r="Q98" s="17">
        <v>0.76283800000000002</v>
      </c>
      <c r="R98" s="17">
        <v>8.5934999999999997E-2</v>
      </c>
      <c r="S98" s="17">
        <v>0.127133</v>
      </c>
      <c r="T98" s="17">
        <v>4.1197999999999999E-2</v>
      </c>
      <c r="U98" s="17">
        <v>0.32405499999999998</v>
      </c>
      <c r="V98" s="17">
        <v>604.6</v>
      </c>
      <c r="W98" s="17">
        <v>1.6699999999999999E-4</v>
      </c>
      <c r="X98" s="17">
        <v>864</v>
      </c>
      <c r="Y98" s="17">
        <v>0</v>
      </c>
      <c r="Z98" s="17">
        <v>0</v>
      </c>
      <c r="AA98" s="17">
        <v>0.49854599999999999</v>
      </c>
      <c r="AB98" s="17">
        <v>1.4919399999999999E-2</v>
      </c>
      <c r="AC98" s="17">
        <v>8.6549600000000004E-2</v>
      </c>
      <c r="AD98" s="17">
        <v>0.25</v>
      </c>
      <c r="AE98" s="17">
        <v>1431.9</v>
      </c>
    </row>
    <row r="99" spans="1:31">
      <c r="A99" s="17">
        <v>86</v>
      </c>
      <c r="B99" s="19">
        <v>0.25027777777777777</v>
      </c>
      <c r="C99" s="17">
        <v>62.7</v>
      </c>
      <c r="D99" s="17">
        <v>5.4</v>
      </c>
      <c r="E99" s="17">
        <v>5.999E-3</v>
      </c>
      <c r="F99" s="17">
        <v>0.28999999999999998</v>
      </c>
      <c r="G99" s="17">
        <v>0.74635200000000002</v>
      </c>
      <c r="H99" s="17">
        <v>9.0218000000000007E-2</v>
      </c>
      <c r="I99" s="17">
        <v>0.128551</v>
      </c>
      <c r="J99" s="17">
        <v>3.8332999999999999E-2</v>
      </c>
      <c r="K99" s="17">
        <v>0.29819200000000001</v>
      </c>
      <c r="L99" s="17">
        <v>608.9</v>
      </c>
      <c r="M99" s="17">
        <v>1.0529999999999999E-3</v>
      </c>
      <c r="N99" s="17">
        <v>765</v>
      </c>
      <c r="O99" s="17">
        <v>0</v>
      </c>
      <c r="P99" s="17">
        <v>0</v>
      </c>
      <c r="Q99" s="17">
        <v>0.73716899999999996</v>
      </c>
      <c r="R99" s="17">
        <v>6.9032999999999997E-2</v>
      </c>
      <c r="S99" s="17">
        <v>0.11496199999999999</v>
      </c>
      <c r="T99" s="17">
        <v>4.5928999999999998E-2</v>
      </c>
      <c r="U99" s="17">
        <v>0.39951100000000001</v>
      </c>
      <c r="V99" s="17">
        <v>824</v>
      </c>
      <c r="W99" s="17">
        <v>9.9999999999999995E-7</v>
      </c>
      <c r="X99" s="17">
        <v>990</v>
      </c>
      <c r="Y99" s="17">
        <v>0</v>
      </c>
      <c r="Z99" s="17">
        <v>0</v>
      </c>
      <c r="AA99" s="17">
        <v>0.61463299999999998</v>
      </c>
      <c r="AB99" s="17">
        <v>1.4933800000000001E-2</v>
      </c>
      <c r="AC99" s="17">
        <v>6.9719299999999998E-2</v>
      </c>
      <c r="AD99" s="17">
        <v>0.25</v>
      </c>
      <c r="AE99" s="17">
        <v>1364</v>
      </c>
    </row>
    <row r="100" spans="1:31">
      <c r="A100" s="17">
        <v>87</v>
      </c>
      <c r="B100" s="19">
        <v>0.25032407407407409</v>
      </c>
      <c r="C100" s="17">
        <v>63.4</v>
      </c>
      <c r="D100" s="17">
        <v>5.4</v>
      </c>
      <c r="E100" s="17">
        <v>3.797E-3</v>
      </c>
      <c r="F100" s="17">
        <v>0.184</v>
      </c>
      <c r="G100" s="17">
        <v>0.71796499999999996</v>
      </c>
      <c r="H100" s="17">
        <v>8.3946000000000007E-2</v>
      </c>
      <c r="I100" s="17">
        <v>0.12152300000000001</v>
      </c>
      <c r="J100" s="17">
        <v>3.7576999999999999E-2</v>
      </c>
      <c r="K100" s="17">
        <v>0.30921799999999999</v>
      </c>
      <c r="L100" s="17">
        <v>606.5</v>
      </c>
      <c r="M100" s="17">
        <v>0.226244</v>
      </c>
      <c r="N100" s="17">
        <v>1165</v>
      </c>
      <c r="O100" s="17">
        <v>0</v>
      </c>
      <c r="P100" s="17">
        <v>0</v>
      </c>
      <c r="Q100" s="17">
        <v>0.64833099999999999</v>
      </c>
      <c r="R100" s="17">
        <v>7.8281000000000003E-2</v>
      </c>
      <c r="S100" s="17">
        <v>0.105188</v>
      </c>
      <c r="T100" s="17">
        <v>2.6905999999999999E-2</v>
      </c>
      <c r="U100" s="17">
        <v>0.25579400000000002</v>
      </c>
      <c r="V100" s="17">
        <v>440.1</v>
      </c>
      <c r="W100" s="17">
        <v>0.22917399999999999</v>
      </c>
      <c r="X100" s="17">
        <v>1301</v>
      </c>
      <c r="Y100" s="17">
        <v>0</v>
      </c>
      <c r="Z100" s="17">
        <v>0</v>
      </c>
      <c r="AA100" s="17">
        <v>0.39352900000000002</v>
      </c>
      <c r="AB100" s="17">
        <v>2.24805E-2</v>
      </c>
      <c r="AC100" s="17">
        <v>7.8886300000000006E-2</v>
      </c>
      <c r="AD100" s="17">
        <v>0.25</v>
      </c>
      <c r="AE100" s="17">
        <v>1369.5</v>
      </c>
    </row>
    <row r="101" spans="1:31">
      <c r="A101" s="17">
        <v>88</v>
      </c>
      <c r="B101" s="19">
        <v>0.25038194444444445</v>
      </c>
      <c r="C101" s="17">
        <v>64.3</v>
      </c>
      <c r="D101" s="17">
        <v>5.4</v>
      </c>
      <c r="E101" s="17">
        <v>6.2649999999999997E-3</v>
      </c>
      <c r="F101" s="17">
        <v>0.30299999999999999</v>
      </c>
      <c r="G101" s="17">
        <v>0.5796</v>
      </c>
      <c r="H101" s="17">
        <v>8.7121000000000004E-2</v>
      </c>
      <c r="I101" s="17">
        <v>0.117644</v>
      </c>
      <c r="J101" s="17">
        <v>3.0523000000000002E-2</v>
      </c>
      <c r="K101" s="17">
        <v>0.25945400000000002</v>
      </c>
      <c r="L101" s="17">
        <v>693</v>
      </c>
      <c r="M101" s="17">
        <v>3.9999999999999998E-6</v>
      </c>
      <c r="N101" s="17">
        <v>1139</v>
      </c>
      <c r="O101" s="17">
        <v>0</v>
      </c>
      <c r="P101" s="17">
        <v>0</v>
      </c>
      <c r="Q101" s="17">
        <v>0.56671800000000006</v>
      </c>
      <c r="R101" s="17">
        <v>6.3464999999999994E-2</v>
      </c>
      <c r="S101" s="17">
        <v>0.100796</v>
      </c>
      <c r="T101" s="17">
        <v>3.7331000000000003E-2</v>
      </c>
      <c r="U101" s="17">
        <v>0.37036000000000002</v>
      </c>
      <c r="V101" s="17">
        <v>641.9</v>
      </c>
      <c r="W101" s="17">
        <v>3.0000000000000001E-6</v>
      </c>
      <c r="X101" s="17">
        <v>1027</v>
      </c>
      <c r="Y101" s="17">
        <v>0</v>
      </c>
      <c r="Z101" s="17">
        <v>0</v>
      </c>
      <c r="AA101" s="17">
        <v>0.56978399999999996</v>
      </c>
      <c r="AB101" s="17">
        <v>2.50428E-2</v>
      </c>
      <c r="AC101" s="17">
        <v>6.4400100000000002E-2</v>
      </c>
      <c r="AD101" s="17">
        <v>0.25</v>
      </c>
      <c r="AE101" s="17">
        <v>1198.5</v>
      </c>
    </row>
    <row r="102" spans="1:31">
      <c r="A102" s="17">
        <v>89</v>
      </c>
      <c r="B102" s="19">
        <v>0.25043981481481481</v>
      </c>
      <c r="C102" s="17">
        <v>65.400000000000006</v>
      </c>
      <c r="D102" s="17">
        <v>5.4</v>
      </c>
      <c r="E102" s="17">
        <v>4.0889999999999998E-3</v>
      </c>
      <c r="F102" s="17">
        <v>0.19800000000000001</v>
      </c>
      <c r="G102" s="17">
        <v>0.70122300000000004</v>
      </c>
      <c r="H102" s="17">
        <v>9.8541000000000004E-2</v>
      </c>
      <c r="I102" s="17">
        <v>0.134523</v>
      </c>
      <c r="J102" s="17">
        <v>3.5980999999999999E-2</v>
      </c>
      <c r="K102" s="17">
        <v>0.26747500000000002</v>
      </c>
      <c r="L102" s="17">
        <v>473</v>
      </c>
      <c r="M102" s="17">
        <v>4.8000000000000001E-5</v>
      </c>
      <c r="N102" s="17">
        <v>664</v>
      </c>
      <c r="O102" s="17">
        <v>0</v>
      </c>
      <c r="P102" s="17">
        <v>0</v>
      </c>
      <c r="Q102" s="17">
        <v>0.727881</v>
      </c>
      <c r="R102" s="17">
        <v>7.2508000000000003E-2</v>
      </c>
      <c r="S102" s="17">
        <v>0.111346</v>
      </c>
      <c r="T102" s="17">
        <v>3.8837999999999998E-2</v>
      </c>
      <c r="U102" s="17">
        <v>0.34880100000000003</v>
      </c>
      <c r="V102" s="17">
        <v>778.6</v>
      </c>
      <c r="W102" s="17">
        <v>5.8939999999999999E-2</v>
      </c>
      <c r="X102" s="17">
        <v>1051</v>
      </c>
      <c r="Y102" s="17">
        <v>0</v>
      </c>
      <c r="Z102" s="17">
        <v>0</v>
      </c>
      <c r="AA102" s="17">
        <v>0.53661800000000004</v>
      </c>
      <c r="AB102" s="17">
        <v>1.01116E-2</v>
      </c>
      <c r="AC102" s="17">
        <v>7.2900999999999994E-2</v>
      </c>
      <c r="AD102" s="17">
        <v>0.25</v>
      </c>
      <c r="AE102" s="17">
        <v>1755.9</v>
      </c>
    </row>
    <row r="103" spans="1:31">
      <c r="A103" s="17">
        <v>90</v>
      </c>
      <c r="B103" s="19">
        <v>0.25049768518518517</v>
      </c>
      <c r="C103" s="17">
        <v>66.3</v>
      </c>
      <c r="D103" s="17">
        <v>5.4</v>
      </c>
      <c r="E103" s="17">
        <v>6.3860000000000002E-3</v>
      </c>
      <c r="F103" s="17">
        <v>0.309</v>
      </c>
      <c r="G103" s="17">
        <v>0.68126200000000003</v>
      </c>
      <c r="H103" s="17">
        <v>9.6829999999999999E-2</v>
      </c>
      <c r="I103" s="17">
        <v>0.135349</v>
      </c>
      <c r="J103" s="17">
        <v>3.8518999999999998E-2</v>
      </c>
      <c r="K103" s="17">
        <v>0.28459000000000001</v>
      </c>
      <c r="L103" s="17">
        <v>741</v>
      </c>
      <c r="M103" s="17">
        <v>0.19578200000000001</v>
      </c>
      <c r="N103" s="17">
        <v>603</v>
      </c>
      <c r="O103" s="17">
        <v>0</v>
      </c>
      <c r="P103" s="17">
        <v>0</v>
      </c>
      <c r="Q103" s="17">
        <v>0.66240900000000003</v>
      </c>
      <c r="R103" s="17">
        <v>7.6023999999999994E-2</v>
      </c>
      <c r="S103" s="17">
        <v>0.11681999999999999</v>
      </c>
      <c r="T103" s="17">
        <v>4.0795999999999999E-2</v>
      </c>
      <c r="U103" s="17">
        <v>0.34922199999999998</v>
      </c>
      <c r="V103" s="17">
        <v>580.1</v>
      </c>
      <c r="W103" s="17">
        <v>1.5999999999999999E-5</v>
      </c>
      <c r="X103" s="17">
        <v>1187</v>
      </c>
      <c r="Y103" s="17">
        <v>0</v>
      </c>
      <c r="Z103" s="17">
        <v>0</v>
      </c>
      <c r="AA103" s="17">
        <v>0.53726499999999999</v>
      </c>
      <c r="AB103" s="17">
        <v>1.43289E-2</v>
      </c>
      <c r="AC103" s="17">
        <v>7.6608200000000001E-2</v>
      </c>
      <c r="AD103" s="17">
        <v>0.25</v>
      </c>
      <c r="AE103" s="17">
        <v>1120.9000000000001</v>
      </c>
    </row>
    <row r="104" spans="1:31">
      <c r="A104" s="17">
        <v>91</v>
      </c>
      <c r="B104" s="19">
        <v>0.25054398148148149</v>
      </c>
      <c r="C104" s="17">
        <v>67.8</v>
      </c>
      <c r="D104" s="17">
        <v>5.4</v>
      </c>
      <c r="E104" s="17">
        <v>4.2820000000000002E-3</v>
      </c>
      <c r="F104" s="17">
        <v>0.20699999999999999</v>
      </c>
      <c r="G104" s="17">
        <v>0.790462</v>
      </c>
      <c r="H104" s="17">
        <v>9.4141000000000002E-2</v>
      </c>
      <c r="I104" s="17">
        <v>0.13264200000000001</v>
      </c>
      <c r="J104" s="17">
        <v>3.8501000000000001E-2</v>
      </c>
      <c r="K104" s="17">
        <v>0.29026200000000002</v>
      </c>
      <c r="L104" s="17">
        <v>537.9</v>
      </c>
      <c r="M104" s="17">
        <v>8.7515999999999997E-2</v>
      </c>
      <c r="N104" s="17">
        <v>1443</v>
      </c>
      <c r="O104" s="17">
        <v>0</v>
      </c>
      <c r="P104" s="17">
        <v>0</v>
      </c>
      <c r="Q104" s="17">
        <v>0.74803399999999998</v>
      </c>
      <c r="R104" s="17">
        <v>7.9931000000000002E-2</v>
      </c>
      <c r="S104" s="17">
        <v>0.118591</v>
      </c>
      <c r="T104" s="17">
        <v>3.866E-2</v>
      </c>
      <c r="U104" s="17">
        <v>0.32599299999999998</v>
      </c>
      <c r="V104" s="17">
        <v>480</v>
      </c>
      <c r="W104" s="17">
        <v>1.9000000000000001E-5</v>
      </c>
      <c r="X104" s="17">
        <v>1226</v>
      </c>
      <c r="Y104" s="17">
        <v>0</v>
      </c>
      <c r="Z104" s="17">
        <v>0</v>
      </c>
      <c r="AA104" s="17">
        <v>0.50152799999999997</v>
      </c>
      <c r="AB104" s="17">
        <v>2.46439E-2</v>
      </c>
      <c r="AC104" s="17">
        <v>8.0883700000000003E-2</v>
      </c>
      <c r="AD104" s="17">
        <v>0.25</v>
      </c>
      <c r="AE104" s="17">
        <v>1544.1</v>
      </c>
    </row>
    <row r="105" spans="1:31">
      <c r="A105" s="17">
        <v>92</v>
      </c>
      <c r="B105" s="19">
        <v>0.25060185185185185</v>
      </c>
      <c r="C105" s="17">
        <v>68.5</v>
      </c>
      <c r="D105" s="17">
        <v>4.5</v>
      </c>
      <c r="E105" s="17">
        <v>2.836E-3</v>
      </c>
      <c r="F105" s="17">
        <v>0.13700000000000001</v>
      </c>
      <c r="G105" s="17">
        <v>0.513324</v>
      </c>
      <c r="H105" s="17">
        <v>8.2516000000000006E-2</v>
      </c>
      <c r="I105" s="17">
        <v>0.101191</v>
      </c>
      <c r="J105" s="17">
        <v>1.8675000000000001E-2</v>
      </c>
      <c r="K105" s="17">
        <v>0.18454799999999999</v>
      </c>
      <c r="L105" s="17">
        <v>559.29999999999995</v>
      </c>
      <c r="M105" s="17">
        <v>0.54589600000000005</v>
      </c>
      <c r="N105" s="17">
        <v>539</v>
      </c>
      <c r="O105" s="17">
        <v>0</v>
      </c>
      <c r="P105" s="17">
        <v>0</v>
      </c>
      <c r="Q105" s="17">
        <v>0.407999</v>
      </c>
      <c r="R105" s="17">
        <v>6.5559999999999993E-2</v>
      </c>
      <c r="S105" s="17">
        <v>8.6842000000000003E-2</v>
      </c>
      <c r="T105" s="17">
        <v>2.1281999999999999E-2</v>
      </c>
      <c r="U105" s="17">
        <v>0.24506900000000001</v>
      </c>
      <c r="V105" s="17">
        <v>432.7</v>
      </c>
      <c r="W105" s="17">
        <v>1.2E-5</v>
      </c>
      <c r="X105" s="17">
        <v>865</v>
      </c>
      <c r="Y105" s="17">
        <v>0</v>
      </c>
      <c r="Z105" s="17">
        <v>0</v>
      </c>
      <c r="AA105" s="17">
        <v>0.377029</v>
      </c>
      <c r="AB105" s="17">
        <v>8.1063000000000003E-3</v>
      </c>
      <c r="AC105" s="17">
        <v>6.5732499999999999E-2</v>
      </c>
      <c r="AD105" s="17">
        <v>0.25</v>
      </c>
      <c r="AE105" s="17">
        <v>1485</v>
      </c>
    </row>
    <row r="106" spans="1:31">
      <c r="A106" s="17">
        <v>93</v>
      </c>
      <c r="B106" s="19">
        <v>0.25065972222222221</v>
      </c>
      <c r="C106" s="17">
        <v>69.8</v>
      </c>
      <c r="D106" s="17">
        <v>5.4</v>
      </c>
      <c r="E106" s="17">
        <v>5.4349999999999997E-3</v>
      </c>
      <c r="F106" s="17">
        <v>0.26300000000000001</v>
      </c>
      <c r="G106" s="17">
        <v>0.54354599999999997</v>
      </c>
      <c r="H106" s="17">
        <v>6.9442000000000004E-2</v>
      </c>
      <c r="I106" s="17">
        <v>9.5144000000000006E-2</v>
      </c>
      <c r="J106" s="17">
        <v>2.5701999999999999E-2</v>
      </c>
      <c r="K106" s="17">
        <v>0.27014100000000002</v>
      </c>
      <c r="L106" s="17">
        <v>834.6</v>
      </c>
      <c r="M106" s="17">
        <v>3.0000000000000001E-6</v>
      </c>
      <c r="N106" s="17">
        <v>1133</v>
      </c>
      <c r="O106" s="17">
        <v>0</v>
      </c>
      <c r="P106" s="17">
        <v>0</v>
      </c>
      <c r="Q106" s="17">
        <v>0.55244599999999999</v>
      </c>
      <c r="R106" s="17">
        <v>5.8169999999999999E-2</v>
      </c>
      <c r="S106" s="17">
        <v>7.9482999999999998E-2</v>
      </c>
      <c r="T106" s="17">
        <v>2.1312999999999999E-2</v>
      </c>
      <c r="U106" s="17">
        <v>0.26814700000000002</v>
      </c>
      <c r="V106" s="17">
        <v>435.8</v>
      </c>
      <c r="W106" s="17">
        <v>4.4379000000000002E-2</v>
      </c>
      <c r="X106" s="17">
        <v>1463</v>
      </c>
      <c r="Y106" s="17">
        <v>0</v>
      </c>
      <c r="Z106" s="17">
        <v>0</v>
      </c>
      <c r="AA106" s="17">
        <v>0.41253299999999998</v>
      </c>
      <c r="AB106" s="17">
        <v>2.9856799999999999E-2</v>
      </c>
      <c r="AC106" s="17">
        <v>5.8806600000000001E-2</v>
      </c>
      <c r="AD106" s="17">
        <v>0.25</v>
      </c>
      <c r="AE106" s="17">
        <v>995.2</v>
      </c>
    </row>
    <row r="107" spans="1:31">
      <c r="A107" s="17">
        <v>94</v>
      </c>
      <c r="B107" s="19">
        <v>0.25071759259259258</v>
      </c>
      <c r="C107" s="17">
        <v>70.7</v>
      </c>
      <c r="D107" s="17">
        <v>4.5</v>
      </c>
      <c r="E107" s="17">
        <v>5.2379999999999996E-3</v>
      </c>
      <c r="F107" s="17">
        <v>0.253</v>
      </c>
      <c r="G107" s="17">
        <v>0.70913599999999999</v>
      </c>
      <c r="H107" s="17">
        <v>6.3604999999999995E-2</v>
      </c>
      <c r="I107" s="17">
        <v>9.2578999999999995E-2</v>
      </c>
      <c r="J107" s="17">
        <v>2.8972999999999999E-2</v>
      </c>
      <c r="K107" s="17">
        <v>0.31295800000000001</v>
      </c>
      <c r="L107" s="17">
        <v>900</v>
      </c>
      <c r="M107" s="17">
        <v>0.22917899999999999</v>
      </c>
      <c r="N107" s="17">
        <v>662</v>
      </c>
      <c r="O107" s="17">
        <v>0</v>
      </c>
      <c r="P107" s="17">
        <v>0</v>
      </c>
      <c r="Q107" s="17">
        <v>0.46013199999999999</v>
      </c>
      <c r="R107" s="17">
        <v>5.4094999999999997E-2</v>
      </c>
      <c r="S107" s="17">
        <v>7.5495999999999994E-2</v>
      </c>
      <c r="T107" s="17">
        <v>2.1401E-2</v>
      </c>
      <c r="U107" s="17">
        <v>0.283474</v>
      </c>
      <c r="V107" s="17">
        <v>900</v>
      </c>
      <c r="W107" s="17">
        <v>0.322988</v>
      </c>
      <c r="X107" s="17">
        <v>1187</v>
      </c>
      <c r="Y107" s="17">
        <v>0</v>
      </c>
      <c r="Z107" s="17">
        <v>0</v>
      </c>
      <c r="AA107" s="17">
        <v>0.436114</v>
      </c>
      <c r="AB107" s="17">
        <v>1.5899799999999999E-2</v>
      </c>
      <c r="AC107" s="17">
        <v>5.4434799999999998E-2</v>
      </c>
      <c r="AD107" s="17">
        <v>0.25</v>
      </c>
      <c r="AE107" s="17">
        <v>922.9</v>
      </c>
    </row>
    <row r="108" spans="1:31">
      <c r="A108" s="17">
        <v>95</v>
      </c>
      <c r="B108" s="19">
        <v>0.25077546296296299</v>
      </c>
      <c r="C108" s="17">
        <v>71.900000000000006</v>
      </c>
      <c r="D108" s="17">
        <v>4.5</v>
      </c>
      <c r="E108" s="17">
        <v>2.0089999999999999E-3</v>
      </c>
      <c r="F108" s="17">
        <v>9.7000000000000003E-2</v>
      </c>
      <c r="G108" s="17">
        <v>0.53003699999999998</v>
      </c>
      <c r="H108" s="17">
        <v>7.2884000000000004E-2</v>
      </c>
      <c r="I108" s="17">
        <v>9.2121999999999996E-2</v>
      </c>
      <c r="J108" s="17">
        <v>1.9238000000000002E-2</v>
      </c>
      <c r="K108" s="17">
        <v>0.20883599999999999</v>
      </c>
      <c r="L108" s="17">
        <v>473.1</v>
      </c>
      <c r="M108" s="17">
        <v>0.32206699999999999</v>
      </c>
      <c r="N108" s="17">
        <v>2481</v>
      </c>
      <c r="O108" s="17">
        <v>0</v>
      </c>
      <c r="P108" s="17">
        <v>0</v>
      </c>
      <c r="Q108" s="17">
        <v>0.199707</v>
      </c>
      <c r="R108" s="17">
        <v>5.7222000000000002E-2</v>
      </c>
      <c r="S108" s="17">
        <v>7.2433999999999998E-2</v>
      </c>
      <c r="T108" s="17">
        <v>1.5212E-2</v>
      </c>
      <c r="U108" s="17">
        <v>0.210008</v>
      </c>
      <c r="V108" s="17">
        <v>900</v>
      </c>
      <c r="W108" s="17">
        <v>3.0000000000000001E-6</v>
      </c>
      <c r="X108" s="17">
        <v>818</v>
      </c>
      <c r="Y108" s="17">
        <v>0</v>
      </c>
      <c r="Z108" s="17">
        <v>0</v>
      </c>
      <c r="AA108" s="17">
        <v>0.32308900000000002</v>
      </c>
      <c r="AB108" s="17">
        <v>3.0845999999999998E-2</v>
      </c>
      <c r="AC108" s="17">
        <v>5.7691699999999999E-2</v>
      </c>
      <c r="AD108" s="17">
        <v>0.25</v>
      </c>
      <c r="AE108" s="17">
        <v>1755.6</v>
      </c>
    </row>
    <row r="109" spans="1:31">
      <c r="A109" s="17">
        <v>96</v>
      </c>
      <c r="B109" s="19">
        <v>0.25082175925925926</v>
      </c>
      <c r="C109" s="17">
        <v>73</v>
      </c>
      <c r="D109" s="17">
        <v>4.5</v>
      </c>
      <c r="E109" s="17">
        <v>4.3160000000000004E-3</v>
      </c>
      <c r="F109" s="17">
        <v>0.20899999999999999</v>
      </c>
      <c r="G109" s="17">
        <v>0.48152899999999998</v>
      </c>
      <c r="H109" s="17">
        <v>7.3271000000000003E-2</v>
      </c>
      <c r="I109" s="17">
        <v>9.5718999999999999E-2</v>
      </c>
      <c r="J109" s="17">
        <v>2.2447999999999999E-2</v>
      </c>
      <c r="K109" s="17">
        <v>0.23452200000000001</v>
      </c>
      <c r="L109" s="17">
        <v>659.3</v>
      </c>
      <c r="M109" s="17">
        <v>1.0000000000000001E-5</v>
      </c>
      <c r="N109" s="17">
        <v>1047</v>
      </c>
      <c r="O109" s="17">
        <v>0</v>
      </c>
      <c r="P109" s="17">
        <v>0</v>
      </c>
      <c r="Q109" s="17">
        <v>0.37180299999999999</v>
      </c>
      <c r="R109" s="17">
        <v>5.0896999999999998E-2</v>
      </c>
      <c r="S109" s="17">
        <v>7.4809E-2</v>
      </c>
      <c r="T109" s="17">
        <v>2.3911999999999999E-2</v>
      </c>
      <c r="U109" s="17">
        <v>0.31964199999999998</v>
      </c>
      <c r="V109" s="17">
        <v>899.9</v>
      </c>
      <c r="W109" s="17">
        <v>0.22917599999999999</v>
      </c>
      <c r="X109" s="17">
        <v>1523</v>
      </c>
      <c r="Y109" s="17">
        <v>0</v>
      </c>
      <c r="Z109" s="17">
        <v>0</v>
      </c>
      <c r="AA109" s="17">
        <v>0.491757</v>
      </c>
      <c r="AB109" s="17">
        <v>1.8371700000000001E-2</v>
      </c>
      <c r="AC109" s="17">
        <v>5.1336E-2</v>
      </c>
      <c r="AD109" s="17">
        <v>0.25</v>
      </c>
      <c r="AE109" s="17">
        <v>1259.7</v>
      </c>
    </row>
    <row r="110" spans="1:31">
      <c r="A110" s="17">
        <v>97</v>
      </c>
      <c r="B110" s="19">
        <v>0.25087962962962962</v>
      </c>
      <c r="C110" s="17">
        <v>73.599999999999994</v>
      </c>
      <c r="D110" s="17">
        <v>4.5</v>
      </c>
      <c r="E110" s="17">
        <v>6.6090000000000003E-3</v>
      </c>
      <c r="F110" s="17">
        <v>0.32</v>
      </c>
      <c r="G110" s="17">
        <v>0.534771</v>
      </c>
      <c r="H110" s="17">
        <v>7.3102E-2</v>
      </c>
      <c r="I110" s="17">
        <v>9.5827999999999997E-2</v>
      </c>
      <c r="J110" s="17">
        <v>2.2726E-2</v>
      </c>
      <c r="K110" s="17">
        <v>0.237154</v>
      </c>
      <c r="L110" s="17">
        <v>825.7</v>
      </c>
      <c r="M110" s="17">
        <v>4.6999999999999997E-5</v>
      </c>
      <c r="N110" s="17">
        <v>732</v>
      </c>
      <c r="O110" s="17">
        <v>0</v>
      </c>
      <c r="P110" s="17">
        <v>0</v>
      </c>
      <c r="Q110" s="17">
        <v>0.59321599999999997</v>
      </c>
      <c r="R110" s="17">
        <v>4.8150999999999999E-2</v>
      </c>
      <c r="S110" s="17">
        <v>7.8928999999999999E-2</v>
      </c>
      <c r="T110" s="17">
        <v>3.0778E-2</v>
      </c>
      <c r="U110" s="17">
        <v>0.38994200000000001</v>
      </c>
      <c r="V110" s="17">
        <v>900</v>
      </c>
      <c r="W110" s="17">
        <v>9.9999999999999995E-7</v>
      </c>
      <c r="X110" s="17">
        <v>1090</v>
      </c>
      <c r="Y110" s="17">
        <v>0</v>
      </c>
      <c r="Z110" s="17">
        <v>0</v>
      </c>
      <c r="AA110" s="17">
        <v>0.59991099999999997</v>
      </c>
      <c r="AB110" s="17">
        <v>1.6119700000000001E-2</v>
      </c>
      <c r="AC110" s="17">
        <v>4.86474E-2</v>
      </c>
      <c r="AD110" s="17">
        <v>0.25</v>
      </c>
      <c r="AE110" s="17">
        <v>1005.9</v>
      </c>
    </row>
    <row r="111" spans="1:31">
      <c r="A111" s="17">
        <v>98</v>
      </c>
      <c r="B111" s="19">
        <v>0.25093749999999998</v>
      </c>
      <c r="C111" s="17">
        <v>75.599999999999994</v>
      </c>
      <c r="D111" s="17">
        <v>4.5</v>
      </c>
      <c r="E111" s="17">
        <v>2.2499999999999998E-3</v>
      </c>
      <c r="F111" s="17">
        <v>0.109</v>
      </c>
      <c r="G111" s="17">
        <v>0.50811399999999995</v>
      </c>
      <c r="H111" s="17">
        <v>7.5341000000000005E-2</v>
      </c>
      <c r="I111" s="17">
        <v>9.4256999999999994E-2</v>
      </c>
      <c r="J111" s="17">
        <v>1.8915999999999999E-2</v>
      </c>
      <c r="K111" s="17">
        <v>0.200682</v>
      </c>
      <c r="L111" s="17">
        <v>470.7</v>
      </c>
      <c r="M111" s="17">
        <v>1.7E-5</v>
      </c>
      <c r="N111" s="17">
        <v>952</v>
      </c>
      <c r="O111" s="17">
        <v>0</v>
      </c>
      <c r="P111" s="17">
        <v>0</v>
      </c>
      <c r="Q111" s="17">
        <v>0.36191299999999998</v>
      </c>
      <c r="R111" s="17">
        <v>5.6748E-2</v>
      </c>
      <c r="S111" s="17">
        <v>7.3879E-2</v>
      </c>
      <c r="T111" s="17">
        <v>1.7132000000000001E-2</v>
      </c>
      <c r="U111" s="17">
        <v>0.23188700000000001</v>
      </c>
      <c r="V111" s="17">
        <v>570.5</v>
      </c>
      <c r="W111" s="17">
        <v>0.40424199999999999</v>
      </c>
      <c r="X111" s="17">
        <v>3591</v>
      </c>
      <c r="Y111" s="17">
        <v>0</v>
      </c>
      <c r="Z111" s="17">
        <v>0</v>
      </c>
      <c r="AA111" s="17">
        <v>0.35675000000000001</v>
      </c>
      <c r="AB111" s="17">
        <v>1.20061E-2</v>
      </c>
      <c r="AC111" s="17">
        <v>5.6953400000000001E-2</v>
      </c>
      <c r="AD111" s="17">
        <v>0.25</v>
      </c>
      <c r="AE111" s="17">
        <v>1764.5</v>
      </c>
    </row>
    <row r="112" spans="1:31">
      <c r="A112" s="17">
        <v>99</v>
      </c>
      <c r="B112" s="19">
        <v>0.2509953703703704</v>
      </c>
      <c r="C112" s="17">
        <v>75.2</v>
      </c>
      <c r="D112" s="17">
        <v>4.5</v>
      </c>
      <c r="E112" s="17">
        <v>3.7590000000000002E-3</v>
      </c>
      <c r="F112" s="17">
        <v>0.182</v>
      </c>
      <c r="G112" s="17">
        <v>0.45475599999999999</v>
      </c>
      <c r="H112" s="17">
        <v>6.7012000000000002E-2</v>
      </c>
      <c r="I112" s="17">
        <v>8.8110999999999995E-2</v>
      </c>
      <c r="J112" s="17">
        <v>2.1099E-2</v>
      </c>
      <c r="K112" s="17">
        <v>0.239458</v>
      </c>
      <c r="L112" s="17">
        <v>622.79999999999995</v>
      </c>
      <c r="M112" s="17">
        <v>5.0000000000000004E-6</v>
      </c>
      <c r="N112" s="17">
        <v>2680</v>
      </c>
      <c r="O112" s="17">
        <v>0</v>
      </c>
      <c r="P112" s="17">
        <v>0</v>
      </c>
      <c r="Q112" s="17">
        <v>0.42465900000000001</v>
      </c>
      <c r="R112" s="17">
        <v>4.8439999999999997E-2</v>
      </c>
      <c r="S112" s="17">
        <v>6.9440000000000002E-2</v>
      </c>
      <c r="T112" s="17">
        <v>2.1000000000000001E-2</v>
      </c>
      <c r="U112" s="17">
        <v>0.30241800000000002</v>
      </c>
      <c r="V112" s="17">
        <v>711.2</v>
      </c>
      <c r="W112" s="17">
        <v>9.9999999999999995E-7</v>
      </c>
      <c r="X112" s="17">
        <v>1201</v>
      </c>
      <c r="Y112" s="17">
        <v>0</v>
      </c>
      <c r="Z112" s="17">
        <v>0</v>
      </c>
      <c r="AA112" s="17">
        <v>0.465258</v>
      </c>
      <c r="AB112" s="17">
        <v>4.3312200000000002E-2</v>
      </c>
      <c r="AC112" s="17">
        <v>4.9349499999999998E-2</v>
      </c>
      <c r="AD112" s="17">
        <v>0.25</v>
      </c>
      <c r="AE112" s="17">
        <v>1333.7</v>
      </c>
    </row>
    <row r="113" spans="1:31">
      <c r="A113" s="17">
        <v>100</v>
      </c>
      <c r="B113" s="19">
        <v>0.25104166666666666</v>
      </c>
      <c r="C113" s="17">
        <v>77.400000000000006</v>
      </c>
      <c r="D113" s="17">
        <v>4.5</v>
      </c>
      <c r="E113" s="17">
        <v>4.8170000000000001E-3</v>
      </c>
      <c r="F113" s="17">
        <v>0.23300000000000001</v>
      </c>
      <c r="G113" s="17">
        <v>0.311672</v>
      </c>
      <c r="H113" s="17">
        <v>6.8864999999999996E-2</v>
      </c>
      <c r="I113" s="17">
        <v>8.5852999999999999E-2</v>
      </c>
      <c r="J113" s="17">
        <v>1.6988E-2</v>
      </c>
      <c r="K113" s="17">
        <v>0.19787399999999999</v>
      </c>
      <c r="L113" s="17">
        <v>900</v>
      </c>
      <c r="M113" s="17">
        <v>0.11809699999999999</v>
      </c>
      <c r="N113" s="17">
        <v>704</v>
      </c>
      <c r="O113" s="17">
        <v>0</v>
      </c>
      <c r="P113" s="17">
        <v>0</v>
      </c>
      <c r="Q113" s="17">
        <v>0.409057</v>
      </c>
      <c r="R113" s="17">
        <v>4.9251000000000003E-2</v>
      </c>
      <c r="S113" s="17">
        <v>6.6642000000000007E-2</v>
      </c>
      <c r="T113" s="17">
        <v>1.7391E-2</v>
      </c>
      <c r="U113" s="17">
        <v>0.26096599999999998</v>
      </c>
      <c r="V113" s="17">
        <v>415.1</v>
      </c>
      <c r="W113" s="17">
        <v>6.9999999999999999E-6</v>
      </c>
      <c r="X113" s="17">
        <v>2500</v>
      </c>
      <c r="Y113" s="17">
        <v>0</v>
      </c>
      <c r="Z113" s="17">
        <v>0</v>
      </c>
      <c r="AA113" s="17">
        <v>0.40148600000000001</v>
      </c>
      <c r="AB113" s="17">
        <v>1.6892600000000001E-2</v>
      </c>
      <c r="AC113" s="17">
        <v>4.95448E-2</v>
      </c>
      <c r="AD113" s="17">
        <v>0.25</v>
      </c>
      <c r="AE113" s="17">
        <v>922.9</v>
      </c>
    </row>
    <row r="114" spans="1:31">
      <c r="A114" s="17">
        <v>101</v>
      </c>
      <c r="B114" s="19">
        <v>0.25109953703703702</v>
      </c>
      <c r="C114" s="17">
        <v>77.8</v>
      </c>
      <c r="D114" s="17">
        <v>4.5</v>
      </c>
      <c r="E114" s="17">
        <v>5.8510000000000003E-3</v>
      </c>
      <c r="F114" s="17">
        <v>0.28299999999999997</v>
      </c>
      <c r="G114" s="17">
        <v>0.34651799999999999</v>
      </c>
      <c r="H114" s="17">
        <v>6.4887E-2</v>
      </c>
      <c r="I114" s="17">
        <v>8.4735000000000005E-2</v>
      </c>
      <c r="J114" s="17">
        <v>1.9848000000000001E-2</v>
      </c>
      <c r="K114" s="17">
        <v>0.234236</v>
      </c>
      <c r="L114" s="17">
        <v>900</v>
      </c>
      <c r="M114" s="17">
        <v>0.370809</v>
      </c>
      <c r="N114" s="17">
        <v>1208</v>
      </c>
      <c r="O114" s="17">
        <v>0</v>
      </c>
      <c r="P114" s="17">
        <v>0</v>
      </c>
      <c r="Q114" s="17">
        <v>0.50769299999999995</v>
      </c>
      <c r="R114" s="17">
        <v>4.9047E-2</v>
      </c>
      <c r="S114" s="17">
        <v>7.2214E-2</v>
      </c>
      <c r="T114" s="17">
        <v>2.3165999999999999E-2</v>
      </c>
      <c r="U114" s="17">
        <v>0.320801</v>
      </c>
      <c r="V114" s="17">
        <v>549.79999999999995</v>
      </c>
      <c r="W114" s="17">
        <v>3.6000000000000001E-5</v>
      </c>
      <c r="X114" s="17">
        <v>992</v>
      </c>
      <c r="Y114" s="17">
        <v>0</v>
      </c>
      <c r="Z114" s="17">
        <v>0</v>
      </c>
      <c r="AA114" s="17">
        <v>0.49354100000000001</v>
      </c>
      <c r="AB114" s="17">
        <v>2.8639399999999999E-2</v>
      </c>
      <c r="AC114" s="17">
        <v>4.9710900000000002E-2</v>
      </c>
      <c r="AD114" s="17">
        <v>0.25</v>
      </c>
      <c r="AE114" s="17">
        <v>922.9</v>
      </c>
    </row>
    <row r="115" spans="1:31">
      <c r="A115" s="17">
        <v>102</v>
      </c>
      <c r="B115" s="19">
        <v>0.25115740740740738</v>
      </c>
      <c r="C115" s="17">
        <v>79.2</v>
      </c>
      <c r="D115" s="17">
        <v>4.5</v>
      </c>
      <c r="E115" s="17">
        <v>1.5009999999999999E-3</v>
      </c>
      <c r="F115" s="17">
        <v>7.2999999999999995E-2</v>
      </c>
      <c r="G115" s="17">
        <v>0.56611999999999996</v>
      </c>
      <c r="H115" s="17">
        <v>6.7972000000000005E-2</v>
      </c>
      <c r="I115" s="17">
        <v>9.1371999999999995E-2</v>
      </c>
      <c r="J115" s="17">
        <v>2.3401000000000002E-2</v>
      </c>
      <c r="K115" s="17">
        <v>0.25610300000000003</v>
      </c>
      <c r="L115" s="17">
        <v>593.5</v>
      </c>
      <c r="M115" s="17">
        <v>1.8E-5</v>
      </c>
      <c r="N115" s="17">
        <v>1882</v>
      </c>
      <c r="O115" s="17">
        <v>0</v>
      </c>
      <c r="P115" s="17">
        <v>0</v>
      </c>
      <c r="Q115" s="17">
        <v>0.169513</v>
      </c>
      <c r="R115" s="17">
        <v>5.8763999999999997E-2</v>
      </c>
      <c r="S115" s="17">
        <v>6.7155000000000006E-2</v>
      </c>
      <c r="T115" s="17">
        <v>8.3909999999999992E-3</v>
      </c>
      <c r="U115" s="17">
        <v>0.124946</v>
      </c>
      <c r="V115" s="17">
        <v>312.8</v>
      </c>
      <c r="W115" s="17">
        <v>0.59999599999999997</v>
      </c>
      <c r="X115" s="17">
        <v>1210</v>
      </c>
      <c r="Y115" s="17">
        <v>0</v>
      </c>
      <c r="Z115" s="17">
        <v>0</v>
      </c>
      <c r="AA115" s="17">
        <v>0.19222400000000001</v>
      </c>
      <c r="AB115" s="17">
        <v>2.9400099999999998E-2</v>
      </c>
      <c r="AC115" s="17">
        <v>5.9010699999999999E-2</v>
      </c>
      <c r="AD115" s="17">
        <v>0.25</v>
      </c>
      <c r="AE115" s="17">
        <v>1399.5</v>
      </c>
    </row>
    <row r="116" spans="1:31">
      <c r="A116" s="17">
        <v>103</v>
      </c>
      <c r="B116" s="19">
        <v>0.2512152777777778</v>
      </c>
      <c r="C116" s="17">
        <v>80</v>
      </c>
      <c r="D116" s="17">
        <v>4.5</v>
      </c>
      <c r="E116" s="17">
        <v>5.6420000000000003E-3</v>
      </c>
      <c r="F116" s="17">
        <v>0.27300000000000002</v>
      </c>
      <c r="G116" s="17">
        <v>0.60793900000000001</v>
      </c>
      <c r="H116" s="17">
        <v>6.7533999999999997E-2</v>
      </c>
      <c r="I116" s="17">
        <v>9.9222000000000005E-2</v>
      </c>
      <c r="J116" s="17">
        <v>3.1688000000000001E-2</v>
      </c>
      <c r="K116" s="17">
        <v>0.31936599999999998</v>
      </c>
      <c r="L116" s="17">
        <v>900</v>
      </c>
      <c r="M116" s="17">
        <v>1.0000000000000001E-5</v>
      </c>
      <c r="N116" s="17">
        <v>1030</v>
      </c>
      <c r="O116" s="17">
        <v>0</v>
      </c>
      <c r="P116" s="17">
        <v>0</v>
      </c>
      <c r="Q116" s="17">
        <v>0.43497000000000002</v>
      </c>
      <c r="R116" s="17">
        <v>5.3288000000000002E-2</v>
      </c>
      <c r="S116" s="17">
        <v>7.7009999999999995E-2</v>
      </c>
      <c r="T116" s="17">
        <v>2.3722E-2</v>
      </c>
      <c r="U116" s="17">
        <v>0.308035</v>
      </c>
      <c r="V116" s="17">
        <v>472</v>
      </c>
      <c r="W116" s="17">
        <v>9.0000000000000002E-6</v>
      </c>
      <c r="X116" s="17">
        <v>1650</v>
      </c>
      <c r="Y116" s="17">
        <v>0</v>
      </c>
      <c r="Z116" s="17">
        <v>0</v>
      </c>
      <c r="AA116" s="17">
        <v>0.47390100000000002</v>
      </c>
      <c r="AB116" s="17">
        <v>2.4515599999999999E-2</v>
      </c>
      <c r="AC116" s="17">
        <v>5.3869500000000001E-2</v>
      </c>
      <c r="AD116" s="17">
        <v>0.25</v>
      </c>
      <c r="AE116" s="17">
        <v>922.9</v>
      </c>
    </row>
    <row r="117" spans="1:31">
      <c r="A117" s="17">
        <v>104</v>
      </c>
      <c r="B117" s="19">
        <v>0.25127314814814816</v>
      </c>
      <c r="C117" s="17">
        <v>81.400000000000006</v>
      </c>
      <c r="D117" s="17">
        <v>4.5</v>
      </c>
      <c r="E117" s="17">
        <v>5.7419999999999997E-3</v>
      </c>
      <c r="F117" s="17">
        <v>0.27800000000000002</v>
      </c>
      <c r="G117" s="17">
        <v>0.71520600000000001</v>
      </c>
      <c r="H117" s="17">
        <v>8.2058000000000006E-2</v>
      </c>
      <c r="I117" s="17">
        <v>0.116794</v>
      </c>
      <c r="J117" s="17">
        <v>3.4736000000000003E-2</v>
      </c>
      <c r="K117" s="17">
        <v>0.29740899999999998</v>
      </c>
      <c r="L117" s="17">
        <v>701.5</v>
      </c>
      <c r="M117" s="17">
        <v>8.2308999999999993E-2</v>
      </c>
      <c r="N117" s="17">
        <v>785</v>
      </c>
      <c r="O117" s="17">
        <v>0</v>
      </c>
      <c r="P117" s="17">
        <v>0</v>
      </c>
      <c r="Q117" s="17">
        <v>0.64265000000000005</v>
      </c>
      <c r="R117" s="17">
        <v>5.6418000000000003E-2</v>
      </c>
      <c r="S117" s="17">
        <v>9.3744999999999995E-2</v>
      </c>
      <c r="T117" s="17">
        <v>3.7326999999999999E-2</v>
      </c>
      <c r="U117" s="17">
        <v>0.39817799999999998</v>
      </c>
      <c r="V117" s="17">
        <v>685</v>
      </c>
      <c r="W117" s="17">
        <v>6.9999999999999999E-6</v>
      </c>
      <c r="X117" s="17">
        <v>1345</v>
      </c>
      <c r="Y117" s="17">
        <v>0</v>
      </c>
      <c r="Z117" s="17">
        <v>0</v>
      </c>
      <c r="AA117" s="17">
        <v>0.61258100000000004</v>
      </c>
      <c r="AB117" s="17">
        <v>1.4707599999999999E-2</v>
      </c>
      <c r="AC117" s="17">
        <v>5.6966900000000001E-2</v>
      </c>
      <c r="AD117" s="17">
        <v>0.25</v>
      </c>
      <c r="AE117" s="17">
        <v>1183.9000000000001</v>
      </c>
    </row>
    <row r="118" spans="1:31">
      <c r="A118" s="17">
        <v>105</v>
      </c>
      <c r="B118" s="19">
        <v>0.25131944444444443</v>
      </c>
      <c r="C118" s="17">
        <v>82.5</v>
      </c>
      <c r="D118" s="17">
        <v>4.5</v>
      </c>
      <c r="E118" s="17">
        <v>4.1139999999999996E-3</v>
      </c>
      <c r="F118" s="17">
        <v>0.19900000000000001</v>
      </c>
      <c r="G118" s="17">
        <v>0.79855500000000001</v>
      </c>
      <c r="H118" s="17">
        <v>9.5269999999999994E-2</v>
      </c>
      <c r="I118" s="17">
        <v>0.13744899999999999</v>
      </c>
      <c r="J118" s="17">
        <v>4.2179000000000001E-2</v>
      </c>
      <c r="K118" s="17">
        <v>0.306871</v>
      </c>
      <c r="L118" s="17">
        <v>656.2</v>
      </c>
      <c r="M118" s="17">
        <v>1.9999999999999999E-6</v>
      </c>
      <c r="N118" s="17">
        <v>1053</v>
      </c>
      <c r="O118" s="17">
        <v>0</v>
      </c>
      <c r="P118" s="17">
        <v>0</v>
      </c>
      <c r="Q118" s="17">
        <v>0.65024300000000002</v>
      </c>
      <c r="R118" s="17">
        <v>7.9662999999999998E-2</v>
      </c>
      <c r="S118" s="17">
        <v>0.114816</v>
      </c>
      <c r="T118" s="17">
        <v>3.5152999999999997E-2</v>
      </c>
      <c r="U118" s="17">
        <v>0.306168</v>
      </c>
      <c r="V118" s="17">
        <v>518.79999999999995</v>
      </c>
      <c r="W118" s="17">
        <v>7.9999999999999996E-6</v>
      </c>
      <c r="X118" s="17">
        <v>497</v>
      </c>
      <c r="Y118" s="17">
        <v>0</v>
      </c>
      <c r="Z118" s="17">
        <v>0</v>
      </c>
      <c r="AA118" s="17">
        <v>0.471028</v>
      </c>
      <c r="AB118" s="17">
        <v>1.83924E-2</v>
      </c>
      <c r="AC118" s="17">
        <v>8.03093E-2</v>
      </c>
      <c r="AD118" s="17">
        <v>0.25</v>
      </c>
      <c r="AE118" s="17">
        <v>1265.8</v>
      </c>
    </row>
    <row r="119" spans="1:31">
      <c r="A119" s="17">
        <v>106</v>
      </c>
      <c r="B119" s="19">
        <v>0.25137731481481479</v>
      </c>
      <c r="C119" s="17">
        <v>83.2</v>
      </c>
      <c r="D119" s="17">
        <v>4.5</v>
      </c>
      <c r="E119" s="17">
        <v>4.3810000000000003E-3</v>
      </c>
      <c r="F119" s="17">
        <v>0.21199999999999999</v>
      </c>
      <c r="G119" s="17">
        <v>0.64852600000000005</v>
      </c>
      <c r="H119" s="17">
        <v>0.107908</v>
      </c>
      <c r="I119" s="17">
        <v>0.14354</v>
      </c>
      <c r="J119" s="17">
        <v>3.5631999999999997E-2</v>
      </c>
      <c r="K119" s="17">
        <v>0.24823799999999999</v>
      </c>
      <c r="L119" s="17">
        <v>540.29999999999995</v>
      </c>
      <c r="M119" s="17">
        <v>0.16745699999999999</v>
      </c>
      <c r="N119" s="17">
        <v>955</v>
      </c>
      <c r="O119" s="17">
        <v>0</v>
      </c>
      <c r="P119" s="17">
        <v>0</v>
      </c>
      <c r="Q119" s="17">
        <v>0.73535300000000003</v>
      </c>
      <c r="R119" s="17">
        <v>7.4740000000000001E-2</v>
      </c>
      <c r="S119" s="17">
        <v>0.123362</v>
      </c>
      <c r="T119" s="17">
        <v>4.8620999999999998E-2</v>
      </c>
      <c r="U119" s="17">
        <v>0.39413700000000002</v>
      </c>
      <c r="V119" s="17">
        <v>764.5</v>
      </c>
      <c r="W119" s="17">
        <v>1.6271999999999998E-2</v>
      </c>
      <c r="X119" s="17">
        <v>617</v>
      </c>
      <c r="Y119" s="17">
        <v>0</v>
      </c>
      <c r="Z119" s="17">
        <v>0</v>
      </c>
      <c r="AA119" s="17">
        <v>0.60636400000000001</v>
      </c>
      <c r="AB119" s="17">
        <v>1.3795399999999999E-2</v>
      </c>
      <c r="AC119" s="17">
        <v>7.5411099999999995E-2</v>
      </c>
      <c r="AD119" s="17">
        <v>0.25</v>
      </c>
      <c r="AE119" s="17">
        <v>1537.3</v>
      </c>
    </row>
    <row r="120" spans="1:31">
      <c r="A120" s="17">
        <v>107</v>
      </c>
      <c r="B120" s="19">
        <v>0.25143518518518521</v>
      </c>
      <c r="C120" s="17">
        <v>84.3</v>
      </c>
      <c r="D120" s="17">
        <v>4.5</v>
      </c>
      <c r="E120" s="17">
        <v>4.0850000000000001E-3</v>
      </c>
      <c r="F120" s="17">
        <v>0.19800000000000001</v>
      </c>
      <c r="G120" s="17">
        <v>0.75425500000000001</v>
      </c>
      <c r="H120" s="17">
        <v>0.10326100000000001</v>
      </c>
      <c r="I120" s="17">
        <v>0.14468400000000001</v>
      </c>
      <c r="J120" s="17">
        <v>4.1422E-2</v>
      </c>
      <c r="K120" s="17">
        <v>0.28629500000000002</v>
      </c>
      <c r="L120" s="17">
        <v>557.6</v>
      </c>
      <c r="M120" s="17">
        <v>9.0000000000000002E-6</v>
      </c>
      <c r="N120" s="17">
        <v>777</v>
      </c>
      <c r="O120" s="17">
        <v>0</v>
      </c>
      <c r="P120" s="17">
        <v>0</v>
      </c>
      <c r="Q120" s="17">
        <v>0.79067600000000005</v>
      </c>
      <c r="R120" s="17">
        <v>8.3155999999999994E-2</v>
      </c>
      <c r="S120" s="17">
        <v>0.12898899999999999</v>
      </c>
      <c r="T120" s="17">
        <v>4.5832999999999999E-2</v>
      </c>
      <c r="U120" s="17">
        <v>0.355321</v>
      </c>
      <c r="V120" s="17">
        <v>565.79999999999995</v>
      </c>
      <c r="W120" s="17">
        <v>1.9999999999999999E-6</v>
      </c>
      <c r="X120" s="17">
        <v>1246</v>
      </c>
      <c r="Y120" s="17">
        <v>0</v>
      </c>
      <c r="Z120" s="17">
        <v>0</v>
      </c>
      <c r="AA120" s="17">
        <v>0.54664800000000002</v>
      </c>
      <c r="AB120" s="17">
        <v>1.16077E-2</v>
      </c>
      <c r="AC120" s="17">
        <v>8.3688499999999999E-2</v>
      </c>
      <c r="AD120" s="17">
        <v>0.25</v>
      </c>
      <c r="AE120" s="17">
        <v>1489.6</v>
      </c>
    </row>
    <row r="121" spans="1:31">
      <c r="A121" s="17">
        <v>108</v>
      </c>
      <c r="B121" s="19">
        <v>0.25149305555555557</v>
      </c>
      <c r="C121" s="17">
        <v>85.8</v>
      </c>
      <c r="D121" s="17">
        <v>4.5</v>
      </c>
      <c r="E121" s="17">
        <v>3.5140000000000002E-3</v>
      </c>
      <c r="F121" s="17">
        <v>0.17</v>
      </c>
      <c r="G121" s="17">
        <v>0.74380999999999997</v>
      </c>
      <c r="H121" s="17">
        <v>9.9276000000000003E-2</v>
      </c>
      <c r="I121" s="17">
        <v>0.14526600000000001</v>
      </c>
      <c r="J121" s="17">
        <v>4.5990000000000003E-2</v>
      </c>
      <c r="K121" s="17">
        <v>0.31659300000000001</v>
      </c>
      <c r="L121" s="17">
        <v>551.9</v>
      </c>
      <c r="M121" s="17">
        <v>9.9999999999999995E-7</v>
      </c>
      <c r="N121" s="17">
        <v>809</v>
      </c>
      <c r="O121" s="17">
        <v>0</v>
      </c>
      <c r="P121" s="17">
        <v>0</v>
      </c>
      <c r="Q121" s="17">
        <v>0.71118899999999996</v>
      </c>
      <c r="R121" s="17">
        <v>8.9577000000000004E-2</v>
      </c>
      <c r="S121" s="17">
        <v>0.129605</v>
      </c>
      <c r="T121" s="17">
        <v>4.0028000000000001E-2</v>
      </c>
      <c r="U121" s="17">
        <v>0.30884499999999998</v>
      </c>
      <c r="V121" s="17">
        <v>531.1</v>
      </c>
      <c r="W121" s="17">
        <v>3.9999999999999998E-6</v>
      </c>
      <c r="X121" s="17">
        <v>1142</v>
      </c>
      <c r="Y121" s="17">
        <v>0</v>
      </c>
      <c r="Z121" s="17">
        <v>0</v>
      </c>
      <c r="AA121" s="17">
        <v>0.47514600000000001</v>
      </c>
      <c r="AB121" s="17">
        <v>1.19715E-2</v>
      </c>
      <c r="AC121" s="17">
        <v>9.0056600000000001E-2</v>
      </c>
      <c r="AD121" s="17">
        <v>0.25</v>
      </c>
      <c r="AE121" s="17">
        <v>1504.8</v>
      </c>
    </row>
    <row r="122" spans="1:31">
      <c r="A122" s="17">
        <v>109</v>
      </c>
      <c r="B122" s="19">
        <v>0.25153935185185183</v>
      </c>
      <c r="C122" s="17">
        <v>86.5</v>
      </c>
      <c r="D122" s="17">
        <v>4.5</v>
      </c>
      <c r="E122" s="17">
        <v>3.1679999999999998E-3</v>
      </c>
      <c r="F122" s="17">
        <v>0.153</v>
      </c>
      <c r="G122" s="17">
        <v>0.68549700000000002</v>
      </c>
      <c r="H122" s="17">
        <v>0.10113800000000001</v>
      </c>
      <c r="I122" s="17">
        <v>0.134356</v>
      </c>
      <c r="J122" s="17">
        <v>3.3218999999999999E-2</v>
      </c>
      <c r="K122" s="17">
        <v>0.24724199999999999</v>
      </c>
      <c r="L122" s="17">
        <v>605.6</v>
      </c>
      <c r="M122" s="17">
        <v>0.37080600000000002</v>
      </c>
      <c r="N122" s="17">
        <v>1050</v>
      </c>
      <c r="O122" s="17">
        <v>0</v>
      </c>
      <c r="P122" s="17">
        <v>0</v>
      </c>
      <c r="Q122" s="17">
        <v>0.63585499999999995</v>
      </c>
      <c r="R122" s="17">
        <v>8.6693999999999993E-2</v>
      </c>
      <c r="S122" s="17">
        <v>0.116381</v>
      </c>
      <c r="T122" s="17">
        <v>2.9687000000000002E-2</v>
      </c>
      <c r="U122" s="17">
        <v>0.255081</v>
      </c>
      <c r="V122" s="17">
        <v>584.9</v>
      </c>
      <c r="W122" s="17">
        <v>0.6</v>
      </c>
      <c r="X122" s="17">
        <v>1554</v>
      </c>
      <c r="Y122" s="17">
        <v>0</v>
      </c>
      <c r="Z122" s="17">
        <v>0</v>
      </c>
      <c r="AA122" s="17">
        <v>0.392432</v>
      </c>
      <c r="AB122" s="17">
        <v>1.6959700000000001E-2</v>
      </c>
      <c r="AC122" s="17">
        <v>8.7197800000000006E-2</v>
      </c>
      <c r="AD122" s="17">
        <v>0.25</v>
      </c>
      <c r="AE122" s="17">
        <v>1371.4</v>
      </c>
    </row>
    <row r="123" spans="1:31">
      <c r="A123" s="17">
        <v>110</v>
      </c>
      <c r="B123" s="19">
        <v>0.25159722222222219</v>
      </c>
      <c r="C123" s="17">
        <v>88</v>
      </c>
      <c r="D123" s="17">
        <v>4.5</v>
      </c>
      <c r="E123" s="17">
        <v>3.96E-3</v>
      </c>
      <c r="F123" s="17">
        <v>0.192</v>
      </c>
      <c r="G123" s="17">
        <v>0.72134299999999996</v>
      </c>
      <c r="H123" s="17">
        <v>9.0964000000000003E-2</v>
      </c>
      <c r="I123" s="17">
        <v>0.13170999999999999</v>
      </c>
      <c r="J123" s="17">
        <v>4.0745999999999997E-2</v>
      </c>
      <c r="K123" s="17">
        <v>0.30936200000000003</v>
      </c>
      <c r="L123" s="17">
        <v>591.20000000000005</v>
      </c>
      <c r="M123" s="17">
        <v>2.8889000000000001E-2</v>
      </c>
      <c r="N123" s="17">
        <v>759</v>
      </c>
      <c r="O123" s="17">
        <v>0</v>
      </c>
      <c r="P123" s="17">
        <v>0</v>
      </c>
      <c r="Q123" s="17">
        <v>0.723526</v>
      </c>
      <c r="R123" s="17">
        <v>7.8772999999999996E-2</v>
      </c>
      <c r="S123" s="17">
        <v>0.116698</v>
      </c>
      <c r="T123" s="17">
        <v>3.7925E-2</v>
      </c>
      <c r="U123" s="17">
        <v>0.324984</v>
      </c>
      <c r="V123" s="17">
        <v>607.20000000000005</v>
      </c>
      <c r="W123" s="17">
        <v>0.370782</v>
      </c>
      <c r="X123" s="17">
        <v>993</v>
      </c>
      <c r="Y123" s="17">
        <v>0</v>
      </c>
      <c r="Z123" s="17">
        <v>0</v>
      </c>
      <c r="AA123" s="17">
        <v>0.499975</v>
      </c>
      <c r="AB123" s="17">
        <v>1.20302E-2</v>
      </c>
      <c r="AC123" s="17">
        <v>7.9229499999999994E-2</v>
      </c>
      <c r="AD123" s="17">
        <v>0.25</v>
      </c>
      <c r="AE123" s="17">
        <v>1404.9</v>
      </c>
    </row>
    <row r="124" spans="1:31">
      <c r="A124" s="17">
        <v>111</v>
      </c>
      <c r="B124" s="19">
        <v>0.25165509259259261</v>
      </c>
      <c r="C124" s="17">
        <v>88.3</v>
      </c>
      <c r="D124" s="17">
        <v>4.5</v>
      </c>
      <c r="E124" s="17">
        <v>4.6639999999999997E-3</v>
      </c>
      <c r="F124" s="17">
        <v>0.22600000000000001</v>
      </c>
      <c r="G124" s="17">
        <v>0.59888300000000005</v>
      </c>
      <c r="H124" s="17">
        <v>8.0353999999999995E-2</v>
      </c>
      <c r="I124" s="17">
        <v>0.118322</v>
      </c>
      <c r="J124" s="17">
        <v>3.7968000000000002E-2</v>
      </c>
      <c r="K124" s="17">
        <v>0.32089099999999998</v>
      </c>
      <c r="L124" s="17">
        <v>762.3</v>
      </c>
      <c r="M124" s="17">
        <v>1.9999999999999999E-6</v>
      </c>
      <c r="N124" s="17">
        <v>854</v>
      </c>
      <c r="O124" s="17">
        <v>0</v>
      </c>
      <c r="P124" s="17">
        <v>0</v>
      </c>
      <c r="Q124" s="17">
        <v>0.65807800000000005</v>
      </c>
      <c r="R124" s="17">
        <v>7.4746999999999994E-2</v>
      </c>
      <c r="S124" s="17">
        <v>0.106543</v>
      </c>
      <c r="T124" s="17">
        <v>3.1796999999999999E-2</v>
      </c>
      <c r="U124" s="17">
        <v>0.29843900000000001</v>
      </c>
      <c r="V124" s="17">
        <v>390</v>
      </c>
      <c r="W124" s="17">
        <v>3.0000000000000001E-6</v>
      </c>
      <c r="X124" s="17">
        <v>1266</v>
      </c>
      <c r="Y124" s="17">
        <v>0</v>
      </c>
      <c r="Z124" s="17">
        <v>0</v>
      </c>
      <c r="AA124" s="17">
        <v>0.45913599999999999</v>
      </c>
      <c r="AB124" s="17">
        <v>1.7344200000000001E-2</v>
      </c>
      <c r="AC124" s="17">
        <v>7.5298299999999999E-2</v>
      </c>
      <c r="AD124" s="17">
        <v>0.25</v>
      </c>
      <c r="AE124" s="17">
        <v>1089.5</v>
      </c>
    </row>
    <row r="125" spans="1:31">
      <c r="A125" s="17">
        <v>112</v>
      </c>
      <c r="B125" s="19">
        <v>0.25171296296296297</v>
      </c>
      <c r="C125" s="17">
        <v>90.3</v>
      </c>
      <c r="D125" s="17">
        <v>4.5</v>
      </c>
      <c r="E125" s="17">
        <v>4.6430000000000004E-3</v>
      </c>
      <c r="F125" s="17">
        <v>0.22500000000000001</v>
      </c>
      <c r="G125" s="17">
        <v>0.73939299999999997</v>
      </c>
      <c r="H125" s="17">
        <v>8.1494999999999998E-2</v>
      </c>
      <c r="I125" s="17">
        <v>0.11623</v>
      </c>
      <c r="J125" s="17">
        <v>3.4735000000000002E-2</v>
      </c>
      <c r="K125" s="17">
        <v>0.29884699999999997</v>
      </c>
      <c r="L125" s="17">
        <v>651.70000000000005</v>
      </c>
      <c r="M125" s="17">
        <v>3.0000000000000001E-6</v>
      </c>
      <c r="N125" s="17">
        <v>954</v>
      </c>
      <c r="O125" s="17">
        <v>0</v>
      </c>
      <c r="P125" s="17">
        <v>0</v>
      </c>
      <c r="Q125" s="17">
        <v>0.53443200000000002</v>
      </c>
      <c r="R125" s="17">
        <v>6.2022000000000001E-2</v>
      </c>
      <c r="S125" s="17">
        <v>9.5016000000000003E-2</v>
      </c>
      <c r="T125" s="17">
        <v>3.2994000000000002E-2</v>
      </c>
      <c r="U125" s="17">
        <v>0.34724300000000002</v>
      </c>
      <c r="V125" s="17">
        <v>900</v>
      </c>
      <c r="W125" s="17">
        <v>9.9999999999999995E-7</v>
      </c>
      <c r="X125" s="17">
        <v>1304</v>
      </c>
      <c r="Y125" s="17">
        <v>0</v>
      </c>
      <c r="Z125" s="17">
        <v>0</v>
      </c>
      <c r="AA125" s="17">
        <v>0.53422000000000003</v>
      </c>
      <c r="AB125" s="17">
        <v>1.65749E-2</v>
      </c>
      <c r="AC125" s="17">
        <v>6.2569100000000002E-2</v>
      </c>
      <c r="AD125" s="17">
        <v>0.25</v>
      </c>
      <c r="AE125" s="17">
        <v>1274.5</v>
      </c>
    </row>
    <row r="126" spans="1:31">
      <c r="A126" s="17">
        <v>113</v>
      </c>
      <c r="B126" s="19">
        <v>0.25177083333333333</v>
      </c>
      <c r="C126" s="17">
        <v>90.5</v>
      </c>
      <c r="D126" s="17">
        <v>4.5</v>
      </c>
      <c r="E126" s="17">
        <v>4.0749999999999996E-3</v>
      </c>
      <c r="F126" s="17">
        <v>0.19700000000000001</v>
      </c>
      <c r="G126" s="17">
        <v>0.5776</v>
      </c>
      <c r="H126" s="17">
        <v>8.1045000000000006E-2</v>
      </c>
      <c r="I126" s="17">
        <v>0.114513</v>
      </c>
      <c r="J126" s="17">
        <v>3.3466999999999997E-2</v>
      </c>
      <c r="K126" s="17">
        <v>0.29225800000000002</v>
      </c>
      <c r="L126" s="17">
        <v>855.2</v>
      </c>
      <c r="M126" s="17">
        <v>2.1999999999999999E-5</v>
      </c>
      <c r="N126" s="17">
        <v>1645</v>
      </c>
      <c r="O126" s="17">
        <v>0</v>
      </c>
      <c r="P126" s="17">
        <v>0</v>
      </c>
      <c r="Q126" s="17">
        <v>0.63334699999999999</v>
      </c>
      <c r="R126" s="17">
        <v>7.4165999999999996E-2</v>
      </c>
      <c r="S126" s="17">
        <v>9.7212999999999994E-2</v>
      </c>
      <c r="T126" s="17">
        <v>2.3047000000000002E-2</v>
      </c>
      <c r="U126" s="17">
        <v>0.23707800000000001</v>
      </c>
      <c r="V126" s="17">
        <v>418.2</v>
      </c>
      <c r="W126" s="17">
        <v>0.57648500000000003</v>
      </c>
      <c r="X126" s="17">
        <v>1377</v>
      </c>
      <c r="Y126" s="17">
        <v>0</v>
      </c>
      <c r="Z126" s="17">
        <v>0</v>
      </c>
      <c r="AA126" s="17">
        <v>0.36473499999999998</v>
      </c>
      <c r="AB126" s="17">
        <v>3.6759399999999998E-2</v>
      </c>
      <c r="AC126" s="17">
        <v>7.5012800000000004E-2</v>
      </c>
      <c r="AD126" s="17">
        <v>0.25</v>
      </c>
      <c r="AE126" s="17">
        <v>971.2</v>
      </c>
    </row>
    <row r="127" spans="1:31">
      <c r="A127" s="17">
        <v>114</v>
      </c>
      <c r="B127" s="19">
        <v>0.2518171296296296</v>
      </c>
      <c r="C127" s="17">
        <v>92</v>
      </c>
      <c r="D127" s="17">
        <v>4.5</v>
      </c>
      <c r="E127" s="17">
        <v>4.4679999999999997E-3</v>
      </c>
      <c r="F127" s="17">
        <v>0.216</v>
      </c>
      <c r="G127" s="17">
        <v>0.61446400000000001</v>
      </c>
      <c r="H127" s="17">
        <v>8.1238000000000005E-2</v>
      </c>
      <c r="I127" s="17">
        <v>0.112886</v>
      </c>
      <c r="J127" s="17">
        <v>3.1648000000000003E-2</v>
      </c>
      <c r="K127" s="17">
        <v>0.28035300000000002</v>
      </c>
      <c r="L127" s="17">
        <v>692.9</v>
      </c>
      <c r="M127" s="17">
        <v>0.37081999999999998</v>
      </c>
      <c r="N127" s="17">
        <v>1245</v>
      </c>
      <c r="O127" s="17">
        <v>0</v>
      </c>
      <c r="P127" s="17">
        <v>0</v>
      </c>
      <c r="Q127" s="17">
        <v>0.60527900000000001</v>
      </c>
      <c r="R127" s="17">
        <v>6.3577999999999996E-2</v>
      </c>
      <c r="S127" s="17">
        <v>9.2996999999999996E-2</v>
      </c>
      <c r="T127" s="17">
        <v>2.9418E-2</v>
      </c>
      <c r="U127" s="17">
        <v>0.31633699999999998</v>
      </c>
      <c r="V127" s="17">
        <v>615.79999999999995</v>
      </c>
      <c r="W127" s="17">
        <v>0.206182</v>
      </c>
      <c r="X127" s="17">
        <v>1466</v>
      </c>
      <c r="Y127" s="17">
        <v>0</v>
      </c>
      <c r="Z127" s="17">
        <v>0</v>
      </c>
      <c r="AA127" s="17">
        <v>0.48667199999999999</v>
      </c>
      <c r="AB127" s="17">
        <v>2.2856899999999999E-2</v>
      </c>
      <c r="AC127" s="17">
        <v>6.42509E-2</v>
      </c>
      <c r="AD127" s="17">
        <v>0.25</v>
      </c>
      <c r="AE127" s="17">
        <v>1198.7</v>
      </c>
    </row>
    <row r="128" spans="1:31">
      <c r="A128" s="17">
        <v>115</v>
      </c>
      <c r="B128" s="19">
        <v>0.25187500000000002</v>
      </c>
      <c r="C128" s="17">
        <v>92.9</v>
      </c>
      <c r="D128" s="17">
        <v>4.5</v>
      </c>
      <c r="E128" s="17">
        <v>4.7819999999999998E-3</v>
      </c>
      <c r="F128" s="17">
        <v>0.23100000000000001</v>
      </c>
      <c r="G128" s="17">
        <v>0.50506300000000004</v>
      </c>
      <c r="H128" s="17">
        <v>8.2265000000000005E-2</v>
      </c>
      <c r="I128" s="17">
        <v>0.10624500000000001</v>
      </c>
      <c r="J128" s="17">
        <v>2.3980000000000001E-2</v>
      </c>
      <c r="K128" s="17">
        <v>0.22570599999999999</v>
      </c>
      <c r="L128" s="17">
        <v>654.70000000000005</v>
      </c>
      <c r="M128" s="17">
        <v>0.6</v>
      </c>
      <c r="N128" s="17">
        <v>1808</v>
      </c>
      <c r="O128" s="17">
        <v>0</v>
      </c>
      <c r="P128" s="17">
        <v>0</v>
      </c>
      <c r="Q128" s="17">
        <v>0.669651</v>
      </c>
      <c r="R128" s="17">
        <v>5.9894000000000003E-2</v>
      </c>
      <c r="S128" s="17">
        <v>9.3787999999999996E-2</v>
      </c>
      <c r="T128" s="17">
        <v>3.3895000000000002E-2</v>
      </c>
      <c r="U128" s="17">
        <v>0.36139399999999999</v>
      </c>
      <c r="V128" s="17">
        <v>682</v>
      </c>
      <c r="W128" s="17">
        <v>9.9999999999999995E-7</v>
      </c>
      <c r="X128" s="17">
        <v>1548</v>
      </c>
      <c r="Y128" s="17">
        <v>0</v>
      </c>
      <c r="Z128" s="17">
        <v>0</v>
      </c>
      <c r="AA128" s="17">
        <v>0.55599100000000001</v>
      </c>
      <c r="AB128" s="17">
        <v>3.11104E-2</v>
      </c>
      <c r="AC128" s="17">
        <v>6.0948200000000001E-2</v>
      </c>
      <c r="AD128" s="17">
        <v>0.25</v>
      </c>
      <c r="AE128" s="17">
        <v>1268.7</v>
      </c>
    </row>
    <row r="129" spans="1:31">
      <c r="A129" s="17">
        <v>116</v>
      </c>
      <c r="B129" s="19">
        <v>0.25193287037037038</v>
      </c>
      <c r="C129" s="17">
        <v>94</v>
      </c>
      <c r="D129" s="17">
        <v>4.5</v>
      </c>
      <c r="E129" s="17">
        <v>4.1660000000000004E-3</v>
      </c>
      <c r="F129" s="17">
        <v>0.20200000000000001</v>
      </c>
      <c r="G129" s="17">
        <v>0.66217599999999999</v>
      </c>
      <c r="H129" s="17">
        <v>7.6762999999999998E-2</v>
      </c>
      <c r="I129" s="17">
        <v>0.104417</v>
      </c>
      <c r="J129" s="17">
        <v>2.7654000000000001E-2</v>
      </c>
      <c r="K129" s="17">
        <v>0.26484200000000002</v>
      </c>
      <c r="L129" s="17">
        <v>638.4</v>
      </c>
      <c r="M129" s="17">
        <v>0.18808800000000001</v>
      </c>
      <c r="N129" s="17">
        <v>966</v>
      </c>
      <c r="O129" s="17">
        <v>0</v>
      </c>
      <c r="P129" s="17">
        <v>0</v>
      </c>
      <c r="Q129" s="17">
        <v>0.57905799999999996</v>
      </c>
      <c r="R129" s="17">
        <v>5.8209999999999998E-2</v>
      </c>
      <c r="S129" s="17">
        <v>8.5351999999999997E-2</v>
      </c>
      <c r="T129" s="17">
        <v>2.7141999999999999E-2</v>
      </c>
      <c r="U129" s="17">
        <v>0.318</v>
      </c>
      <c r="V129" s="17">
        <v>631.70000000000005</v>
      </c>
      <c r="W129" s="17">
        <v>4.8564999999999997E-2</v>
      </c>
      <c r="X129" s="17">
        <v>1938</v>
      </c>
      <c r="Y129" s="17">
        <v>0</v>
      </c>
      <c r="Z129" s="17">
        <v>0</v>
      </c>
      <c r="AA129" s="17">
        <v>0.48923100000000003</v>
      </c>
      <c r="AB129" s="17">
        <v>1.6458799999999999E-2</v>
      </c>
      <c r="AC129" s="17">
        <v>5.8656600000000003E-2</v>
      </c>
      <c r="AD129" s="17">
        <v>0.25</v>
      </c>
      <c r="AE129" s="17">
        <v>1301</v>
      </c>
    </row>
    <row r="130" spans="1:31">
      <c r="A130" s="17">
        <v>117</v>
      </c>
      <c r="B130" s="19">
        <v>0.25199074074074074</v>
      </c>
      <c r="C130" s="17">
        <v>94.9</v>
      </c>
      <c r="D130" s="17">
        <v>4.5</v>
      </c>
      <c r="E130" s="17">
        <v>3.1640000000000001E-3</v>
      </c>
      <c r="F130" s="17">
        <v>0.153</v>
      </c>
      <c r="G130" s="17">
        <v>0.521424</v>
      </c>
      <c r="H130" s="17">
        <v>7.4607000000000007E-2</v>
      </c>
      <c r="I130" s="17">
        <v>9.9155999999999994E-2</v>
      </c>
      <c r="J130" s="17">
        <v>2.4549000000000001E-2</v>
      </c>
      <c r="K130" s="17">
        <v>0.247583</v>
      </c>
      <c r="L130" s="17">
        <v>641.4</v>
      </c>
      <c r="M130" s="17">
        <v>0.22126499999999999</v>
      </c>
      <c r="N130" s="17">
        <v>3034</v>
      </c>
      <c r="O130" s="17">
        <v>0</v>
      </c>
      <c r="P130" s="17">
        <v>0</v>
      </c>
      <c r="Q130" s="17">
        <v>0.44007299999999999</v>
      </c>
      <c r="R130" s="17">
        <v>6.3569000000000001E-2</v>
      </c>
      <c r="S130" s="17">
        <v>8.4636000000000003E-2</v>
      </c>
      <c r="T130" s="17">
        <v>2.1066999999999999E-2</v>
      </c>
      <c r="U130" s="17">
        <v>0.248913</v>
      </c>
      <c r="V130" s="17">
        <v>547.4</v>
      </c>
      <c r="W130" s="17">
        <v>0.12645899999999999</v>
      </c>
      <c r="X130" s="17">
        <v>1011</v>
      </c>
      <c r="Y130" s="17">
        <v>0</v>
      </c>
      <c r="Z130" s="17">
        <v>0</v>
      </c>
      <c r="AA130" s="17">
        <v>0.38294299999999998</v>
      </c>
      <c r="AB130" s="17">
        <v>5.0137099999999997E-2</v>
      </c>
      <c r="AC130" s="17">
        <v>6.4625000000000002E-2</v>
      </c>
      <c r="AD130" s="17">
        <v>0.25</v>
      </c>
      <c r="AE130" s="17">
        <v>1295</v>
      </c>
    </row>
    <row r="131" spans="1:31">
      <c r="A131" s="17">
        <v>118</v>
      </c>
      <c r="B131" s="19">
        <v>0.2520486111111111</v>
      </c>
      <c r="C131" s="17">
        <v>96</v>
      </c>
      <c r="D131" s="17">
        <v>4.5</v>
      </c>
      <c r="E131" s="17">
        <v>5.5989999999999998E-3</v>
      </c>
      <c r="F131" s="17">
        <v>0.27100000000000002</v>
      </c>
      <c r="G131" s="17">
        <v>0.54551400000000005</v>
      </c>
      <c r="H131" s="17">
        <v>6.4375000000000002E-2</v>
      </c>
      <c r="I131" s="17">
        <v>8.9819999999999997E-2</v>
      </c>
      <c r="J131" s="17">
        <v>2.5444999999999999E-2</v>
      </c>
      <c r="K131" s="17">
        <v>0.28328799999999998</v>
      </c>
      <c r="L131" s="17">
        <v>900</v>
      </c>
      <c r="M131" s="17">
        <v>5.0000000000000004E-6</v>
      </c>
      <c r="N131" s="17">
        <v>727</v>
      </c>
      <c r="O131" s="17">
        <v>0</v>
      </c>
      <c r="P131" s="17">
        <v>0</v>
      </c>
      <c r="Q131" s="17">
        <v>0.42263699999999998</v>
      </c>
      <c r="R131" s="17">
        <v>4.8906999999999999E-2</v>
      </c>
      <c r="S131" s="17">
        <v>7.0216000000000001E-2</v>
      </c>
      <c r="T131" s="17">
        <v>2.1309000000000002E-2</v>
      </c>
      <c r="U131" s="17">
        <v>0.303481</v>
      </c>
      <c r="V131" s="17">
        <v>717.6</v>
      </c>
      <c r="W131" s="17">
        <v>0.6</v>
      </c>
      <c r="X131" s="17">
        <v>1993</v>
      </c>
      <c r="Y131" s="17">
        <v>0</v>
      </c>
      <c r="Z131" s="17">
        <v>0</v>
      </c>
      <c r="AA131" s="17">
        <v>0.46689399999999998</v>
      </c>
      <c r="AB131" s="17">
        <v>1.7432699999999999E-2</v>
      </c>
      <c r="AC131" s="17">
        <v>4.9278500000000003E-2</v>
      </c>
      <c r="AD131" s="17">
        <v>0.25</v>
      </c>
      <c r="AE131" s="17">
        <v>922.9</v>
      </c>
    </row>
    <row r="132" spans="1:31">
      <c r="A132" s="17">
        <v>119</v>
      </c>
      <c r="B132" s="19">
        <v>0.25209490740740742</v>
      </c>
      <c r="C132" s="17">
        <v>97.3</v>
      </c>
      <c r="D132" s="17">
        <v>4.5</v>
      </c>
      <c r="E132" s="17">
        <v>2.8140000000000001E-3</v>
      </c>
      <c r="F132" s="17">
        <v>0.13600000000000001</v>
      </c>
      <c r="G132" s="17">
        <v>0.36756800000000001</v>
      </c>
      <c r="H132" s="17">
        <v>6.7104999999999998E-2</v>
      </c>
      <c r="I132" s="17">
        <v>8.8812000000000002E-2</v>
      </c>
      <c r="J132" s="17">
        <v>2.1707000000000001E-2</v>
      </c>
      <c r="K132" s="17">
        <v>0.244421</v>
      </c>
      <c r="L132" s="17">
        <v>560</v>
      </c>
      <c r="M132" s="17">
        <v>6.9999999999999999E-6</v>
      </c>
      <c r="N132" s="17">
        <v>854</v>
      </c>
      <c r="O132" s="17">
        <v>0</v>
      </c>
      <c r="P132" s="17">
        <v>0</v>
      </c>
      <c r="Q132" s="17">
        <v>0.34324300000000002</v>
      </c>
      <c r="R132" s="17">
        <v>5.4767000000000003E-2</v>
      </c>
      <c r="S132" s="17">
        <v>7.2442999999999994E-2</v>
      </c>
      <c r="T132" s="17">
        <v>1.7676000000000001E-2</v>
      </c>
      <c r="U132" s="17">
        <v>0.244002</v>
      </c>
      <c r="V132" s="17">
        <v>693.5</v>
      </c>
      <c r="W132" s="17">
        <v>0.37081900000000001</v>
      </c>
      <c r="X132" s="17">
        <v>1380</v>
      </c>
      <c r="Y132" s="17">
        <v>0</v>
      </c>
      <c r="Z132" s="17">
        <v>0</v>
      </c>
      <c r="AA132" s="17">
        <v>0.375388</v>
      </c>
      <c r="AB132" s="17">
        <v>1.27981E-2</v>
      </c>
      <c r="AC132" s="17">
        <v>5.4992899999999997E-2</v>
      </c>
      <c r="AD132" s="17">
        <v>0.25</v>
      </c>
      <c r="AE132" s="17">
        <v>1483.2</v>
      </c>
    </row>
    <row r="133" spans="1:31">
      <c r="A133" s="17">
        <v>120</v>
      </c>
      <c r="B133" s="19">
        <v>0.25215277777777778</v>
      </c>
      <c r="C133" s="17">
        <v>98</v>
      </c>
      <c r="D133" s="17">
        <v>4.5</v>
      </c>
      <c r="E133" s="17">
        <v>2.9039999999999999E-3</v>
      </c>
      <c r="F133" s="17">
        <v>0.14099999999999999</v>
      </c>
      <c r="G133" s="17">
        <v>0.44550899999999999</v>
      </c>
      <c r="H133" s="17">
        <v>6.7351999999999995E-2</v>
      </c>
      <c r="I133" s="17">
        <v>8.8352E-2</v>
      </c>
      <c r="J133" s="17">
        <v>2.1000999999999999E-2</v>
      </c>
      <c r="K133" s="17">
        <v>0.23769100000000001</v>
      </c>
      <c r="L133" s="17">
        <v>635</v>
      </c>
      <c r="M133" s="17">
        <v>1.4E-5</v>
      </c>
      <c r="N133" s="17">
        <v>1501</v>
      </c>
      <c r="O133" s="17">
        <v>0</v>
      </c>
      <c r="P133" s="17">
        <v>0</v>
      </c>
      <c r="Q133" s="17">
        <v>0.29976399999999997</v>
      </c>
      <c r="R133" s="17">
        <v>5.5402E-2</v>
      </c>
      <c r="S133" s="17">
        <v>7.1473999999999996E-2</v>
      </c>
      <c r="T133" s="17">
        <v>1.6071999999999999E-2</v>
      </c>
      <c r="U133" s="17">
        <v>0.22486500000000001</v>
      </c>
      <c r="V133" s="17">
        <v>424.1</v>
      </c>
      <c r="W133" s="17">
        <v>4.0465000000000001E-2</v>
      </c>
      <c r="X133" s="17">
        <v>1309</v>
      </c>
      <c r="Y133" s="17">
        <v>0</v>
      </c>
      <c r="Z133" s="17">
        <v>0</v>
      </c>
      <c r="AA133" s="17">
        <v>0.34594599999999998</v>
      </c>
      <c r="AB133" s="17">
        <v>2.5200500000000001E-2</v>
      </c>
      <c r="AC133" s="17">
        <v>5.5807099999999998E-2</v>
      </c>
      <c r="AD133" s="17">
        <v>0.25</v>
      </c>
      <c r="AE133" s="17">
        <v>1308.0999999999999</v>
      </c>
    </row>
    <row r="134" spans="1:31">
      <c r="A134" s="17">
        <v>121</v>
      </c>
      <c r="B134" s="19">
        <v>0.25221064814814814</v>
      </c>
      <c r="C134" s="17">
        <v>99.4</v>
      </c>
      <c r="D134" s="17">
        <v>4.5</v>
      </c>
      <c r="E134" s="17">
        <v>3.8769999999999998E-3</v>
      </c>
      <c r="F134" s="17">
        <v>0.188</v>
      </c>
      <c r="G134" s="17">
        <v>0.488624</v>
      </c>
      <c r="H134" s="17">
        <v>7.0469000000000004E-2</v>
      </c>
      <c r="I134" s="17">
        <v>9.0130000000000002E-2</v>
      </c>
      <c r="J134" s="17">
        <v>1.9661999999999999E-2</v>
      </c>
      <c r="K134" s="17">
        <v>0.21814800000000001</v>
      </c>
      <c r="L134" s="17">
        <v>749.4</v>
      </c>
      <c r="M134" s="17">
        <v>0.22914599999999999</v>
      </c>
      <c r="N134" s="17">
        <v>1280</v>
      </c>
      <c r="O134" s="17">
        <v>0</v>
      </c>
      <c r="P134" s="17">
        <v>0</v>
      </c>
      <c r="Q134" s="17">
        <v>0.37412899999999999</v>
      </c>
      <c r="R134" s="17">
        <v>5.178E-2</v>
      </c>
      <c r="S134" s="17">
        <v>6.9447999999999996E-2</v>
      </c>
      <c r="T134" s="17">
        <v>1.7668E-2</v>
      </c>
      <c r="U134" s="17">
        <v>0.25440200000000002</v>
      </c>
      <c r="V134" s="17">
        <v>515</v>
      </c>
      <c r="W134" s="17">
        <v>0.41214699999999999</v>
      </c>
      <c r="X134" s="17">
        <v>1514</v>
      </c>
      <c r="Y134" s="17">
        <v>0</v>
      </c>
      <c r="Z134" s="17">
        <v>0</v>
      </c>
      <c r="AA134" s="17">
        <v>0.39138699999999998</v>
      </c>
      <c r="AB134" s="17">
        <v>2.53554E-2</v>
      </c>
      <c r="AC134" s="17">
        <v>5.22281E-2</v>
      </c>
      <c r="AD134" s="17">
        <v>0.25</v>
      </c>
      <c r="AE134" s="17">
        <v>1108.3</v>
      </c>
    </row>
    <row r="135" spans="1:31">
      <c r="A135" s="17">
        <v>122</v>
      </c>
      <c r="B135" s="19">
        <v>0.2522685185185185</v>
      </c>
      <c r="C135" s="17">
        <v>100.2</v>
      </c>
      <c r="D135" s="17">
        <v>4.5</v>
      </c>
      <c r="E135" s="17">
        <v>3.4020000000000001E-3</v>
      </c>
      <c r="F135" s="17">
        <v>0.16500000000000001</v>
      </c>
      <c r="G135" s="17">
        <v>0.53259599999999996</v>
      </c>
      <c r="H135" s="17">
        <v>6.6466999999999998E-2</v>
      </c>
      <c r="I135" s="17">
        <v>9.2424999999999993E-2</v>
      </c>
      <c r="J135" s="17">
        <v>2.5957999999999998E-2</v>
      </c>
      <c r="K135" s="17">
        <v>0.28085500000000002</v>
      </c>
      <c r="L135" s="17">
        <v>900</v>
      </c>
      <c r="M135" s="17">
        <v>1.9999999999999999E-6</v>
      </c>
      <c r="N135" s="17">
        <v>1768</v>
      </c>
      <c r="O135" s="17">
        <v>0</v>
      </c>
      <c r="P135" s="17">
        <v>0</v>
      </c>
      <c r="Q135" s="17">
        <v>0.21926899999999999</v>
      </c>
      <c r="R135" s="17">
        <v>5.4612000000000001E-2</v>
      </c>
      <c r="S135" s="17">
        <v>6.7337999999999995E-2</v>
      </c>
      <c r="T135" s="17">
        <v>1.2727E-2</v>
      </c>
      <c r="U135" s="17">
        <v>0.188995</v>
      </c>
      <c r="V135" s="17">
        <v>365.6</v>
      </c>
      <c r="W135" s="17">
        <v>0.59999400000000003</v>
      </c>
      <c r="X135" s="17">
        <v>2428</v>
      </c>
      <c r="Y135" s="17">
        <v>0</v>
      </c>
      <c r="Z135" s="17">
        <v>0</v>
      </c>
      <c r="AA135" s="17">
        <v>0.29076200000000002</v>
      </c>
      <c r="AB135" s="17">
        <v>4.1360000000000001E-2</v>
      </c>
      <c r="AC135" s="17">
        <v>5.5138100000000002E-2</v>
      </c>
      <c r="AD135" s="17">
        <v>0.25</v>
      </c>
      <c r="AE135" s="17">
        <v>922.8</v>
      </c>
    </row>
    <row r="136" spans="1:31">
      <c r="A136" s="17">
        <v>123</v>
      </c>
      <c r="B136" s="19">
        <v>0.25231481481481483</v>
      </c>
      <c r="C136" s="17">
        <v>101.4</v>
      </c>
      <c r="D136" s="17">
        <v>4.5</v>
      </c>
      <c r="E136" s="17">
        <v>5.2030000000000002E-3</v>
      </c>
      <c r="F136" s="17">
        <v>0.252</v>
      </c>
      <c r="G136" s="17">
        <v>0.415684</v>
      </c>
      <c r="H136" s="17">
        <v>6.8276000000000003E-2</v>
      </c>
      <c r="I136" s="17">
        <v>8.6994000000000002E-2</v>
      </c>
      <c r="J136" s="17">
        <v>1.8717999999999999E-2</v>
      </c>
      <c r="K136" s="17">
        <v>0.215167</v>
      </c>
      <c r="L136" s="17">
        <v>718.3</v>
      </c>
      <c r="M136" s="17">
        <v>0.269843</v>
      </c>
      <c r="N136" s="17">
        <v>1095</v>
      </c>
      <c r="O136" s="17">
        <v>0</v>
      </c>
      <c r="P136" s="17">
        <v>0</v>
      </c>
      <c r="Q136" s="17">
        <v>0.37657000000000002</v>
      </c>
      <c r="R136" s="17">
        <v>4.1756000000000001E-2</v>
      </c>
      <c r="S136" s="17">
        <v>6.4702999999999997E-2</v>
      </c>
      <c r="T136" s="17">
        <v>2.2946999999999999E-2</v>
      </c>
      <c r="U136" s="17">
        <v>0.35465000000000002</v>
      </c>
      <c r="V136" s="17">
        <v>900</v>
      </c>
      <c r="W136" s="17">
        <v>1.9999999999999999E-6</v>
      </c>
      <c r="X136" s="17">
        <v>1995</v>
      </c>
      <c r="Y136" s="17">
        <v>0</v>
      </c>
      <c r="Z136" s="17">
        <v>0</v>
      </c>
      <c r="AA136" s="17">
        <v>0.54561499999999996</v>
      </c>
      <c r="AB136" s="17">
        <v>2.0893800000000001E-2</v>
      </c>
      <c r="AC136" s="17">
        <v>4.2235500000000002E-2</v>
      </c>
      <c r="AD136" s="17">
        <v>0.25</v>
      </c>
      <c r="AE136" s="17">
        <v>1156.3</v>
      </c>
    </row>
    <row r="137" spans="1:31">
      <c r="A137" s="17">
        <v>124</v>
      </c>
      <c r="B137" s="19">
        <v>0.25237268518518519</v>
      </c>
      <c r="C137" s="17">
        <v>101.8</v>
      </c>
      <c r="D137" s="17">
        <v>4.5</v>
      </c>
      <c r="E137" s="17">
        <v>2.6220000000000002E-3</v>
      </c>
      <c r="F137" s="17">
        <v>0.127</v>
      </c>
      <c r="G137" s="17">
        <v>0.34640199999999999</v>
      </c>
      <c r="H137" s="17">
        <v>7.0815000000000003E-2</v>
      </c>
      <c r="I137" s="17">
        <v>8.1812999999999997E-2</v>
      </c>
      <c r="J137" s="17">
        <v>1.0998000000000001E-2</v>
      </c>
      <c r="K137" s="17">
        <v>0.134433</v>
      </c>
      <c r="L137" s="17">
        <v>399.7</v>
      </c>
      <c r="M137" s="17">
        <v>0.599939</v>
      </c>
      <c r="N137" s="17">
        <v>1552</v>
      </c>
      <c r="O137" s="17">
        <v>0</v>
      </c>
      <c r="P137" s="17">
        <v>0</v>
      </c>
      <c r="Q137" s="17">
        <v>0.37656800000000001</v>
      </c>
      <c r="R137" s="17">
        <v>4.3449000000000002E-2</v>
      </c>
      <c r="S137" s="17">
        <v>6.3876000000000002E-2</v>
      </c>
      <c r="T137" s="17">
        <v>2.0427000000000001E-2</v>
      </c>
      <c r="U137" s="17">
        <v>0.31979000000000002</v>
      </c>
      <c r="V137" s="17">
        <v>796.7</v>
      </c>
      <c r="W137" s="17">
        <v>6.0000000000000002E-6</v>
      </c>
      <c r="X137" s="17">
        <v>2386</v>
      </c>
      <c r="Y137" s="17">
        <v>0</v>
      </c>
      <c r="Z137" s="17">
        <v>0</v>
      </c>
      <c r="AA137" s="17">
        <v>0.49198399999999998</v>
      </c>
      <c r="AB137" s="17">
        <v>1.6546600000000002E-2</v>
      </c>
      <c r="AC137" s="17">
        <v>4.3786800000000001E-2</v>
      </c>
      <c r="AD137" s="17">
        <v>0.25</v>
      </c>
      <c r="AE137" s="17">
        <v>2078</v>
      </c>
    </row>
    <row r="138" spans="1:31">
      <c r="A138" s="17">
        <v>125</v>
      </c>
      <c r="B138" s="19">
        <v>0.25243055555555555</v>
      </c>
      <c r="C138" s="17">
        <v>102.7</v>
      </c>
      <c r="D138" s="17">
        <v>4.5</v>
      </c>
      <c r="E138" s="17">
        <v>3.5100000000000001E-3</v>
      </c>
      <c r="F138" s="17">
        <v>0.17</v>
      </c>
      <c r="G138" s="17">
        <v>0.42813499999999999</v>
      </c>
      <c r="H138" s="17">
        <v>6.1504000000000003E-2</v>
      </c>
      <c r="I138" s="17">
        <v>8.1989999999999993E-2</v>
      </c>
      <c r="J138" s="17">
        <v>2.0486000000000001E-2</v>
      </c>
      <c r="K138" s="17">
        <v>0.249859</v>
      </c>
      <c r="L138" s="17">
        <v>900</v>
      </c>
      <c r="M138" s="17">
        <v>9.9999999999999995E-7</v>
      </c>
      <c r="N138" s="17">
        <v>1370</v>
      </c>
      <c r="O138" s="17">
        <v>0</v>
      </c>
      <c r="P138" s="17">
        <v>0</v>
      </c>
      <c r="Q138" s="17">
        <v>0.29374400000000001</v>
      </c>
      <c r="R138" s="17">
        <v>5.2407000000000002E-2</v>
      </c>
      <c r="S138" s="17">
        <v>6.4954999999999999E-2</v>
      </c>
      <c r="T138" s="17">
        <v>1.2548E-2</v>
      </c>
      <c r="U138" s="17">
        <v>0.19318099999999999</v>
      </c>
      <c r="V138" s="17">
        <v>665.7</v>
      </c>
      <c r="W138" s="17">
        <v>0.229212</v>
      </c>
      <c r="X138" s="17">
        <v>2186</v>
      </c>
      <c r="Y138" s="17">
        <v>0</v>
      </c>
      <c r="Z138" s="17">
        <v>0</v>
      </c>
      <c r="AA138" s="17">
        <v>0.29720099999999999</v>
      </c>
      <c r="AB138" s="17">
        <v>3.2358600000000001E-2</v>
      </c>
      <c r="AC138" s="17">
        <v>5.2813300000000001E-2</v>
      </c>
      <c r="AD138" s="17">
        <v>0.25</v>
      </c>
      <c r="AE138" s="17">
        <v>922.9</v>
      </c>
    </row>
    <row r="139" spans="1:31">
      <c r="A139" s="17">
        <v>126</v>
      </c>
      <c r="B139" s="19">
        <v>0.25248842592592591</v>
      </c>
      <c r="C139" s="17">
        <v>100.5</v>
      </c>
      <c r="D139" s="17">
        <v>4.5</v>
      </c>
      <c r="E139" s="17">
        <v>1.9139999999999999E-3</v>
      </c>
      <c r="F139" s="17">
        <v>9.2999999999999999E-2</v>
      </c>
      <c r="G139" s="17">
        <v>0.35275499999999999</v>
      </c>
      <c r="H139" s="17">
        <v>6.9889999999999994E-2</v>
      </c>
      <c r="I139" s="17">
        <v>8.4041000000000005E-2</v>
      </c>
      <c r="J139" s="17">
        <v>1.4151E-2</v>
      </c>
      <c r="K139" s="17">
        <v>0.16838400000000001</v>
      </c>
      <c r="L139" s="17">
        <v>450.1</v>
      </c>
      <c r="M139" s="17">
        <v>0.59999899999999995</v>
      </c>
      <c r="N139" s="17">
        <v>1550</v>
      </c>
      <c r="O139" s="17">
        <v>0</v>
      </c>
      <c r="P139" s="17">
        <v>0</v>
      </c>
      <c r="Q139" s="17">
        <v>0.24868499999999999</v>
      </c>
      <c r="R139" s="17">
        <v>5.3553999999999997E-2</v>
      </c>
      <c r="S139" s="17">
        <v>6.7595000000000002E-2</v>
      </c>
      <c r="T139" s="17">
        <v>1.4041E-2</v>
      </c>
      <c r="U139" s="17">
        <v>0.20772699999999999</v>
      </c>
      <c r="V139" s="17">
        <v>368.8</v>
      </c>
      <c r="W139" s="17">
        <v>0.59999800000000003</v>
      </c>
      <c r="X139" s="17">
        <v>1475</v>
      </c>
      <c r="Y139" s="17">
        <v>0</v>
      </c>
      <c r="Z139" s="17">
        <v>0</v>
      </c>
      <c r="AA139" s="17">
        <v>0.31957999999999998</v>
      </c>
      <c r="AB139" s="17">
        <v>1.8566599999999999E-2</v>
      </c>
      <c r="AC139" s="17">
        <v>5.3814300000000002E-2</v>
      </c>
      <c r="AD139" s="17">
        <v>0.25</v>
      </c>
      <c r="AE139" s="17">
        <v>1845.4</v>
      </c>
    </row>
    <row r="140" spans="1:31">
      <c r="A140" s="17">
        <v>127</v>
      </c>
      <c r="B140" s="19">
        <v>0.25254629629629627</v>
      </c>
      <c r="C140" s="17">
        <v>100.9</v>
      </c>
      <c r="D140" s="17">
        <v>4.5</v>
      </c>
      <c r="E140" s="17">
        <v>2.4239999999999999E-3</v>
      </c>
      <c r="F140" s="17">
        <v>0.11700000000000001</v>
      </c>
      <c r="G140" s="17">
        <v>0.48945</v>
      </c>
      <c r="H140" s="17">
        <v>7.1757000000000001E-2</v>
      </c>
      <c r="I140" s="17">
        <v>8.8024000000000005E-2</v>
      </c>
      <c r="J140" s="17">
        <v>1.6265999999999999E-2</v>
      </c>
      <c r="K140" s="17">
        <v>0.18479499999999999</v>
      </c>
      <c r="L140" s="17">
        <v>571.29999999999995</v>
      </c>
      <c r="M140" s="17">
        <v>0.58880999999999994</v>
      </c>
      <c r="N140" s="17">
        <v>2297</v>
      </c>
      <c r="O140" s="17">
        <v>0</v>
      </c>
      <c r="P140" s="17">
        <v>0</v>
      </c>
      <c r="Q140" s="17">
        <v>0.27304099999999998</v>
      </c>
      <c r="R140" s="17">
        <v>5.5357000000000003E-2</v>
      </c>
      <c r="S140" s="17">
        <v>7.0127999999999996E-2</v>
      </c>
      <c r="T140" s="17">
        <v>1.4770999999999999E-2</v>
      </c>
      <c r="U140" s="17">
        <v>0.21062500000000001</v>
      </c>
      <c r="V140" s="17">
        <v>399.3</v>
      </c>
      <c r="W140" s="17">
        <v>0.59999800000000003</v>
      </c>
      <c r="X140" s="17">
        <v>1872</v>
      </c>
      <c r="Y140" s="17">
        <v>0</v>
      </c>
      <c r="Z140" s="17">
        <v>0</v>
      </c>
      <c r="AA140" s="17">
        <v>0.32403799999999999</v>
      </c>
      <c r="AB140" s="17">
        <v>3.4361000000000003E-2</v>
      </c>
      <c r="AC140" s="17">
        <v>5.58646E-2</v>
      </c>
      <c r="AD140" s="17">
        <v>0.25</v>
      </c>
      <c r="AE140" s="17">
        <v>1453.9</v>
      </c>
    </row>
    <row r="141" spans="1:31">
      <c r="A141" s="17">
        <v>128</v>
      </c>
      <c r="B141" s="19">
        <v>0.25259259259259259</v>
      </c>
      <c r="C141" s="17">
        <v>98.9</v>
      </c>
      <c r="D141" s="17">
        <v>4.5</v>
      </c>
      <c r="E141" s="17">
        <v>4.6410000000000002E-3</v>
      </c>
      <c r="F141" s="17">
        <v>0.22500000000000001</v>
      </c>
      <c r="G141" s="17">
        <v>0.25474799999999997</v>
      </c>
      <c r="H141" s="17">
        <v>6.9866999999999999E-2</v>
      </c>
      <c r="I141" s="17">
        <v>8.5953000000000002E-2</v>
      </c>
      <c r="J141" s="17">
        <v>1.6086E-2</v>
      </c>
      <c r="K141" s="17">
        <v>0.18714700000000001</v>
      </c>
      <c r="L141" s="17">
        <v>898.6</v>
      </c>
      <c r="M141" s="17">
        <v>1.0000000000000001E-5</v>
      </c>
      <c r="N141" s="17">
        <v>945</v>
      </c>
      <c r="O141" s="17">
        <v>0</v>
      </c>
      <c r="P141" s="17">
        <v>0</v>
      </c>
      <c r="Q141" s="17">
        <v>0.29186000000000001</v>
      </c>
      <c r="R141" s="17">
        <v>5.4354E-2</v>
      </c>
      <c r="S141" s="17">
        <v>7.2787000000000004E-2</v>
      </c>
      <c r="T141" s="17">
        <v>1.8433000000000001E-2</v>
      </c>
      <c r="U141" s="17">
        <v>0.253249</v>
      </c>
      <c r="V141" s="17">
        <v>189.3</v>
      </c>
      <c r="W141" s="17">
        <v>0.45838400000000001</v>
      </c>
      <c r="X141" s="17">
        <v>921</v>
      </c>
      <c r="Y141" s="17">
        <v>0</v>
      </c>
      <c r="Z141" s="17">
        <v>0</v>
      </c>
      <c r="AA141" s="17">
        <v>0.38961400000000002</v>
      </c>
      <c r="AB141" s="17">
        <v>2.2505899999999999E-2</v>
      </c>
      <c r="AC141" s="17">
        <v>5.4768499999999998E-2</v>
      </c>
      <c r="AD141" s="17">
        <v>0.25</v>
      </c>
      <c r="AE141" s="17">
        <v>924.3</v>
      </c>
    </row>
    <row r="142" spans="1:31">
      <c r="A142" s="17">
        <v>129</v>
      </c>
      <c r="B142" s="19">
        <v>0.25265046296296295</v>
      </c>
      <c r="C142" s="17">
        <v>98.5</v>
      </c>
      <c r="D142" s="17">
        <v>4.5</v>
      </c>
      <c r="E142" s="17">
        <v>4.1669999999999997E-3</v>
      </c>
      <c r="F142" s="17">
        <v>0.20200000000000001</v>
      </c>
      <c r="G142" s="17">
        <v>0.32190800000000003</v>
      </c>
      <c r="H142" s="17">
        <v>6.7688999999999999E-2</v>
      </c>
      <c r="I142" s="17">
        <v>8.9754E-2</v>
      </c>
      <c r="J142" s="17">
        <v>2.2065000000000001E-2</v>
      </c>
      <c r="K142" s="17">
        <v>0.245834</v>
      </c>
      <c r="L142" s="17">
        <v>900</v>
      </c>
      <c r="M142" s="17">
        <v>5.0000000000000004E-6</v>
      </c>
      <c r="N142" s="17">
        <v>2060</v>
      </c>
      <c r="O142" s="17">
        <v>0</v>
      </c>
      <c r="P142" s="17">
        <v>0</v>
      </c>
      <c r="Q142" s="17">
        <v>0.27222499999999999</v>
      </c>
      <c r="R142" s="17">
        <v>5.4630999999999999E-2</v>
      </c>
      <c r="S142" s="17">
        <v>7.1232000000000004E-2</v>
      </c>
      <c r="T142" s="17">
        <v>1.6601000000000001E-2</v>
      </c>
      <c r="U142" s="17">
        <v>0.23306099999999999</v>
      </c>
      <c r="V142" s="17">
        <v>612.5</v>
      </c>
      <c r="W142" s="17">
        <v>1.4E-5</v>
      </c>
      <c r="X142" s="17">
        <v>1161</v>
      </c>
      <c r="Y142" s="17">
        <v>0</v>
      </c>
      <c r="Z142" s="17">
        <v>0</v>
      </c>
      <c r="AA142" s="17">
        <v>0.35855599999999999</v>
      </c>
      <c r="AB142" s="17">
        <v>4.7865499999999998E-2</v>
      </c>
      <c r="AC142" s="17">
        <v>5.5425200000000001E-2</v>
      </c>
      <c r="AD142" s="17">
        <v>0.25</v>
      </c>
      <c r="AE142" s="17">
        <v>922.9</v>
      </c>
    </row>
    <row r="143" spans="1:31">
      <c r="A143" s="17">
        <v>130</v>
      </c>
      <c r="B143" s="19">
        <v>0.25270833333333337</v>
      </c>
      <c r="C143" s="17">
        <v>97.8</v>
      </c>
      <c r="D143" s="17">
        <v>4.5</v>
      </c>
      <c r="E143" s="17">
        <v>2.7959999999999999E-3</v>
      </c>
      <c r="F143" s="17">
        <v>0.13500000000000001</v>
      </c>
      <c r="G143" s="17">
        <v>0.19241900000000001</v>
      </c>
      <c r="H143" s="17">
        <v>7.6547000000000004E-2</v>
      </c>
      <c r="I143" s="17">
        <v>8.8279999999999997E-2</v>
      </c>
      <c r="J143" s="17">
        <v>1.1731999999999999E-2</v>
      </c>
      <c r="K143" s="17">
        <v>0.13289999999999999</v>
      </c>
      <c r="L143" s="17">
        <v>396.9</v>
      </c>
      <c r="M143" s="17">
        <v>0.59999899999999995</v>
      </c>
      <c r="N143" s="17">
        <v>801</v>
      </c>
      <c r="O143" s="17">
        <v>0</v>
      </c>
      <c r="P143" s="17">
        <v>0</v>
      </c>
      <c r="Q143" s="17">
        <v>0.50673500000000005</v>
      </c>
      <c r="R143" s="17">
        <v>4.6231000000000001E-2</v>
      </c>
      <c r="S143" s="17">
        <v>7.0115999999999998E-2</v>
      </c>
      <c r="T143" s="17">
        <v>2.3883999999999999E-2</v>
      </c>
      <c r="U143" s="17">
        <v>0.34064</v>
      </c>
      <c r="V143" s="17">
        <v>900</v>
      </c>
      <c r="W143" s="17">
        <v>3.0000000000000001E-6</v>
      </c>
      <c r="X143" s="17">
        <v>1946</v>
      </c>
      <c r="Y143" s="17">
        <v>0</v>
      </c>
      <c r="Z143" s="17">
        <v>0</v>
      </c>
      <c r="AA143" s="17">
        <v>0.52406200000000003</v>
      </c>
      <c r="AB143" s="17">
        <v>8.5477499999999998E-3</v>
      </c>
      <c r="AC143" s="17">
        <v>4.64356E-2</v>
      </c>
      <c r="AD143" s="17">
        <v>0.25</v>
      </c>
      <c r="AE143" s="17">
        <v>2092.6</v>
      </c>
    </row>
    <row r="144" spans="1:31">
      <c r="A144" s="17">
        <v>131</v>
      </c>
      <c r="B144" s="19">
        <v>0.25276620370370367</v>
      </c>
      <c r="C144" s="17">
        <v>96.3</v>
      </c>
      <c r="D144" s="17">
        <v>4.5</v>
      </c>
      <c r="E144" s="17">
        <v>3.0699999999999998E-3</v>
      </c>
      <c r="F144" s="17">
        <v>0.14899999999999999</v>
      </c>
      <c r="G144" s="17">
        <v>0.45264100000000002</v>
      </c>
      <c r="H144" s="17">
        <v>6.6443000000000002E-2</v>
      </c>
      <c r="I144" s="17">
        <v>9.2222999999999999E-2</v>
      </c>
      <c r="J144" s="17">
        <v>2.5780999999999998E-2</v>
      </c>
      <c r="K144" s="17">
        <v>0.27954800000000002</v>
      </c>
      <c r="L144" s="17">
        <v>521.79999999999995</v>
      </c>
      <c r="M144" s="17">
        <v>9.9999999999999995E-7</v>
      </c>
      <c r="N144" s="17">
        <v>1065</v>
      </c>
      <c r="O144" s="17">
        <v>0</v>
      </c>
      <c r="P144" s="17">
        <v>0</v>
      </c>
      <c r="Q144" s="17">
        <v>0.39891700000000002</v>
      </c>
      <c r="R144" s="17">
        <v>4.8469999999999999E-2</v>
      </c>
      <c r="S144" s="17">
        <v>6.7915000000000003E-2</v>
      </c>
      <c r="T144" s="17">
        <v>1.9443999999999999E-2</v>
      </c>
      <c r="U144" s="17">
        <v>0.28630699999999998</v>
      </c>
      <c r="V144" s="17">
        <v>900</v>
      </c>
      <c r="W144" s="17">
        <v>0.22917799999999999</v>
      </c>
      <c r="X144" s="17">
        <v>1753</v>
      </c>
      <c r="Y144" s="17">
        <v>0</v>
      </c>
      <c r="Z144" s="17">
        <v>0</v>
      </c>
      <c r="AA144" s="17">
        <v>0.44047199999999997</v>
      </c>
      <c r="AB144" s="17">
        <v>1.4844E-2</v>
      </c>
      <c r="AC144" s="17">
        <v>4.8758999999999997E-2</v>
      </c>
      <c r="AD144" s="17">
        <v>0.25</v>
      </c>
      <c r="AE144" s="17">
        <v>1591.8</v>
      </c>
    </row>
    <row r="145" spans="1:31">
      <c r="A145" s="17">
        <v>132</v>
      </c>
      <c r="B145" s="19">
        <v>0.25282407407407409</v>
      </c>
      <c r="C145" s="17">
        <v>96</v>
      </c>
      <c r="D145" s="17">
        <v>4.5</v>
      </c>
      <c r="E145" s="17">
        <v>2.7810000000000001E-3</v>
      </c>
      <c r="F145" s="17">
        <v>0.13500000000000001</v>
      </c>
      <c r="G145" s="17">
        <v>0.50676500000000002</v>
      </c>
      <c r="H145" s="17">
        <v>7.1515999999999996E-2</v>
      </c>
      <c r="I145" s="17">
        <v>9.9399000000000001E-2</v>
      </c>
      <c r="J145" s="17">
        <v>2.7883999999999999E-2</v>
      </c>
      <c r="K145" s="17">
        <v>0.28052100000000002</v>
      </c>
      <c r="L145" s="17">
        <v>690.9</v>
      </c>
      <c r="M145" s="17">
        <v>4.6E-5</v>
      </c>
      <c r="N145" s="17">
        <v>1459</v>
      </c>
      <c r="O145" s="17">
        <v>0</v>
      </c>
      <c r="P145" s="17">
        <v>0</v>
      </c>
      <c r="Q145" s="17">
        <v>0.26321</v>
      </c>
      <c r="R145" s="17">
        <v>6.1872000000000003E-2</v>
      </c>
      <c r="S145" s="17">
        <v>7.7168E-2</v>
      </c>
      <c r="T145" s="17">
        <v>1.5296000000000001E-2</v>
      </c>
      <c r="U145" s="17">
        <v>0.19821900000000001</v>
      </c>
      <c r="V145" s="17">
        <v>637.5</v>
      </c>
      <c r="W145" s="17">
        <v>0.599997</v>
      </c>
      <c r="X145" s="17">
        <v>1945</v>
      </c>
      <c r="Y145" s="17">
        <v>0</v>
      </c>
      <c r="Z145" s="17">
        <v>0</v>
      </c>
      <c r="AA145" s="17">
        <v>0.304952</v>
      </c>
      <c r="AB145" s="17">
        <v>2.6608699999999999E-2</v>
      </c>
      <c r="AC145" s="17">
        <v>6.22792E-2</v>
      </c>
      <c r="AD145" s="17">
        <v>0.25</v>
      </c>
      <c r="AE145" s="17">
        <v>1202.2</v>
      </c>
    </row>
    <row r="146" spans="1:31">
      <c r="A146" s="17">
        <v>133</v>
      </c>
      <c r="B146" s="19">
        <v>0.25287037037037036</v>
      </c>
      <c r="C146" s="17">
        <v>94.9</v>
      </c>
      <c r="D146" s="17">
        <v>4.5</v>
      </c>
      <c r="E146" s="17">
        <v>3.4949999999999998E-3</v>
      </c>
      <c r="F146" s="17">
        <v>0.16900000000000001</v>
      </c>
      <c r="G146" s="17">
        <v>0.46374100000000001</v>
      </c>
      <c r="H146" s="17">
        <v>7.8035999999999994E-2</v>
      </c>
      <c r="I146" s="17">
        <v>0.10023899999999999</v>
      </c>
      <c r="J146" s="17">
        <v>2.2203000000000001E-2</v>
      </c>
      <c r="K146" s="17">
        <v>0.221502</v>
      </c>
      <c r="L146" s="17">
        <v>515.70000000000005</v>
      </c>
      <c r="M146" s="17">
        <v>0.229156</v>
      </c>
      <c r="N146" s="17">
        <v>909</v>
      </c>
      <c r="O146" s="17">
        <v>0</v>
      </c>
      <c r="P146" s="17">
        <v>0</v>
      </c>
      <c r="Q146" s="17">
        <v>0.68892399999999998</v>
      </c>
      <c r="R146" s="17">
        <v>5.3657000000000003E-2</v>
      </c>
      <c r="S146" s="17">
        <v>7.9961000000000004E-2</v>
      </c>
      <c r="T146" s="17">
        <v>2.6304000000000001E-2</v>
      </c>
      <c r="U146" s="17">
        <v>0.32895600000000003</v>
      </c>
      <c r="V146" s="17">
        <v>549.29999999999995</v>
      </c>
      <c r="W146" s="17">
        <v>0.16032399999999999</v>
      </c>
      <c r="X146" s="17">
        <v>1446</v>
      </c>
      <c r="Y146" s="17">
        <v>0</v>
      </c>
      <c r="Z146" s="17">
        <v>0</v>
      </c>
      <c r="AA146" s="17">
        <v>0.50608699999999995</v>
      </c>
      <c r="AB146" s="17">
        <v>1.25475E-2</v>
      </c>
      <c r="AC146" s="17">
        <v>5.3987199999999999E-2</v>
      </c>
      <c r="AD146" s="17">
        <v>0.25</v>
      </c>
      <c r="AE146" s="17">
        <v>1610.6</v>
      </c>
    </row>
    <row r="147" spans="1:31">
      <c r="A147" s="17">
        <v>134</v>
      </c>
      <c r="B147" s="19">
        <v>0.25292824074074077</v>
      </c>
      <c r="C147" s="17">
        <v>94</v>
      </c>
      <c r="D147" s="17">
        <v>4.5</v>
      </c>
      <c r="E147" s="17">
        <v>3.6319999999999998E-3</v>
      </c>
      <c r="F147" s="17">
        <v>0.17599999999999999</v>
      </c>
      <c r="G147" s="17">
        <v>0.46343800000000002</v>
      </c>
      <c r="H147" s="17">
        <v>7.8355999999999995E-2</v>
      </c>
      <c r="I147" s="17">
        <v>0.101683</v>
      </c>
      <c r="J147" s="17">
        <v>2.3327000000000001E-2</v>
      </c>
      <c r="K147" s="17">
        <v>0.229411</v>
      </c>
      <c r="L147" s="17">
        <v>612.29999999999995</v>
      </c>
      <c r="M147" s="17">
        <v>0.241035</v>
      </c>
      <c r="N147" s="17">
        <v>1350</v>
      </c>
      <c r="O147" s="17">
        <v>0</v>
      </c>
      <c r="P147" s="17">
        <v>0</v>
      </c>
      <c r="Q147" s="17">
        <v>0.49334099999999997</v>
      </c>
      <c r="R147" s="17">
        <v>6.0750999999999999E-2</v>
      </c>
      <c r="S147" s="17">
        <v>8.5654999999999995E-2</v>
      </c>
      <c r="T147" s="17">
        <v>2.4903000000000002E-2</v>
      </c>
      <c r="U147" s="17">
        <v>0.29074100000000003</v>
      </c>
      <c r="V147" s="17">
        <v>491.9</v>
      </c>
      <c r="W147" s="17">
        <v>0.22911500000000001</v>
      </c>
      <c r="X147" s="17">
        <v>1221</v>
      </c>
      <c r="Y147" s="17">
        <v>0</v>
      </c>
      <c r="Z147" s="17">
        <v>0</v>
      </c>
      <c r="AA147" s="17">
        <v>0.44729400000000002</v>
      </c>
      <c r="AB147" s="17">
        <v>2.1925199999999999E-2</v>
      </c>
      <c r="AC147" s="17">
        <v>6.1297299999999999E-2</v>
      </c>
      <c r="AD147" s="17">
        <v>0.25</v>
      </c>
      <c r="AE147" s="17">
        <v>1356.6</v>
      </c>
    </row>
    <row r="148" spans="1:31">
      <c r="A148" s="17">
        <v>135</v>
      </c>
      <c r="B148" s="19">
        <v>0.25298611111111108</v>
      </c>
      <c r="C148" s="17">
        <v>93.8</v>
      </c>
      <c r="D148" s="17">
        <v>4.5</v>
      </c>
      <c r="E148" s="17">
        <v>2.9580000000000001E-3</v>
      </c>
      <c r="F148" s="17">
        <v>0.14299999999999999</v>
      </c>
      <c r="G148" s="17">
        <v>0.61515699999999995</v>
      </c>
      <c r="H148" s="17">
        <v>7.9897999999999997E-2</v>
      </c>
      <c r="I148" s="17">
        <v>0.107067</v>
      </c>
      <c r="J148" s="17">
        <v>2.7168999999999999E-2</v>
      </c>
      <c r="K148" s="17">
        <v>0.25375700000000001</v>
      </c>
      <c r="L148" s="17">
        <v>553.1</v>
      </c>
      <c r="M148" s="17">
        <v>1.2999999999999999E-5</v>
      </c>
      <c r="N148" s="17">
        <v>1032</v>
      </c>
      <c r="O148" s="17">
        <v>0</v>
      </c>
      <c r="P148" s="17">
        <v>0</v>
      </c>
      <c r="Q148" s="17">
        <v>0.48652400000000001</v>
      </c>
      <c r="R148" s="17">
        <v>6.3534999999999994E-2</v>
      </c>
      <c r="S148" s="17">
        <v>8.5896E-2</v>
      </c>
      <c r="T148" s="17">
        <v>2.2360999999999999E-2</v>
      </c>
      <c r="U148" s="17">
        <v>0.26032499999999997</v>
      </c>
      <c r="V148" s="17">
        <v>782.5</v>
      </c>
      <c r="W148" s="17">
        <v>0.6</v>
      </c>
      <c r="X148" s="17">
        <v>783</v>
      </c>
      <c r="Y148" s="17">
        <v>0</v>
      </c>
      <c r="Z148" s="17">
        <v>0</v>
      </c>
      <c r="AA148" s="17">
        <v>0.40049899999999999</v>
      </c>
      <c r="AB148" s="17">
        <v>1.52447E-2</v>
      </c>
      <c r="AC148" s="17">
        <v>6.38764E-2</v>
      </c>
      <c r="AD148" s="17">
        <v>0.25</v>
      </c>
      <c r="AE148" s="17">
        <v>1501.7</v>
      </c>
    </row>
    <row r="149" spans="1:31">
      <c r="A149" s="17">
        <v>136</v>
      </c>
      <c r="B149" s="19">
        <v>0.25304398148148149</v>
      </c>
      <c r="C149" s="17">
        <v>92.2</v>
      </c>
      <c r="D149" s="17">
        <v>4.5</v>
      </c>
      <c r="E149" s="17">
        <v>3.9100000000000003E-3</v>
      </c>
      <c r="F149" s="17">
        <v>0.189</v>
      </c>
      <c r="G149" s="17">
        <v>0.62783800000000001</v>
      </c>
      <c r="H149" s="17">
        <v>9.3675999999999995E-2</v>
      </c>
      <c r="I149" s="17">
        <v>0.12783700000000001</v>
      </c>
      <c r="J149" s="17">
        <v>3.4160999999999997E-2</v>
      </c>
      <c r="K149" s="17">
        <v>0.26722299999999999</v>
      </c>
      <c r="L149" s="17">
        <v>606.9</v>
      </c>
      <c r="M149" s="17">
        <v>6.7000000000000002E-5</v>
      </c>
      <c r="N149" s="17">
        <v>932</v>
      </c>
      <c r="O149" s="17">
        <v>0</v>
      </c>
      <c r="P149" s="17">
        <v>0</v>
      </c>
      <c r="Q149" s="17">
        <v>0.53781000000000001</v>
      </c>
      <c r="R149" s="17">
        <v>6.3051999999999997E-2</v>
      </c>
      <c r="S149" s="17">
        <v>9.1851000000000002E-2</v>
      </c>
      <c r="T149" s="17">
        <v>2.8799000000000002E-2</v>
      </c>
      <c r="U149" s="17">
        <v>0.31354399999999999</v>
      </c>
      <c r="V149" s="17">
        <v>527.79999999999995</v>
      </c>
      <c r="W149" s="17">
        <v>6.0000000000000002E-6</v>
      </c>
      <c r="X149" s="17">
        <v>839</v>
      </c>
      <c r="Y149" s="17">
        <v>0</v>
      </c>
      <c r="Z149" s="17">
        <v>0</v>
      </c>
      <c r="AA149" s="17">
        <v>0.482375</v>
      </c>
      <c r="AB149" s="17">
        <v>1.51171E-2</v>
      </c>
      <c r="AC149" s="17">
        <v>6.3487000000000002E-2</v>
      </c>
      <c r="AD149" s="17">
        <v>0.25</v>
      </c>
      <c r="AE149" s="17">
        <v>1368.5</v>
      </c>
    </row>
    <row r="150" spans="1:31">
      <c r="A150" s="17">
        <v>137</v>
      </c>
      <c r="B150" s="19">
        <v>0.25310185185185186</v>
      </c>
      <c r="C150" s="17">
        <v>91.8</v>
      </c>
      <c r="D150" s="17">
        <v>4.5</v>
      </c>
      <c r="E150" s="17">
        <v>3.4740000000000001E-3</v>
      </c>
      <c r="F150" s="17">
        <v>0.16800000000000001</v>
      </c>
      <c r="G150" s="17">
        <v>0.48413600000000001</v>
      </c>
      <c r="H150" s="17">
        <v>8.8547000000000001E-2</v>
      </c>
      <c r="I150" s="17">
        <v>0.112455</v>
      </c>
      <c r="J150" s="17">
        <v>2.3907999999999999E-2</v>
      </c>
      <c r="K150" s="17">
        <v>0.21260499999999999</v>
      </c>
      <c r="L150" s="17">
        <v>531.4</v>
      </c>
      <c r="M150" s="17">
        <v>3.9999999999999998E-6</v>
      </c>
      <c r="N150" s="17">
        <v>2373</v>
      </c>
      <c r="O150" s="17">
        <v>0</v>
      </c>
      <c r="P150" s="17">
        <v>0</v>
      </c>
      <c r="Q150" s="17">
        <v>0.54306500000000002</v>
      </c>
      <c r="R150" s="17">
        <v>6.3285999999999995E-2</v>
      </c>
      <c r="S150" s="17">
        <v>9.3630000000000005E-2</v>
      </c>
      <c r="T150" s="17">
        <v>3.0343999999999999E-2</v>
      </c>
      <c r="U150" s="17">
        <v>0.32408500000000001</v>
      </c>
      <c r="V150" s="17">
        <v>666.1</v>
      </c>
      <c r="W150" s="17">
        <v>0.32550499999999999</v>
      </c>
      <c r="X150" s="17">
        <v>829</v>
      </c>
      <c r="Y150" s="17">
        <v>0</v>
      </c>
      <c r="Z150" s="17">
        <v>0</v>
      </c>
      <c r="AA150" s="17">
        <v>0.49859199999999998</v>
      </c>
      <c r="AB150" s="17">
        <v>3.3068E-2</v>
      </c>
      <c r="AC150" s="17">
        <v>6.4288999999999999E-2</v>
      </c>
      <c r="AD150" s="17">
        <v>0.25</v>
      </c>
      <c r="AE150" s="17">
        <v>1562.8</v>
      </c>
    </row>
    <row r="151" spans="1:31">
      <c r="A151" s="17">
        <v>138</v>
      </c>
      <c r="B151" s="19">
        <v>0.25314814814814818</v>
      </c>
      <c r="C151" s="17">
        <v>91.1</v>
      </c>
      <c r="D151" s="17">
        <v>4.5</v>
      </c>
      <c r="E151" s="17">
        <v>4.4720000000000003E-3</v>
      </c>
      <c r="F151" s="17">
        <v>0.216</v>
      </c>
      <c r="G151" s="17">
        <v>0.59483600000000003</v>
      </c>
      <c r="H151" s="17">
        <v>9.1402999999999998E-2</v>
      </c>
      <c r="I151" s="17">
        <v>0.114468</v>
      </c>
      <c r="J151" s="17">
        <v>2.3064000000000001E-2</v>
      </c>
      <c r="K151" s="17">
        <v>0.20149300000000001</v>
      </c>
      <c r="L151" s="17">
        <v>588.1</v>
      </c>
      <c r="M151" s="17">
        <v>0.6</v>
      </c>
      <c r="N151" s="17">
        <v>600</v>
      </c>
      <c r="O151" s="17">
        <v>0</v>
      </c>
      <c r="P151" s="17">
        <v>0</v>
      </c>
      <c r="Q151" s="17">
        <v>0.59236599999999995</v>
      </c>
      <c r="R151" s="17">
        <v>5.9235999999999997E-2</v>
      </c>
      <c r="S151" s="17">
        <v>9.3724000000000002E-2</v>
      </c>
      <c r="T151" s="17">
        <v>3.4487999999999998E-2</v>
      </c>
      <c r="U151" s="17">
        <v>0.367977</v>
      </c>
      <c r="V151" s="17">
        <v>708.9</v>
      </c>
      <c r="W151" s="17">
        <v>6.9999999999999999E-6</v>
      </c>
      <c r="X151" s="17">
        <v>799</v>
      </c>
      <c r="Y151" s="17">
        <v>0</v>
      </c>
      <c r="Z151" s="17">
        <v>0</v>
      </c>
      <c r="AA151" s="17">
        <v>0.56611800000000001</v>
      </c>
      <c r="AB151" s="17">
        <v>9.4853799999999999E-3</v>
      </c>
      <c r="AC151" s="17">
        <v>5.9562799999999999E-2</v>
      </c>
      <c r="AD151" s="17">
        <v>0.25</v>
      </c>
      <c r="AE151" s="17">
        <v>1412.3</v>
      </c>
    </row>
    <row r="152" spans="1:31">
      <c r="A152" s="17">
        <v>139</v>
      </c>
      <c r="B152" s="19">
        <v>0.25320601851851848</v>
      </c>
      <c r="C152" s="17">
        <v>90.2</v>
      </c>
      <c r="D152" s="17">
        <v>4.5</v>
      </c>
      <c r="E152" s="17">
        <v>3.6129999999999999E-3</v>
      </c>
      <c r="F152" s="17">
        <v>0.17499999999999999</v>
      </c>
      <c r="G152" s="17">
        <v>0.49854599999999999</v>
      </c>
      <c r="H152" s="17">
        <v>9.3090000000000006E-2</v>
      </c>
      <c r="I152" s="17">
        <v>0.11922199999999999</v>
      </c>
      <c r="J152" s="17">
        <v>2.6133E-2</v>
      </c>
      <c r="K152" s="17">
        <v>0.219192</v>
      </c>
      <c r="L152" s="17">
        <v>562.5</v>
      </c>
      <c r="M152" s="17">
        <v>0.28329100000000002</v>
      </c>
      <c r="N152" s="17">
        <v>1413</v>
      </c>
      <c r="O152" s="17">
        <v>0</v>
      </c>
      <c r="P152" s="17">
        <v>0</v>
      </c>
      <c r="Q152" s="17">
        <v>0.57991000000000004</v>
      </c>
      <c r="R152" s="17">
        <v>7.0651000000000005E-2</v>
      </c>
      <c r="S152" s="17">
        <v>0.103072</v>
      </c>
      <c r="T152" s="17">
        <v>3.2420999999999998E-2</v>
      </c>
      <c r="U152" s="17">
        <v>0.31454300000000002</v>
      </c>
      <c r="V152" s="17">
        <v>784</v>
      </c>
      <c r="W152" s="17">
        <v>9.9999999999999995E-7</v>
      </c>
      <c r="X152" s="17">
        <v>978</v>
      </c>
      <c r="Y152" s="17">
        <v>0</v>
      </c>
      <c r="Z152" s="17">
        <v>0</v>
      </c>
      <c r="AA152" s="17">
        <v>0.48391299999999998</v>
      </c>
      <c r="AB152" s="17">
        <v>2.1103500000000001E-2</v>
      </c>
      <c r="AC152" s="17">
        <v>7.1335599999999999E-2</v>
      </c>
      <c r="AD152" s="17">
        <v>0.25</v>
      </c>
      <c r="AE152" s="17">
        <v>1476.6</v>
      </c>
    </row>
    <row r="153" spans="1:31">
      <c r="A153" s="17">
        <v>140</v>
      </c>
      <c r="B153" s="19">
        <v>0.2532638888888889</v>
      </c>
      <c r="C153" s="17">
        <v>89.6</v>
      </c>
      <c r="D153" s="17">
        <v>4.5</v>
      </c>
      <c r="E153" s="17">
        <v>3.7369999999999999E-3</v>
      </c>
      <c r="F153" s="17">
        <v>0.18099999999999999</v>
      </c>
      <c r="G153" s="17">
        <v>0.64341000000000004</v>
      </c>
      <c r="H153" s="17">
        <v>8.9113999999999999E-2</v>
      </c>
      <c r="I153" s="17">
        <v>0.12005300000000001</v>
      </c>
      <c r="J153" s="17">
        <v>3.0939000000000001E-2</v>
      </c>
      <c r="K153" s="17">
        <v>0.25771300000000003</v>
      </c>
      <c r="L153" s="17">
        <v>517.29999999999995</v>
      </c>
      <c r="M153" s="17">
        <v>0.223769</v>
      </c>
      <c r="N153" s="17">
        <v>1464</v>
      </c>
      <c r="O153" s="17">
        <v>0</v>
      </c>
      <c r="P153" s="17">
        <v>0</v>
      </c>
      <c r="Q153" s="17">
        <v>0.65162799999999999</v>
      </c>
      <c r="R153" s="17">
        <v>6.5962999999999994E-2</v>
      </c>
      <c r="S153" s="17">
        <v>0.10201</v>
      </c>
      <c r="T153" s="17">
        <v>3.6047999999999997E-2</v>
      </c>
      <c r="U153" s="17">
        <v>0.35337200000000002</v>
      </c>
      <c r="V153" s="17">
        <v>514.9</v>
      </c>
      <c r="W153" s="17">
        <v>6.0000000000000002E-6</v>
      </c>
      <c r="X153" s="17">
        <v>936</v>
      </c>
      <c r="Y153" s="17">
        <v>0</v>
      </c>
      <c r="Z153" s="17">
        <v>0</v>
      </c>
      <c r="AA153" s="17">
        <v>0.54364999999999997</v>
      </c>
      <c r="AB153" s="17">
        <v>2.0126100000000001E-2</v>
      </c>
      <c r="AC153" s="17">
        <v>6.6687999999999997E-2</v>
      </c>
      <c r="AD153" s="17">
        <v>0.25</v>
      </c>
      <c r="AE153" s="17">
        <v>1605.5</v>
      </c>
    </row>
    <row r="154" spans="1:31">
      <c r="A154" s="17">
        <v>141</v>
      </c>
      <c r="B154" s="19">
        <v>0.25332175925925926</v>
      </c>
      <c r="C154" s="17">
        <v>88</v>
      </c>
      <c r="D154" s="17">
        <v>4.5</v>
      </c>
      <c r="E154" s="17">
        <v>3.7910000000000001E-3</v>
      </c>
      <c r="F154" s="17">
        <v>0.183</v>
      </c>
      <c r="G154" s="17">
        <v>0.69780799999999998</v>
      </c>
      <c r="H154" s="17">
        <v>8.7087999999999999E-2</v>
      </c>
      <c r="I154" s="17">
        <v>0.12185</v>
      </c>
      <c r="J154" s="17">
        <v>3.4763000000000002E-2</v>
      </c>
      <c r="K154" s="17">
        <v>0.28528999999999999</v>
      </c>
      <c r="L154" s="17">
        <v>624.29999999999995</v>
      </c>
      <c r="M154" s="17">
        <v>1.9999999999999999E-6</v>
      </c>
      <c r="N154" s="17">
        <v>1457</v>
      </c>
      <c r="O154" s="17">
        <v>0</v>
      </c>
      <c r="P154" s="17">
        <v>0</v>
      </c>
      <c r="Q154" s="17">
        <v>0.51569900000000002</v>
      </c>
      <c r="R154" s="17">
        <v>7.2155999999999998E-2</v>
      </c>
      <c r="S154" s="17">
        <v>0.102825</v>
      </c>
      <c r="T154" s="17">
        <v>3.0668999999999998E-2</v>
      </c>
      <c r="U154" s="17">
        <v>0.29826200000000003</v>
      </c>
      <c r="V154" s="17">
        <v>583</v>
      </c>
      <c r="W154" s="17">
        <v>2.8719999999999999E-2</v>
      </c>
      <c r="X154" s="17">
        <v>1085</v>
      </c>
      <c r="Y154" s="17">
        <v>0</v>
      </c>
      <c r="Z154" s="17">
        <v>0</v>
      </c>
      <c r="AA154" s="17">
        <v>0.45886500000000002</v>
      </c>
      <c r="AB154" s="17">
        <v>2.4084499999999998E-2</v>
      </c>
      <c r="AC154" s="17">
        <v>7.2895100000000004E-2</v>
      </c>
      <c r="AD154" s="17">
        <v>0.25</v>
      </c>
      <c r="AE154" s="17">
        <v>1330.4</v>
      </c>
    </row>
    <row r="155" spans="1:31">
      <c r="A155" s="17">
        <v>142</v>
      </c>
      <c r="B155" s="19">
        <v>0.25336805555555558</v>
      </c>
      <c r="C155" s="17">
        <v>88.3</v>
      </c>
      <c r="D155" s="17">
        <v>4.5</v>
      </c>
      <c r="E155" s="17">
        <v>4.4840000000000001E-3</v>
      </c>
      <c r="F155" s="17">
        <v>0.217</v>
      </c>
      <c r="G155" s="17">
        <v>0.648864</v>
      </c>
      <c r="H155" s="17">
        <v>9.2952999999999994E-2</v>
      </c>
      <c r="I155" s="17">
        <v>0.130578</v>
      </c>
      <c r="J155" s="17">
        <v>3.7624999999999999E-2</v>
      </c>
      <c r="K155" s="17">
        <v>0.28814299999999998</v>
      </c>
      <c r="L155" s="17">
        <v>668.6</v>
      </c>
      <c r="M155" s="17">
        <v>3.0000000000000001E-5</v>
      </c>
      <c r="N155" s="17">
        <v>1496</v>
      </c>
      <c r="O155" s="17">
        <v>0</v>
      </c>
      <c r="P155" s="17">
        <v>0</v>
      </c>
      <c r="Q155" s="17">
        <v>0.63436599999999999</v>
      </c>
      <c r="R155" s="17">
        <v>7.4952000000000005E-2</v>
      </c>
      <c r="S155" s="17">
        <v>0.111905</v>
      </c>
      <c r="T155" s="17">
        <v>3.6953E-2</v>
      </c>
      <c r="U155" s="17">
        <v>0.33021400000000001</v>
      </c>
      <c r="V155" s="17">
        <v>586.79999999999995</v>
      </c>
      <c r="W155" s="17">
        <v>6.0000000000000002E-6</v>
      </c>
      <c r="X155" s="17">
        <v>1087</v>
      </c>
      <c r="Y155" s="17">
        <v>0</v>
      </c>
      <c r="Z155" s="17">
        <v>0</v>
      </c>
      <c r="AA155" s="17">
        <v>0.50802199999999997</v>
      </c>
      <c r="AB155" s="17">
        <v>2.6404899999999999E-2</v>
      </c>
      <c r="AC155" s="17">
        <v>7.5927999999999995E-2</v>
      </c>
      <c r="AD155" s="17">
        <v>0.25</v>
      </c>
      <c r="AE155" s="17">
        <v>1242.3</v>
      </c>
    </row>
    <row r="156" spans="1:31">
      <c r="A156" s="17">
        <v>143</v>
      </c>
      <c r="B156" s="19">
        <v>0.25342592592592594</v>
      </c>
      <c r="C156" s="17">
        <v>86.1</v>
      </c>
      <c r="D156" s="17">
        <v>4.5</v>
      </c>
      <c r="E156" s="17">
        <v>5.1289999999999999E-3</v>
      </c>
      <c r="F156" s="17">
        <v>0.248</v>
      </c>
      <c r="G156" s="17">
        <v>0.72299500000000005</v>
      </c>
      <c r="H156" s="17">
        <v>8.9196999999999999E-2</v>
      </c>
      <c r="I156" s="17">
        <v>0.13170799999999999</v>
      </c>
      <c r="J156" s="17">
        <v>4.2511E-2</v>
      </c>
      <c r="K156" s="17">
        <v>0.322768</v>
      </c>
      <c r="L156" s="17">
        <v>616.6</v>
      </c>
      <c r="M156" s="17">
        <v>3.9999999999999998E-6</v>
      </c>
      <c r="N156" s="17">
        <v>1389</v>
      </c>
      <c r="O156" s="17">
        <v>0</v>
      </c>
      <c r="P156" s="17">
        <v>0</v>
      </c>
      <c r="Q156" s="17">
        <v>0.75531999999999999</v>
      </c>
      <c r="R156" s="17">
        <v>6.6991999999999996E-2</v>
      </c>
      <c r="S156" s="17">
        <v>0.113161</v>
      </c>
      <c r="T156" s="17">
        <v>4.6169000000000002E-2</v>
      </c>
      <c r="U156" s="17">
        <v>0.40799400000000002</v>
      </c>
      <c r="V156" s="17">
        <v>633.1</v>
      </c>
      <c r="W156" s="17">
        <v>3.705E-2</v>
      </c>
      <c r="X156" s="17">
        <v>1612</v>
      </c>
      <c r="Y156" s="17">
        <v>0</v>
      </c>
      <c r="Z156" s="17">
        <v>0</v>
      </c>
      <c r="AA156" s="17">
        <v>0.62768199999999996</v>
      </c>
      <c r="AB156" s="17">
        <v>2.27061E-2</v>
      </c>
      <c r="AC156" s="17">
        <v>6.8040100000000006E-2</v>
      </c>
      <c r="AD156" s="17">
        <v>0.25</v>
      </c>
      <c r="AE156" s="17">
        <v>1347</v>
      </c>
    </row>
    <row r="157" spans="1:31">
      <c r="A157" s="17">
        <v>144</v>
      </c>
      <c r="B157" s="19">
        <v>0.2534837962962963</v>
      </c>
      <c r="C157" s="17">
        <v>86.7</v>
      </c>
      <c r="D157" s="17">
        <v>4.5</v>
      </c>
      <c r="E157" s="17">
        <v>3.9490000000000003E-3</v>
      </c>
      <c r="F157" s="17">
        <v>0.191</v>
      </c>
      <c r="G157" s="17">
        <v>0.73810799999999999</v>
      </c>
      <c r="H157" s="17">
        <v>0.106464</v>
      </c>
      <c r="I157" s="17">
        <v>0.143067</v>
      </c>
      <c r="J157" s="17">
        <v>3.6602999999999997E-2</v>
      </c>
      <c r="K157" s="17">
        <v>0.25584400000000002</v>
      </c>
      <c r="L157" s="17">
        <v>513.4</v>
      </c>
      <c r="M157" s="17">
        <v>0.38815300000000003</v>
      </c>
      <c r="N157" s="17">
        <v>1349</v>
      </c>
      <c r="O157" s="17">
        <v>0</v>
      </c>
      <c r="P157" s="17">
        <v>0</v>
      </c>
      <c r="Q157" s="17">
        <v>0.73346299999999998</v>
      </c>
      <c r="R157" s="17">
        <v>7.5584999999999999E-2</v>
      </c>
      <c r="S157" s="17">
        <v>0.121059</v>
      </c>
      <c r="T157" s="17">
        <v>4.5474000000000001E-2</v>
      </c>
      <c r="U157" s="17">
        <v>0.375635</v>
      </c>
      <c r="V157" s="17">
        <v>787.4</v>
      </c>
      <c r="W157" s="17">
        <v>1.9999999999999999E-6</v>
      </c>
      <c r="X157" s="17">
        <v>1296</v>
      </c>
      <c r="Y157" s="17">
        <v>0</v>
      </c>
      <c r="Z157" s="17">
        <v>0</v>
      </c>
      <c r="AA157" s="17">
        <v>0.577901</v>
      </c>
      <c r="AB157" s="17">
        <v>1.8435199999999999E-2</v>
      </c>
      <c r="AC157" s="17">
        <v>7.6423500000000005E-2</v>
      </c>
      <c r="AD157" s="17">
        <v>0.25</v>
      </c>
      <c r="AE157" s="17">
        <v>1617.8</v>
      </c>
    </row>
    <row r="158" spans="1:31">
      <c r="A158" s="17">
        <v>145</v>
      </c>
      <c r="B158" s="19">
        <v>0.25354166666666667</v>
      </c>
      <c r="C158" s="17">
        <v>86</v>
      </c>
      <c r="D158" s="17">
        <v>4.5</v>
      </c>
      <c r="E158" s="17">
        <v>4.1650000000000003E-3</v>
      </c>
      <c r="F158" s="17">
        <v>0.20200000000000001</v>
      </c>
      <c r="G158" s="17">
        <v>0.80133600000000005</v>
      </c>
      <c r="H158" s="17">
        <v>0.102227</v>
      </c>
      <c r="I158" s="17">
        <v>0.14643500000000001</v>
      </c>
      <c r="J158" s="17">
        <v>4.4207999999999997E-2</v>
      </c>
      <c r="K158" s="17">
        <v>0.301896</v>
      </c>
      <c r="L158" s="17">
        <v>642.5</v>
      </c>
      <c r="M158" s="17">
        <v>0.34944399999999998</v>
      </c>
      <c r="N158" s="17">
        <v>884</v>
      </c>
      <c r="O158" s="17">
        <v>0</v>
      </c>
      <c r="P158" s="17">
        <v>0</v>
      </c>
      <c r="Q158" s="17">
        <v>0.60023300000000002</v>
      </c>
      <c r="R158" s="17">
        <v>8.5586999999999996E-2</v>
      </c>
      <c r="S158" s="17">
        <v>0.12503</v>
      </c>
      <c r="T158" s="17">
        <v>3.9441999999999998E-2</v>
      </c>
      <c r="U158" s="17">
        <v>0.315465</v>
      </c>
      <c r="V158" s="17">
        <v>728.3</v>
      </c>
      <c r="W158" s="17">
        <v>1.2E-5</v>
      </c>
      <c r="X158" s="17">
        <v>1051</v>
      </c>
      <c r="Y158" s="17">
        <v>0</v>
      </c>
      <c r="Z158" s="17">
        <v>0</v>
      </c>
      <c r="AA158" s="17">
        <v>0.48533100000000001</v>
      </c>
      <c r="AB158" s="17">
        <v>1.5173000000000001E-2</v>
      </c>
      <c r="AC158" s="17">
        <v>8.6185600000000001E-2</v>
      </c>
      <c r="AD158" s="17">
        <v>0.25</v>
      </c>
      <c r="AE158" s="17">
        <v>1292.5999999999999</v>
      </c>
    </row>
    <row r="159" spans="1:31">
      <c r="A159" s="17">
        <v>146</v>
      </c>
      <c r="B159" s="19">
        <v>0.25358796296296299</v>
      </c>
      <c r="C159" s="17">
        <v>84.1</v>
      </c>
      <c r="D159" s="17">
        <v>4.5</v>
      </c>
      <c r="E159" s="17">
        <v>5.1180000000000002E-3</v>
      </c>
      <c r="F159" s="17">
        <v>0.248</v>
      </c>
      <c r="G159" s="17">
        <v>0.81115199999999998</v>
      </c>
      <c r="H159" s="17">
        <v>9.8541000000000004E-2</v>
      </c>
      <c r="I159" s="17">
        <v>0.14641499999999999</v>
      </c>
      <c r="J159" s="17">
        <v>4.7872999999999999E-2</v>
      </c>
      <c r="K159" s="17">
        <v>0.32696999999999998</v>
      </c>
      <c r="L159" s="17">
        <v>649.4</v>
      </c>
      <c r="M159" s="17">
        <v>1.2E-5</v>
      </c>
      <c r="N159" s="17">
        <v>1335</v>
      </c>
      <c r="O159" s="17">
        <v>0</v>
      </c>
      <c r="P159" s="17">
        <v>0</v>
      </c>
      <c r="Q159" s="17">
        <v>0.78758899999999998</v>
      </c>
      <c r="R159" s="17">
        <v>7.6059000000000002E-2</v>
      </c>
      <c r="S159" s="17">
        <v>0.124004</v>
      </c>
      <c r="T159" s="17">
        <v>4.7946000000000003E-2</v>
      </c>
      <c r="U159" s="17">
        <v>0.38664399999999999</v>
      </c>
      <c r="V159" s="17">
        <v>900</v>
      </c>
      <c r="W159" s="17">
        <v>9.9999999999999995E-7</v>
      </c>
      <c r="X159" s="17">
        <v>875</v>
      </c>
      <c r="Y159" s="17">
        <v>0</v>
      </c>
      <c r="Z159" s="17">
        <v>0</v>
      </c>
      <c r="AA159" s="17">
        <v>0.59483600000000003</v>
      </c>
      <c r="AB159" s="17">
        <v>2.29766E-2</v>
      </c>
      <c r="AC159" s="17">
        <v>7.7160599999999996E-2</v>
      </c>
      <c r="AD159" s="17">
        <v>0.25</v>
      </c>
      <c r="AE159" s="17">
        <v>1279</v>
      </c>
    </row>
    <row r="160" spans="1:31">
      <c r="A160" s="17">
        <v>147</v>
      </c>
      <c r="B160" s="19">
        <v>0.25364583333333335</v>
      </c>
      <c r="C160" s="17">
        <v>84.1</v>
      </c>
      <c r="D160" s="17">
        <v>4.5</v>
      </c>
      <c r="E160" s="17">
        <v>4.8799999999999998E-3</v>
      </c>
      <c r="F160" s="17">
        <v>0.23599999999999999</v>
      </c>
      <c r="G160" s="17">
        <v>0.74987199999999998</v>
      </c>
      <c r="H160" s="17">
        <v>0.10133200000000001</v>
      </c>
      <c r="I160" s="17">
        <v>0.14312</v>
      </c>
      <c r="J160" s="17">
        <v>4.1787999999999999E-2</v>
      </c>
      <c r="K160" s="17">
        <v>0.29197800000000002</v>
      </c>
      <c r="L160" s="17">
        <v>713.2</v>
      </c>
      <c r="M160" s="17">
        <v>0.27131</v>
      </c>
      <c r="N160" s="17">
        <v>1267</v>
      </c>
      <c r="O160" s="17">
        <v>0</v>
      </c>
      <c r="P160" s="17">
        <v>0</v>
      </c>
      <c r="Q160" s="17">
        <v>0.70560299999999998</v>
      </c>
      <c r="R160" s="17">
        <v>8.5736000000000007E-2</v>
      </c>
      <c r="S160" s="17">
        <v>0.129132</v>
      </c>
      <c r="T160" s="17">
        <v>4.3395000000000003E-2</v>
      </c>
      <c r="U160" s="17">
        <v>0.33605400000000002</v>
      </c>
      <c r="V160" s="17">
        <v>648</v>
      </c>
      <c r="W160" s="17">
        <v>0.15018100000000001</v>
      </c>
      <c r="X160" s="17">
        <v>836</v>
      </c>
      <c r="Y160" s="17">
        <v>0</v>
      </c>
      <c r="Z160" s="17">
        <v>0</v>
      </c>
      <c r="AA160" s="17">
        <v>0.51700699999999999</v>
      </c>
      <c r="AB160" s="17">
        <v>2.3921000000000001E-2</v>
      </c>
      <c r="AC160" s="17">
        <v>8.6774400000000002E-2</v>
      </c>
      <c r="AD160" s="17">
        <v>0.25</v>
      </c>
      <c r="AE160" s="17">
        <v>1164.5999999999999</v>
      </c>
    </row>
    <row r="161" spans="1:31">
      <c r="A161" s="17">
        <v>148</v>
      </c>
      <c r="B161" s="19">
        <v>0.25370370370370371</v>
      </c>
      <c r="C161" s="17">
        <v>83.4</v>
      </c>
      <c r="D161" s="17">
        <v>4.5</v>
      </c>
      <c r="E161" s="17">
        <v>4.1000000000000003E-3</v>
      </c>
      <c r="F161" s="17">
        <v>0.19800000000000001</v>
      </c>
      <c r="G161" s="17">
        <v>0.81192500000000001</v>
      </c>
      <c r="H161" s="17">
        <v>9.4002000000000002E-2</v>
      </c>
      <c r="I161" s="17">
        <v>0.135689</v>
      </c>
      <c r="J161" s="17">
        <v>4.1687000000000002E-2</v>
      </c>
      <c r="K161" s="17">
        <v>0.307224</v>
      </c>
      <c r="L161" s="17">
        <v>632.79999999999995</v>
      </c>
      <c r="M161" s="17">
        <v>3.0000000000000001E-6</v>
      </c>
      <c r="N161" s="17">
        <v>1135</v>
      </c>
      <c r="O161" s="17">
        <v>0</v>
      </c>
      <c r="P161" s="17">
        <v>0</v>
      </c>
      <c r="Q161" s="17">
        <v>0.65018500000000001</v>
      </c>
      <c r="R161" s="17">
        <v>8.2282999999999995E-2</v>
      </c>
      <c r="S161" s="17">
        <v>0.120402</v>
      </c>
      <c r="T161" s="17">
        <v>3.8119E-2</v>
      </c>
      <c r="U161" s="17">
        <v>0.31659599999999999</v>
      </c>
      <c r="V161" s="17">
        <v>722.2</v>
      </c>
      <c r="W161" s="17">
        <v>0.37081500000000001</v>
      </c>
      <c r="X161" s="17">
        <v>1034</v>
      </c>
      <c r="Y161" s="17">
        <v>0</v>
      </c>
      <c r="Z161" s="17">
        <v>0</v>
      </c>
      <c r="AA161" s="17">
        <v>0.48707099999999998</v>
      </c>
      <c r="AB161" s="17">
        <v>1.9106399999999999E-2</v>
      </c>
      <c r="AC161" s="17">
        <v>8.3011699999999994E-2</v>
      </c>
      <c r="AD161" s="17">
        <v>0.25</v>
      </c>
      <c r="AE161" s="17">
        <v>1312.5</v>
      </c>
    </row>
    <row r="162" spans="1:31">
      <c r="A162" s="17">
        <v>149</v>
      </c>
      <c r="B162" s="19">
        <v>0.25376157407407407</v>
      </c>
      <c r="C162" s="17">
        <v>81.2</v>
      </c>
      <c r="D162" s="17">
        <v>4.5</v>
      </c>
      <c r="E162" s="17">
        <v>4.143E-3</v>
      </c>
      <c r="F162" s="17">
        <v>0.2</v>
      </c>
      <c r="G162" s="17">
        <v>0.75503200000000004</v>
      </c>
      <c r="H162" s="17">
        <v>9.7118999999999997E-2</v>
      </c>
      <c r="I162" s="17">
        <v>0.13567499999999999</v>
      </c>
      <c r="J162" s="17">
        <v>3.8556E-2</v>
      </c>
      <c r="K162" s="17">
        <v>0.28417799999999999</v>
      </c>
      <c r="L162" s="17">
        <v>614.9</v>
      </c>
      <c r="M162" s="17">
        <v>6.9999999999999999E-6</v>
      </c>
      <c r="N162" s="17">
        <v>890</v>
      </c>
      <c r="O162" s="17">
        <v>0</v>
      </c>
      <c r="P162" s="17">
        <v>0</v>
      </c>
      <c r="Q162" s="17">
        <v>0.67701199999999995</v>
      </c>
      <c r="R162" s="17">
        <v>8.0847000000000002E-2</v>
      </c>
      <c r="S162" s="17">
        <v>0.120259</v>
      </c>
      <c r="T162" s="17">
        <v>3.9412000000000003E-2</v>
      </c>
      <c r="U162" s="17">
        <v>0.32772400000000002</v>
      </c>
      <c r="V162" s="17">
        <v>603.79999999999995</v>
      </c>
      <c r="W162" s="17">
        <v>5.0000000000000004E-6</v>
      </c>
      <c r="X162" s="17">
        <v>1185</v>
      </c>
      <c r="Y162" s="17">
        <v>0</v>
      </c>
      <c r="Z162" s="17">
        <v>0</v>
      </c>
      <c r="AA162" s="17">
        <v>0.50419099999999994</v>
      </c>
      <c r="AB162" s="17">
        <v>1.4626200000000001E-2</v>
      </c>
      <c r="AC162" s="17">
        <v>8.1423800000000005E-2</v>
      </c>
      <c r="AD162" s="17">
        <v>0.25</v>
      </c>
      <c r="AE162" s="17">
        <v>1350.8</v>
      </c>
    </row>
    <row r="163" spans="1:31">
      <c r="A163" s="17">
        <v>150</v>
      </c>
      <c r="B163" s="19">
        <v>0.25381944444444443</v>
      </c>
      <c r="C163" s="17">
        <v>82.1</v>
      </c>
      <c r="D163" s="17">
        <v>4.5</v>
      </c>
      <c r="E163" s="17">
        <v>2.7780000000000001E-3</v>
      </c>
      <c r="F163" s="17">
        <v>0.13400000000000001</v>
      </c>
      <c r="G163" s="17">
        <v>0.44441199999999997</v>
      </c>
      <c r="H163" s="17">
        <v>7.8359999999999999E-2</v>
      </c>
      <c r="I163" s="17">
        <v>0.10000299999999999</v>
      </c>
      <c r="J163" s="17">
        <v>2.1642999999999999E-2</v>
      </c>
      <c r="K163" s="17">
        <v>0.21642500000000001</v>
      </c>
      <c r="L163" s="17">
        <v>465.4</v>
      </c>
      <c r="M163" s="17">
        <v>3.9999999999999998E-6</v>
      </c>
      <c r="N163" s="17">
        <v>1620</v>
      </c>
      <c r="O163" s="17">
        <v>0</v>
      </c>
      <c r="P163" s="17">
        <v>0</v>
      </c>
      <c r="Q163" s="17">
        <v>0.44092700000000001</v>
      </c>
      <c r="R163" s="17">
        <v>6.0141E-2</v>
      </c>
      <c r="S163" s="17">
        <v>8.4944000000000006E-2</v>
      </c>
      <c r="T163" s="17">
        <v>2.4804E-2</v>
      </c>
      <c r="U163" s="17">
        <v>0.29199900000000001</v>
      </c>
      <c r="V163" s="17">
        <v>779.8</v>
      </c>
      <c r="W163" s="17">
        <v>3.9999999999999998E-6</v>
      </c>
      <c r="X163" s="17">
        <v>1217</v>
      </c>
      <c r="Y163" s="17">
        <v>0</v>
      </c>
      <c r="Z163" s="17">
        <v>0</v>
      </c>
      <c r="AA163" s="17">
        <v>0.44922899999999999</v>
      </c>
      <c r="AB163" s="17">
        <v>2.0032999999999999E-2</v>
      </c>
      <c r="AC163" s="17">
        <v>6.0637499999999997E-2</v>
      </c>
      <c r="AD163" s="17">
        <v>0.25</v>
      </c>
      <c r="AE163" s="17">
        <v>1784.7</v>
      </c>
    </row>
    <row r="164" spans="1:31">
      <c r="A164" s="17">
        <v>151</v>
      </c>
      <c r="B164" s="19">
        <v>0.25387731481481485</v>
      </c>
      <c r="C164" s="17">
        <v>80</v>
      </c>
      <c r="D164" s="17">
        <v>4.5</v>
      </c>
      <c r="E164" s="17">
        <v>4.9950000000000003E-3</v>
      </c>
      <c r="F164" s="17">
        <v>0.24199999999999999</v>
      </c>
      <c r="G164" s="17">
        <v>0.37429699999999999</v>
      </c>
      <c r="H164" s="17">
        <v>7.2090000000000001E-2</v>
      </c>
      <c r="I164" s="17">
        <v>9.4337000000000004E-2</v>
      </c>
      <c r="J164" s="17">
        <v>2.2248E-2</v>
      </c>
      <c r="K164" s="17">
        <v>0.23583100000000001</v>
      </c>
      <c r="L164" s="17">
        <v>900</v>
      </c>
      <c r="M164" s="17">
        <v>9.9999999999999995E-7</v>
      </c>
      <c r="N164" s="17">
        <v>1727</v>
      </c>
      <c r="O164" s="17">
        <v>0</v>
      </c>
      <c r="P164" s="17">
        <v>0</v>
      </c>
      <c r="Q164" s="17">
        <v>0.39831699999999998</v>
      </c>
      <c r="R164" s="17">
        <v>5.9319999999999998E-2</v>
      </c>
      <c r="S164" s="17">
        <v>8.2074999999999995E-2</v>
      </c>
      <c r="T164" s="17">
        <v>2.2755000000000001E-2</v>
      </c>
      <c r="U164" s="17">
        <v>0.27724799999999999</v>
      </c>
      <c r="V164" s="17">
        <v>790.7</v>
      </c>
      <c r="W164" s="17">
        <v>0.59999899999999995</v>
      </c>
      <c r="X164" s="17">
        <v>2316</v>
      </c>
      <c r="Y164" s="17">
        <v>0</v>
      </c>
      <c r="Z164" s="17">
        <v>0</v>
      </c>
      <c r="AA164" s="17">
        <v>0.426535</v>
      </c>
      <c r="AB164" s="17">
        <v>4.0442100000000002E-2</v>
      </c>
      <c r="AC164" s="17">
        <v>6.0240299999999997E-2</v>
      </c>
      <c r="AD164" s="17">
        <v>0.25</v>
      </c>
      <c r="AE164" s="17">
        <v>922.9</v>
      </c>
    </row>
    <row r="165" spans="1:31">
      <c r="A165" s="17">
        <v>152</v>
      </c>
      <c r="B165" s="19">
        <v>0.25392361111111111</v>
      </c>
      <c r="C165" s="17">
        <v>80</v>
      </c>
      <c r="D165" s="17">
        <v>4.5</v>
      </c>
      <c r="E165" s="17">
        <v>4.3030000000000004E-3</v>
      </c>
      <c r="F165" s="17">
        <v>0.20799999999999999</v>
      </c>
      <c r="G165" s="17">
        <v>0.34060299999999999</v>
      </c>
      <c r="H165" s="17">
        <v>6.8889000000000006E-2</v>
      </c>
      <c r="I165" s="17">
        <v>8.7292999999999996E-2</v>
      </c>
      <c r="J165" s="17">
        <v>1.8402999999999999E-2</v>
      </c>
      <c r="K165" s="17">
        <v>0.21082300000000001</v>
      </c>
      <c r="L165" s="17">
        <v>900</v>
      </c>
      <c r="M165" s="17">
        <v>1.9999999999999999E-6</v>
      </c>
      <c r="N165" s="17">
        <v>935</v>
      </c>
      <c r="O165" s="17">
        <v>0</v>
      </c>
      <c r="P165" s="17">
        <v>0</v>
      </c>
      <c r="Q165" s="17">
        <v>0.296902</v>
      </c>
      <c r="R165" s="17">
        <v>5.4117999999999999E-2</v>
      </c>
      <c r="S165" s="17">
        <v>7.0685999999999999E-2</v>
      </c>
      <c r="T165" s="17">
        <v>1.6569E-2</v>
      </c>
      <c r="U165" s="17">
        <v>0.23439699999999999</v>
      </c>
      <c r="V165" s="17">
        <v>379.2</v>
      </c>
      <c r="W165" s="17">
        <v>5.7000000000000003E-5</v>
      </c>
      <c r="X165" s="17">
        <v>1099</v>
      </c>
      <c r="Y165" s="17">
        <v>0</v>
      </c>
      <c r="Z165" s="17">
        <v>0</v>
      </c>
      <c r="AA165" s="17">
        <v>0.36061100000000001</v>
      </c>
      <c r="AB165" s="17">
        <v>2.2309599999999999E-2</v>
      </c>
      <c r="AC165" s="17">
        <v>5.4487399999999998E-2</v>
      </c>
      <c r="AD165" s="17">
        <v>0.25</v>
      </c>
      <c r="AE165" s="17">
        <v>922.8</v>
      </c>
    </row>
    <row r="166" spans="1:31">
      <c r="A166" s="17">
        <v>153</v>
      </c>
      <c r="B166" s="19">
        <v>0.25398148148148147</v>
      </c>
      <c r="C166" s="17">
        <v>79</v>
      </c>
      <c r="D166" s="17">
        <v>4.5</v>
      </c>
      <c r="E166" s="17">
        <v>3.091E-3</v>
      </c>
      <c r="F166" s="17">
        <v>0.15</v>
      </c>
      <c r="G166" s="17">
        <v>0.22241</v>
      </c>
      <c r="H166" s="17">
        <v>7.7101000000000003E-2</v>
      </c>
      <c r="I166" s="17">
        <v>8.8583999999999996E-2</v>
      </c>
      <c r="J166" s="17">
        <v>1.1483E-2</v>
      </c>
      <c r="K166" s="17">
        <v>0.12962799999999999</v>
      </c>
      <c r="L166" s="17">
        <v>473.2</v>
      </c>
      <c r="M166" s="17">
        <v>0.45834999999999998</v>
      </c>
      <c r="N166" s="17">
        <v>1411</v>
      </c>
      <c r="O166" s="17">
        <v>0</v>
      </c>
      <c r="P166" s="17">
        <v>0</v>
      </c>
      <c r="Q166" s="17">
        <v>0.33435300000000001</v>
      </c>
      <c r="R166" s="17">
        <v>4.6764E-2</v>
      </c>
      <c r="S166" s="17">
        <v>6.8650000000000003E-2</v>
      </c>
      <c r="T166" s="17">
        <v>2.1887E-2</v>
      </c>
      <c r="U166" s="17">
        <v>0.31881599999999999</v>
      </c>
      <c r="V166" s="17">
        <v>900</v>
      </c>
      <c r="W166" s="17">
        <v>3.0000000000000001E-6</v>
      </c>
      <c r="X166" s="17">
        <v>1742</v>
      </c>
      <c r="Y166" s="17">
        <v>0</v>
      </c>
      <c r="Z166" s="17">
        <v>0</v>
      </c>
      <c r="AA166" s="17">
        <v>0.49048599999999998</v>
      </c>
      <c r="AB166" s="17">
        <v>1.7783400000000001E-2</v>
      </c>
      <c r="AC166" s="17">
        <v>4.7152800000000002E-2</v>
      </c>
      <c r="AD166" s="17">
        <v>0.25</v>
      </c>
      <c r="AE166" s="17">
        <v>1755.2</v>
      </c>
    </row>
    <row r="167" spans="1:31">
      <c r="A167" s="17">
        <v>154</v>
      </c>
      <c r="B167" s="19">
        <v>0.25403935185185184</v>
      </c>
      <c r="C167" s="17">
        <v>77.599999999999994</v>
      </c>
      <c r="D167" s="17">
        <v>4.5</v>
      </c>
      <c r="E167" s="17">
        <v>1.885E-3</v>
      </c>
      <c r="F167" s="17">
        <v>9.0999999999999998E-2</v>
      </c>
      <c r="G167" s="17">
        <v>0.38910699999999998</v>
      </c>
      <c r="H167" s="17">
        <v>7.8663999999999998E-2</v>
      </c>
      <c r="I167" s="17">
        <v>9.5292000000000002E-2</v>
      </c>
      <c r="J167" s="17">
        <v>1.6628E-2</v>
      </c>
      <c r="K167" s="17">
        <v>0.17449100000000001</v>
      </c>
      <c r="L167" s="17">
        <v>312.2</v>
      </c>
      <c r="M167" s="17">
        <v>6.9999999999999999E-6</v>
      </c>
      <c r="N167" s="17">
        <v>1065</v>
      </c>
      <c r="O167" s="17">
        <v>0</v>
      </c>
      <c r="P167" s="17">
        <v>0</v>
      </c>
      <c r="Q167" s="17">
        <v>0.43874600000000002</v>
      </c>
      <c r="R167" s="17">
        <v>5.0278000000000003E-2</v>
      </c>
      <c r="S167" s="17">
        <v>7.1017999999999998E-2</v>
      </c>
      <c r="T167" s="17">
        <v>2.0740000000000001E-2</v>
      </c>
      <c r="U167" s="17">
        <v>0.29204400000000003</v>
      </c>
      <c r="V167" s="17">
        <v>834.1</v>
      </c>
      <c r="W167" s="17">
        <v>0.37081999999999998</v>
      </c>
      <c r="X167" s="17">
        <v>1194</v>
      </c>
      <c r="Y167" s="17">
        <v>0</v>
      </c>
      <c r="Z167" s="17">
        <v>0</v>
      </c>
      <c r="AA167" s="17">
        <v>0.449299</v>
      </c>
      <c r="AB167" s="17">
        <v>8.9369099999999993E-3</v>
      </c>
      <c r="AC167" s="17">
        <v>5.0463000000000001E-2</v>
      </c>
      <c r="AD167" s="17">
        <v>0.25</v>
      </c>
      <c r="AE167" s="17">
        <v>2660.2</v>
      </c>
    </row>
    <row r="168" spans="1:31">
      <c r="A168" s="17">
        <v>155</v>
      </c>
      <c r="B168" s="19">
        <v>0.25409722222222225</v>
      </c>
      <c r="C168" s="17">
        <v>77.599999999999994</v>
      </c>
      <c r="D168" s="17">
        <v>4.5</v>
      </c>
      <c r="E168" s="17">
        <v>4.4889999999999999E-3</v>
      </c>
      <c r="F168" s="17">
        <v>0.217</v>
      </c>
      <c r="G168" s="17">
        <v>0.493871</v>
      </c>
      <c r="H168" s="17">
        <v>6.9068000000000004E-2</v>
      </c>
      <c r="I168" s="17">
        <v>9.1218999999999995E-2</v>
      </c>
      <c r="J168" s="17">
        <v>2.2151000000000001E-2</v>
      </c>
      <c r="K168" s="17">
        <v>0.24283299999999999</v>
      </c>
      <c r="L168" s="17">
        <v>746.4</v>
      </c>
      <c r="M168" s="17">
        <v>1.9999999999999999E-6</v>
      </c>
      <c r="N168" s="17">
        <v>678</v>
      </c>
      <c r="O168" s="17">
        <v>0</v>
      </c>
      <c r="P168" s="17">
        <v>0</v>
      </c>
      <c r="Q168" s="17">
        <v>0.41473100000000002</v>
      </c>
      <c r="R168" s="17">
        <v>5.1070999999999998E-2</v>
      </c>
      <c r="S168" s="17">
        <v>7.2152999999999995E-2</v>
      </c>
      <c r="T168" s="17">
        <v>2.1082E-2</v>
      </c>
      <c r="U168" s="17">
        <v>0.29218699999999997</v>
      </c>
      <c r="V168" s="17">
        <v>900</v>
      </c>
      <c r="W168" s="17">
        <v>0.14164599999999999</v>
      </c>
      <c r="X168" s="17">
        <v>1689</v>
      </c>
      <c r="Y168" s="17">
        <v>0</v>
      </c>
      <c r="Z168" s="17">
        <v>0</v>
      </c>
      <c r="AA168" s="17">
        <v>0.44951799999999997</v>
      </c>
      <c r="AB168" s="17">
        <v>1.3542E-2</v>
      </c>
      <c r="AC168" s="17">
        <v>5.1356199999999998E-2</v>
      </c>
      <c r="AD168" s="17">
        <v>0.25</v>
      </c>
      <c r="AE168" s="17">
        <v>1112.7</v>
      </c>
    </row>
    <row r="169" spans="1:31">
      <c r="A169" s="17">
        <v>156</v>
      </c>
      <c r="B169" s="19">
        <v>0.25414351851851852</v>
      </c>
      <c r="C169" s="17">
        <v>76.5</v>
      </c>
      <c r="D169" s="17">
        <v>4.5</v>
      </c>
      <c r="E169" s="17">
        <v>3.1150000000000001E-3</v>
      </c>
      <c r="F169" s="17">
        <v>0.151</v>
      </c>
      <c r="G169" s="17">
        <v>0.52841199999999999</v>
      </c>
      <c r="H169" s="17">
        <v>6.6826999999999998E-2</v>
      </c>
      <c r="I169" s="17">
        <v>9.7337999999999994E-2</v>
      </c>
      <c r="J169" s="17">
        <v>3.0511E-2</v>
      </c>
      <c r="K169" s="17">
        <v>0.31345800000000001</v>
      </c>
      <c r="L169" s="17">
        <v>756.9</v>
      </c>
      <c r="M169" s="17">
        <v>9.9999999999999995E-7</v>
      </c>
      <c r="N169" s="17">
        <v>2161</v>
      </c>
      <c r="O169" s="17">
        <v>0</v>
      </c>
      <c r="P169" s="17">
        <v>0</v>
      </c>
      <c r="Q169" s="17">
        <v>0.32023299999999999</v>
      </c>
      <c r="R169" s="17">
        <v>6.7174999999999999E-2</v>
      </c>
      <c r="S169" s="17">
        <v>8.4601999999999997E-2</v>
      </c>
      <c r="T169" s="17">
        <v>1.7427999999999999E-2</v>
      </c>
      <c r="U169" s="17">
        <v>0.20599500000000001</v>
      </c>
      <c r="V169" s="17">
        <v>548.79999999999995</v>
      </c>
      <c r="W169" s="17">
        <v>1.1E-5</v>
      </c>
      <c r="X169" s="17">
        <v>821</v>
      </c>
      <c r="Y169" s="17">
        <v>0</v>
      </c>
      <c r="Z169" s="17">
        <v>0</v>
      </c>
      <c r="AA169" s="17">
        <v>0.316915</v>
      </c>
      <c r="AB169" s="17">
        <v>4.2486400000000001E-2</v>
      </c>
      <c r="AC169" s="17">
        <v>6.7915100000000006E-2</v>
      </c>
      <c r="AD169" s="17">
        <v>0.25</v>
      </c>
      <c r="AE169" s="17">
        <v>1097.3</v>
      </c>
    </row>
    <row r="170" spans="1:31">
      <c r="A170" s="17">
        <v>157</v>
      </c>
      <c r="B170" s="19">
        <v>0.25420138888888888</v>
      </c>
      <c r="C170" s="17">
        <v>75.8</v>
      </c>
      <c r="D170" s="17">
        <v>4.5</v>
      </c>
      <c r="E170" s="17">
        <v>4.8089999999999999E-3</v>
      </c>
      <c r="F170" s="17">
        <v>0.23300000000000001</v>
      </c>
      <c r="G170" s="17">
        <v>0.541412</v>
      </c>
      <c r="H170" s="17">
        <v>6.9544999999999996E-2</v>
      </c>
      <c r="I170" s="17">
        <v>9.8218E-2</v>
      </c>
      <c r="J170" s="17">
        <v>2.8673000000000001E-2</v>
      </c>
      <c r="K170" s="17">
        <v>0.29193400000000003</v>
      </c>
      <c r="L170" s="17">
        <v>842.4</v>
      </c>
      <c r="M170" s="17">
        <v>3.9999999999999998E-6</v>
      </c>
      <c r="N170" s="17">
        <v>1611</v>
      </c>
      <c r="O170" s="17">
        <v>0</v>
      </c>
      <c r="P170" s="17">
        <v>0</v>
      </c>
      <c r="Q170" s="17">
        <v>0.53848099999999999</v>
      </c>
      <c r="R170" s="17">
        <v>5.6243000000000001E-2</v>
      </c>
      <c r="S170" s="17">
        <v>7.8519000000000005E-2</v>
      </c>
      <c r="T170" s="17">
        <v>2.2276000000000001E-2</v>
      </c>
      <c r="U170" s="17">
        <v>0.28370000000000001</v>
      </c>
      <c r="V170" s="17">
        <v>563.70000000000005</v>
      </c>
      <c r="W170" s="17">
        <v>0.59506599999999998</v>
      </c>
      <c r="X170" s="17">
        <v>1741</v>
      </c>
      <c r="Y170" s="17">
        <v>0</v>
      </c>
      <c r="Z170" s="17">
        <v>0</v>
      </c>
      <c r="AA170" s="17">
        <v>0.43646200000000002</v>
      </c>
      <c r="AB170" s="17">
        <v>3.5501499999999998E-2</v>
      </c>
      <c r="AC170" s="17">
        <v>5.70337E-2</v>
      </c>
      <c r="AD170" s="17">
        <v>0.25</v>
      </c>
      <c r="AE170" s="17">
        <v>986</v>
      </c>
    </row>
    <row r="171" spans="1:31">
      <c r="A171" s="17">
        <v>158</v>
      </c>
      <c r="B171" s="19">
        <v>0.25425925925925924</v>
      </c>
      <c r="C171" s="17">
        <v>75.2</v>
      </c>
      <c r="D171" s="17">
        <v>4.5</v>
      </c>
      <c r="E171" s="17">
        <v>2.568E-3</v>
      </c>
      <c r="F171" s="17">
        <v>0.124</v>
      </c>
      <c r="G171" s="17">
        <v>0.36748999999999998</v>
      </c>
      <c r="H171" s="17">
        <v>7.7450000000000005E-2</v>
      </c>
      <c r="I171" s="17">
        <v>9.4166E-2</v>
      </c>
      <c r="J171" s="17">
        <v>1.6716000000000002E-2</v>
      </c>
      <c r="K171" s="17">
        <v>0.17751900000000001</v>
      </c>
      <c r="L171" s="17">
        <v>552.6</v>
      </c>
      <c r="M171" s="17">
        <v>0.59999800000000003</v>
      </c>
      <c r="N171" s="17">
        <v>3701</v>
      </c>
      <c r="O171" s="17">
        <v>0</v>
      </c>
      <c r="P171" s="17">
        <v>0</v>
      </c>
      <c r="Q171" s="17">
        <v>0.42301499999999997</v>
      </c>
      <c r="R171" s="17">
        <v>5.5611000000000001E-2</v>
      </c>
      <c r="S171" s="17">
        <v>7.2704000000000005E-2</v>
      </c>
      <c r="T171" s="17">
        <v>1.7093000000000001E-2</v>
      </c>
      <c r="U171" s="17">
        <v>0.235098</v>
      </c>
      <c r="V171" s="17">
        <v>499.5</v>
      </c>
      <c r="W171" s="17">
        <v>8.3148E-2</v>
      </c>
      <c r="X171" s="17">
        <v>742</v>
      </c>
      <c r="Y171" s="17">
        <v>0</v>
      </c>
      <c r="Z171" s="17">
        <v>0</v>
      </c>
      <c r="AA171" s="17">
        <v>0.36168899999999998</v>
      </c>
      <c r="AB171" s="17">
        <v>5.2552599999999998E-2</v>
      </c>
      <c r="AC171" s="17">
        <v>5.6509700000000003E-2</v>
      </c>
      <c r="AD171" s="17">
        <v>0.25</v>
      </c>
      <c r="AE171" s="17">
        <v>1503</v>
      </c>
    </row>
    <row r="172" spans="1:31">
      <c r="A172" s="17">
        <v>159</v>
      </c>
      <c r="B172" s="19">
        <v>0.25431712962962966</v>
      </c>
      <c r="C172" s="17">
        <v>73.599999999999994</v>
      </c>
      <c r="D172" s="17">
        <v>4.5</v>
      </c>
      <c r="E172" s="17">
        <v>2.3370000000000001E-3</v>
      </c>
      <c r="F172" s="17">
        <v>0.113</v>
      </c>
      <c r="G172" s="17">
        <v>0.30266199999999999</v>
      </c>
      <c r="H172" s="17">
        <v>7.7311000000000005E-2</v>
      </c>
      <c r="I172" s="17">
        <v>9.5476000000000005E-2</v>
      </c>
      <c r="J172" s="17">
        <v>1.8165000000000001E-2</v>
      </c>
      <c r="K172" s="17">
        <v>0.19026000000000001</v>
      </c>
      <c r="L172" s="17">
        <v>425.3</v>
      </c>
      <c r="M172" s="17">
        <v>0.37081500000000001</v>
      </c>
      <c r="N172" s="17">
        <v>1319</v>
      </c>
      <c r="O172" s="17">
        <v>0</v>
      </c>
      <c r="P172" s="17">
        <v>0</v>
      </c>
      <c r="Q172" s="17">
        <v>0.318629</v>
      </c>
      <c r="R172" s="17">
        <v>5.5447000000000003E-2</v>
      </c>
      <c r="S172" s="17">
        <v>7.5685000000000002E-2</v>
      </c>
      <c r="T172" s="17">
        <v>2.0237000000000002E-2</v>
      </c>
      <c r="U172" s="17">
        <v>0.26738699999999999</v>
      </c>
      <c r="V172" s="17">
        <v>478.2</v>
      </c>
      <c r="W172" s="17">
        <v>9.9004999999999996E-2</v>
      </c>
      <c r="X172" s="17">
        <v>1187</v>
      </c>
      <c r="Y172" s="17">
        <v>0</v>
      </c>
      <c r="Z172" s="17">
        <v>0</v>
      </c>
      <c r="AA172" s="17">
        <v>0.41136499999999998</v>
      </c>
      <c r="AB172" s="17">
        <v>1.49918E-2</v>
      </c>
      <c r="AC172" s="17">
        <v>5.5750899999999999E-2</v>
      </c>
      <c r="AD172" s="17">
        <v>0.25</v>
      </c>
      <c r="AE172" s="17">
        <v>1952.7</v>
      </c>
    </row>
    <row r="173" spans="1:31">
      <c r="A173" s="17">
        <v>160</v>
      </c>
      <c r="B173" s="19">
        <v>0.25437500000000002</v>
      </c>
      <c r="C173" s="17">
        <v>74.099999999999994</v>
      </c>
      <c r="D173" s="17">
        <v>4.5</v>
      </c>
      <c r="E173" s="17">
        <v>4.8199999999999996E-3</v>
      </c>
      <c r="F173" s="17">
        <v>0.23300000000000001</v>
      </c>
      <c r="G173" s="17">
        <v>0.52714899999999998</v>
      </c>
      <c r="H173" s="17">
        <v>7.0125999999999994E-2</v>
      </c>
      <c r="I173" s="17">
        <v>9.9404999999999993E-2</v>
      </c>
      <c r="J173" s="17">
        <v>2.9278999999999999E-2</v>
      </c>
      <c r="K173" s="17">
        <v>0.29454399999999997</v>
      </c>
      <c r="L173" s="17">
        <v>644</v>
      </c>
      <c r="M173" s="17">
        <v>3.0000000000000001E-6</v>
      </c>
      <c r="N173" s="17">
        <v>1089</v>
      </c>
      <c r="O173" s="17">
        <v>0</v>
      </c>
      <c r="P173" s="17">
        <v>0</v>
      </c>
      <c r="Q173" s="17">
        <v>0.54494399999999998</v>
      </c>
      <c r="R173" s="17">
        <v>5.2610999999999998E-2</v>
      </c>
      <c r="S173" s="17">
        <v>8.2922999999999997E-2</v>
      </c>
      <c r="T173" s="17">
        <v>3.0311999999999999E-2</v>
      </c>
      <c r="U173" s="17">
        <v>0.36554500000000001</v>
      </c>
      <c r="V173" s="17">
        <v>900</v>
      </c>
      <c r="W173" s="17">
        <v>8.7526999999999994E-2</v>
      </c>
      <c r="X173" s="17">
        <v>1289</v>
      </c>
      <c r="Y173" s="17">
        <v>0</v>
      </c>
      <c r="Z173" s="17">
        <v>0</v>
      </c>
      <c r="AA173" s="17">
        <v>0.56237800000000004</v>
      </c>
      <c r="AB173" s="17">
        <v>1.8658299999999999E-2</v>
      </c>
      <c r="AC173" s="17">
        <v>5.31767E-2</v>
      </c>
      <c r="AD173" s="17">
        <v>0.25</v>
      </c>
      <c r="AE173" s="17">
        <v>1289.7</v>
      </c>
    </row>
    <row r="174" spans="1:31">
      <c r="A174" s="17">
        <v>161</v>
      </c>
      <c r="B174" s="19">
        <v>0.25442129629629628</v>
      </c>
      <c r="C174" s="17">
        <v>72.3</v>
      </c>
      <c r="D174" s="17">
        <v>4.5</v>
      </c>
      <c r="E174" s="17">
        <v>3.4520000000000002E-3</v>
      </c>
      <c r="F174" s="17">
        <v>0.16700000000000001</v>
      </c>
      <c r="G174" s="17">
        <v>0.40057900000000002</v>
      </c>
      <c r="H174" s="17">
        <v>7.7931E-2</v>
      </c>
      <c r="I174" s="17">
        <v>9.9149000000000001E-2</v>
      </c>
      <c r="J174" s="17">
        <v>2.1217E-2</v>
      </c>
      <c r="K174" s="17">
        <v>0.21399499999999999</v>
      </c>
      <c r="L174" s="17">
        <v>700.8</v>
      </c>
      <c r="M174" s="17">
        <v>0.303427</v>
      </c>
      <c r="N174" s="17">
        <v>1771</v>
      </c>
      <c r="O174" s="17">
        <v>0</v>
      </c>
      <c r="P174" s="17">
        <v>0</v>
      </c>
      <c r="Q174" s="17">
        <v>0.30516599999999999</v>
      </c>
      <c r="R174" s="17">
        <v>5.8811000000000002E-2</v>
      </c>
      <c r="S174" s="17">
        <v>7.7798999999999993E-2</v>
      </c>
      <c r="T174" s="17">
        <v>1.8988999999999999E-2</v>
      </c>
      <c r="U174" s="17">
        <v>0.24407100000000001</v>
      </c>
      <c r="V174" s="17">
        <v>591.70000000000005</v>
      </c>
      <c r="W174" s="17">
        <v>6.9999999999999999E-6</v>
      </c>
      <c r="X174" s="17">
        <v>1325</v>
      </c>
      <c r="Y174" s="17">
        <v>0</v>
      </c>
      <c r="Z174" s="17">
        <v>0</v>
      </c>
      <c r="AA174" s="17">
        <v>0.37549399999999999</v>
      </c>
      <c r="AB174" s="17">
        <v>3.2563700000000001E-2</v>
      </c>
      <c r="AC174" s="17">
        <v>5.9429099999999999E-2</v>
      </c>
      <c r="AD174" s="17">
        <v>0.25</v>
      </c>
      <c r="AE174" s="17">
        <v>1185.2</v>
      </c>
    </row>
    <row r="175" spans="1:31">
      <c r="A175" s="17">
        <v>162</v>
      </c>
      <c r="B175" s="19">
        <v>0.25447916666666665</v>
      </c>
      <c r="C175" s="17">
        <v>71.599999999999994</v>
      </c>
      <c r="D175" s="17">
        <v>4.5</v>
      </c>
      <c r="E175" s="17">
        <v>4.4530000000000004E-3</v>
      </c>
      <c r="F175" s="17">
        <v>0.215</v>
      </c>
      <c r="G175" s="17">
        <v>0.52536799999999995</v>
      </c>
      <c r="H175" s="17">
        <v>7.1813000000000002E-2</v>
      </c>
      <c r="I175" s="17">
        <v>9.9919999999999995E-2</v>
      </c>
      <c r="J175" s="17">
        <v>2.8107E-2</v>
      </c>
      <c r="K175" s="17">
        <v>0.28129700000000002</v>
      </c>
      <c r="L175" s="17">
        <v>790.4</v>
      </c>
      <c r="M175" s="17">
        <v>0.37081999999999998</v>
      </c>
      <c r="N175" s="17">
        <v>949</v>
      </c>
      <c r="O175" s="17">
        <v>0</v>
      </c>
      <c r="P175" s="17">
        <v>0</v>
      </c>
      <c r="Q175" s="17">
        <v>0.56550800000000001</v>
      </c>
      <c r="R175" s="17">
        <v>5.6929E-2</v>
      </c>
      <c r="S175" s="17">
        <v>7.8577999999999995E-2</v>
      </c>
      <c r="T175" s="17">
        <v>2.1649000000000002E-2</v>
      </c>
      <c r="U175" s="17">
        <v>0.275509</v>
      </c>
      <c r="V175" s="17">
        <v>615.20000000000005</v>
      </c>
      <c r="W175" s="17">
        <v>0.307755</v>
      </c>
      <c r="X175" s="17">
        <v>660</v>
      </c>
      <c r="Y175" s="17">
        <v>0</v>
      </c>
      <c r="Z175" s="17">
        <v>0</v>
      </c>
      <c r="AA175" s="17">
        <v>0.42386000000000001</v>
      </c>
      <c r="AB175" s="17">
        <v>1.99417E-2</v>
      </c>
      <c r="AC175" s="17">
        <v>5.7361000000000002E-2</v>
      </c>
      <c r="AD175" s="17">
        <v>0.25</v>
      </c>
      <c r="AE175" s="17">
        <v>1050.8</v>
      </c>
    </row>
    <row r="176" spans="1:31">
      <c r="A176" s="17">
        <v>163</v>
      </c>
      <c r="B176" s="19">
        <v>0.25453703703703706</v>
      </c>
      <c r="C176" s="17">
        <v>71</v>
      </c>
      <c r="D176" s="17">
        <v>4.5</v>
      </c>
      <c r="E176" s="17">
        <v>3.705E-3</v>
      </c>
      <c r="F176" s="17">
        <v>0.17899999999999999</v>
      </c>
      <c r="G176" s="17">
        <v>0.63836400000000004</v>
      </c>
      <c r="H176" s="17">
        <v>8.5232000000000002E-2</v>
      </c>
      <c r="I176" s="17">
        <v>0.113923</v>
      </c>
      <c r="J176" s="17">
        <v>2.8691000000000001E-2</v>
      </c>
      <c r="K176" s="17">
        <v>0.25184400000000001</v>
      </c>
      <c r="L176" s="17">
        <v>660.5</v>
      </c>
      <c r="M176" s="17">
        <v>1.9999999999999999E-6</v>
      </c>
      <c r="N176" s="17">
        <v>1346</v>
      </c>
      <c r="O176" s="17">
        <v>0</v>
      </c>
      <c r="P176" s="17">
        <v>0</v>
      </c>
      <c r="Q176" s="17">
        <v>0.47092099999999998</v>
      </c>
      <c r="R176" s="17">
        <v>6.7367999999999997E-2</v>
      </c>
      <c r="S176" s="17">
        <v>9.2966999999999994E-2</v>
      </c>
      <c r="T176" s="17">
        <v>2.5599E-2</v>
      </c>
      <c r="U176" s="17">
        <v>0.27535500000000002</v>
      </c>
      <c r="V176" s="17">
        <v>697.7</v>
      </c>
      <c r="W176" s="17">
        <v>1.2E-5</v>
      </c>
      <c r="X176" s="17">
        <v>1069</v>
      </c>
      <c r="Y176" s="17">
        <v>0</v>
      </c>
      <c r="Z176" s="17">
        <v>0</v>
      </c>
      <c r="AA176" s="17">
        <v>0.423624</v>
      </c>
      <c r="AB176" s="17">
        <v>2.3539999999999998E-2</v>
      </c>
      <c r="AC176" s="17">
        <v>6.7971000000000004E-2</v>
      </c>
      <c r="AD176" s="17">
        <v>0.25</v>
      </c>
      <c r="AE176" s="17">
        <v>1257.5</v>
      </c>
    </row>
    <row r="177" spans="1:31">
      <c r="A177" s="17">
        <v>164</v>
      </c>
      <c r="B177" s="19">
        <v>0.25459490740740742</v>
      </c>
      <c r="C177" s="17">
        <v>69.900000000000006</v>
      </c>
      <c r="D177" s="17">
        <v>4.5</v>
      </c>
      <c r="E177" s="17">
        <v>4.3800000000000002E-3</v>
      </c>
      <c r="F177" s="17">
        <v>0.21199999999999999</v>
      </c>
      <c r="G177" s="17">
        <v>0.72564300000000004</v>
      </c>
      <c r="H177" s="17">
        <v>8.7663000000000005E-2</v>
      </c>
      <c r="I177" s="17">
        <v>0.128802</v>
      </c>
      <c r="J177" s="17">
        <v>4.1139000000000002E-2</v>
      </c>
      <c r="K177" s="17">
        <v>0.31939400000000001</v>
      </c>
      <c r="L177" s="17">
        <v>771.1</v>
      </c>
      <c r="M177" s="17">
        <v>9.0000000000000002E-6</v>
      </c>
      <c r="N177" s="17">
        <v>2957</v>
      </c>
      <c r="O177" s="17">
        <v>0</v>
      </c>
      <c r="P177" s="17">
        <v>0</v>
      </c>
      <c r="Q177" s="17">
        <v>0.68303899999999995</v>
      </c>
      <c r="R177" s="17">
        <v>7.5926999999999994E-2</v>
      </c>
      <c r="S177" s="17">
        <v>0.106803</v>
      </c>
      <c r="T177" s="17">
        <v>3.0876000000000001E-2</v>
      </c>
      <c r="U177" s="17">
        <v>0.28909299999999999</v>
      </c>
      <c r="V177" s="17">
        <v>574.79999999999995</v>
      </c>
      <c r="W177" s="17">
        <v>0.6</v>
      </c>
      <c r="X177" s="17">
        <v>1722</v>
      </c>
      <c r="Y177" s="17">
        <v>0</v>
      </c>
      <c r="Z177" s="17">
        <v>0</v>
      </c>
      <c r="AA177" s="17">
        <v>0.44475900000000002</v>
      </c>
      <c r="AB177" s="17">
        <v>5.8232699999999998E-2</v>
      </c>
      <c r="AC177" s="17">
        <v>7.7725100000000005E-2</v>
      </c>
      <c r="AD177" s="17">
        <v>0.25</v>
      </c>
      <c r="AE177" s="17">
        <v>1077.0999999999999</v>
      </c>
    </row>
    <row r="178" spans="1:31">
      <c r="A178" s="17">
        <v>165</v>
      </c>
      <c r="B178" s="19">
        <v>0.25465277777777778</v>
      </c>
      <c r="C178" s="17">
        <v>69.8</v>
      </c>
      <c r="D178" s="17">
        <v>4.5</v>
      </c>
      <c r="E178" s="17">
        <v>4.6620000000000003E-3</v>
      </c>
      <c r="F178" s="17">
        <v>0.22600000000000001</v>
      </c>
      <c r="G178" s="17">
        <v>0.74033199999999999</v>
      </c>
      <c r="H178" s="17">
        <v>9.3427999999999997E-2</v>
      </c>
      <c r="I178" s="17">
        <v>0.12576699999999999</v>
      </c>
      <c r="J178" s="17">
        <v>3.2339E-2</v>
      </c>
      <c r="K178" s="17">
        <v>0.257135</v>
      </c>
      <c r="L178" s="17">
        <v>581.70000000000005</v>
      </c>
      <c r="M178" s="17">
        <v>0.43277700000000002</v>
      </c>
      <c r="N178" s="17">
        <v>873</v>
      </c>
      <c r="O178" s="17">
        <v>0</v>
      </c>
      <c r="P178" s="17">
        <v>0</v>
      </c>
      <c r="Q178" s="17">
        <v>0.75053800000000004</v>
      </c>
      <c r="R178" s="17">
        <v>6.9724999999999995E-2</v>
      </c>
      <c r="S178" s="17">
        <v>0.114207</v>
      </c>
      <c r="T178" s="17">
        <v>4.4482000000000001E-2</v>
      </c>
      <c r="U178" s="17">
        <v>0.38948500000000003</v>
      </c>
      <c r="V178" s="17">
        <v>801</v>
      </c>
      <c r="W178" s="17">
        <v>1.7E-5</v>
      </c>
      <c r="X178" s="17">
        <v>907</v>
      </c>
      <c r="Y178" s="17">
        <v>0</v>
      </c>
      <c r="Z178" s="17">
        <v>0</v>
      </c>
      <c r="AA178" s="17">
        <v>0.59920799999999996</v>
      </c>
      <c r="AB178" s="17">
        <v>1.35832E-2</v>
      </c>
      <c r="AC178" s="17">
        <v>7.0329199999999994E-2</v>
      </c>
      <c r="AD178" s="17">
        <v>0.25</v>
      </c>
      <c r="AE178" s="17">
        <v>1427.9</v>
      </c>
    </row>
    <row r="179" spans="1:31">
      <c r="A179" s="17">
        <v>166</v>
      </c>
      <c r="B179" s="19">
        <v>0.25471064814814814</v>
      </c>
      <c r="C179" s="17">
        <v>68.3</v>
      </c>
      <c r="D179" s="17">
        <v>4.5</v>
      </c>
      <c r="E179" s="17">
        <v>3.852E-3</v>
      </c>
      <c r="F179" s="17">
        <v>0.186</v>
      </c>
      <c r="G179" s="17">
        <v>0.68171099999999996</v>
      </c>
      <c r="H179" s="17">
        <v>8.5655999999999996E-2</v>
      </c>
      <c r="I179" s="17">
        <v>0.11842</v>
      </c>
      <c r="J179" s="17">
        <v>3.2764000000000001E-2</v>
      </c>
      <c r="K179" s="17">
        <v>0.27667599999999998</v>
      </c>
      <c r="L179" s="17">
        <v>539.6</v>
      </c>
      <c r="M179" s="17">
        <v>0.19598699999999999</v>
      </c>
      <c r="N179" s="17">
        <v>1361</v>
      </c>
      <c r="O179" s="17">
        <v>0</v>
      </c>
      <c r="P179" s="17">
        <v>0</v>
      </c>
      <c r="Q179" s="17">
        <v>0.65876699999999999</v>
      </c>
      <c r="R179" s="17">
        <v>7.1441000000000004E-2</v>
      </c>
      <c r="S179" s="17">
        <v>0.109736</v>
      </c>
      <c r="T179" s="17">
        <v>3.8295000000000003E-2</v>
      </c>
      <c r="U179" s="17">
        <v>0.34897099999999998</v>
      </c>
      <c r="V179" s="17">
        <v>787.5</v>
      </c>
      <c r="W179" s="17">
        <v>1.9999999999999999E-6</v>
      </c>
      <c r="X179" s="17">
        <v>828</v>
      </c>
      <c r="Y179" s="17">
        <v>0</v>
      </c>
      <c r="Z179" s="17">
        <v>0</v>
      </c>
      <c r="AA179" s="17">
        <v>0.53687799999999997</v>
      </c>
      <c r="AB179" s="17">
        <v>1.9532600000000001E-2</v>
      </c>
      <c r="AC179" s="17">
        <v>7.2189000000000003E-2</v>
      </c>
      <c r="AD179" s="17">
        <v>0.25</v>
      </c>
      <c r="AE179" s="17">
        <v>1539.3</v>
      </c>
    </row>
    <row r="180" spans="1:31">
      <c r="A180" s="17">
        <v>167</v>
      </c>
      <c r="B180" s="19">
        <v>0.25475694444444447</v>
      </c>
      <c r="C180" s="17">
        <v>67.8</v>
      </c>
      <c r="D180" s="17">
        <v>4.5</v>
      </c>
      <c r="E180" s="17">
        <v>5.1799999999999997E-3</v>
      </c>
      <c r="F180" s="17">
        <v>0.251</v>
      </c>
      <c r="G180" s="17">
        <v>0.584758</v>
      </c>
      <c r="H180" s="17">
        <v>8.8231000000000004E-2</v>
      </c>
      <c r="I180" s="17">
        <v>0.117216</v>
      </c>
      <c r="J180" s="17">
        <v>2.8985E-2</v>
      </c>
      <c r="K180" s="17">
        <v>0.247278</v>
      </c>
      <c r="L180" s="17">
        <v>667.7</v>
      </c>
      <c r="M180" s="17">
        <v>7.8795000000000004E-2</v>
      </c>
      <c r="N180" s="17">
        <v>1466</v>
      </c>
      <c r="O180" s="17">
        <v>0</v>
      </c>
      <c r="P180" s="17">
        <v>0</v>
      </c>
      <c r="Q180" s="17">
        <v>0.69128400000000001</v>
      </c>
      <c r="R180" s="17">
        <v>6.3166E-2</v>
      </c>
      <c r="S180" s="17">
        <v>0.102172</v>
      </c>
      <c r="T180" s="17">
        <v>3.9005999999999999E-2</v>
      </c>
      <c r="U180" s="17">
        <v>0.38176900000000002</v>
      </c>
      <c r="V180" s="17">
        <v>724.4</v>
      </c>
      <c r="W180" s="17">
        <v>0.37081900000000001</v>
      </c>
      <c r="X180" s="17">
        <v>808</v>
      </c>
      <c r="Y180" s="17">
        <v>0</v>
      </c>
      <c r="Z180" s="17">
        <v>0</v>
      </c>
      <c r="AA180" s="17">
        <v>0.587337</v>
      </c>
      <c r="AB180" s="17">
        <v>2.5868599999999999E-2</v>
      </c>
      <c r="AC180" s="17">
        <v>6.4175200000000002E-2</v>
      </c>
      <c r="AD180" s="17">
        <v>0.25</v>
      </c>
      <c r="AE180" s="17">
        <v>1243.9000000000001</v>
      </c>
    </row>
    <row r="181" spans="1:31">
      <c r="A181" s="17">
        <v>168</v>
      </c>
      <c r="B181" s="19">
        <v>0.25481481481481483</v>
      </c>
      <c r="C181" s="17">
        <v>67.2</v>
      </c>
      <c r="D181" s="17">
        <v>5.4</v>
      </c>
      <c r="E181" s="17">
        <v>3.1229999999999999E-3</v>
      </c>
      <c r="F181" s="17">
        <v>0.151</v>
      </c>
      <c r="G181" s="17">
        <v>0.66274900000000003</v>
      </c>
      <c r="H181" s="17">
        <v>8.7067000000000005E-2</v>
      </c>
      <c r="I181" s="17">
        <v>0.12305199999999999</v>
      </c>
      <c r="J181" s="17">
        <v>3.5985000000000003E-2</v>
      </c>
      <c r="K181" s="17">
        <v>0.29243799999999998</v>
      </c>
      <c r="L181" s="17">
        <v>642.1</v>
      </c>
      <c r="M181" s="17">
        <v>0.22924800000000001</v>
      </c>
      <c r="N181" s="17">
        <v>1221</v>
      </c>
      <c r="O181" s="17">
        <v>0</v>
      </c>
      <c r="P181" s="17">
        <v>0</v>
      </c>
      <c r="Q181" s="17">
        <v>0.42079</v>
      </c>
      <c r="R181" s="17">
        <v>8.3663000000000001E-2</v>
      </c>
      <c r="S181" s="17">
        <v>0.10448399999999999</v>
      </c>
      <c r="T181" s="17">
        <v>2.0820999999999999E-2</v>
      </c>
      <c r="U181" s="17">
        <v>0.19927400000000001</v>
      </c>
      <c r="V181" s="17">
        <v>550.5</v>
      </c>
      <c r="W181" s="17">
        <v>0.54588700000000001</v>
      </c>
      <c r="X181" s="17">
        <v>2126</v>
      </c>
      <c r="Y181" s="17">
        <v>0</v>
      </c>
      <c r="Z181" s="17">
        <v>0</v>
      </c>
      <c r="AA181" s="17">
        <v>0.30657499999999999</v>
      </c>
      <c r="AB181" s="17">
        <v>2.48712E-2</v>
      </c>
      <c r="AC181" s="17">
        <v>8.4180699999999997E-2</v>
      </c>
      <c r="AD181" s="17">
        <v>0.25</v>
      </c>
      <c r="AE181" s="17">
        <v>1293.5999999999999</v>
      </c>
    </row>
    <row r="182" spans="1:31">
      <c r="A182" s="17">
        <v>169</v>
      </c>
      <c r="B182" s="19">
        <v>0.25487268518518519</v>
      </c>
      <c r="C182" s="17">
        <v>66.3</v>
      </c>
      <c r="D182" s="17">
        <v>5.4</v>
      </c>
      <c r="E182" s="17">
        <v>5.6239999999999997E-3</v>
      </c>
      <c r="F182" s="17">
        <v>0.27200000000000002</v>
      </c>
      <c r="G182" s="17">
        <v>0.64347600000000005</v>
      </c>
      <c r="H182" s="17">
        <v>9.7573999999999994E-2</v>
      </c>
      <c r="I182" s="17">
        <v>0.137881</v>
      </c>
      <c r="J182" s="17">
        <v>4.0307000000000003E-2</v>
      </c>
      <c r="K182" s="17">
        <v>0.29233100000000001</v>
      </c>
      <c r="L182" s="17">
        <v>692</v>
      </c>
      <c r="M182" s="17">
        <v>4.3000000000000002E-5</v>
      </c>
      <c r="N182" s="17">
        <v>1067</v>
      </c>
      <c r="O182" s="17">
        <v>0</v>
      </c>
      <c r="P182" s="17">
        <v>0</v>
      </c>
      <c r="Q182" s="17">
        <v>0.60307900000000003</v>
      </c>
      <c r="R182" s="17">
        <v>7.8877000000000003E-2</v>
      </c>
      <c r="S182" s="17">
        <v>0.11815100000000001</v>
      </c>
      <c r="T182" s="17">
        <v>3.9274000000000003E-2</v>
      </c>
      <c r="U182" s="17">
        <v>0.33240199999999998</v>
      </c>
      <c r="V182" s="17">
        <v>818.8</v>
      </c>
      <c r="W182" s="17">
        <v>0.37081900000000001</v>
      </c>
      <c r="X182" s="17">
        <v>1306</v>
      </c>
      <c r="Y182" s="17">
        <v>0</v>
      </c>
      <c r="Z182" s="17">
        <v>0</v>
      </c>
      <c r="AA182" s="17">
        <v>0.51138700000000004</v>
      </c>
      <c r="AB182" s="17">
        <v>2.34586E-2</v>
      </c>
      <c r="AC182" s="17">
        <v>7.97987E-2</v>
      </c>
      <c r="AD182" s="17">
        <v>0.25</v>
      </c>
      <c r="AE182" s="17">
        <v>1200.2</v>
      </c>
    </row>
    <row r="183" spans="1:31">
      <c r="A183" s="17">
        <v>170</v>
      </c>
      <c r="B183" s="19">
        <v>0.25493055555555555</v>
      </c>
      <c r="C183" s="17">
        <v>65.400000000000006</v>
      </c>
      <c r="D183" s="17">
        <v>5.4</v>
      </c>
      <c r="E183" s="17">
        <v>5.3870000000000003E-3</v>
      </c>
      <c r="F183" s="17">
        <v>0.26100000000000001</v>
      </c>
      <c r="G183" s="17">
        <v>0.74204800000000004</v>
      </c>
      <c r="H183" s="17">
        <v>0.109572</v>
      </c>
      <c r="I183" s="17">
        <v>0.14790200000000001</v>
      </c>
      <c r="J183" s="17">
        <v>3.8330000000000003E-2</v>
      </c>
      <c r="K183" s="17">
        <v>0.25915899999999997</v>
      </c>
      <c r="L183" s="17">
        <v>589.5</v>
      </c>
      <c r="M183" s="17">
        <v>0.231568</v>
      </c>
      <c r="N183" s="17">
        <v>1005</v>
      </c>
      <c r="O183" s="17">
        <v>0</v>
      </c>
      <c r="P183" s="17">
        <v>0</v>
      </c>
      <c r="Q183" s="17">
        <v>0.73726000000000003</v>
      </c>
      <c r="R183" s="17">
        <v>8.2170000000000007E-2</v>
      </c>
      <c r="S183" s="17">
        <v>0.13086300000000001</v>
      </c>
      <c r="T183" s="17">
        <v>4.8693E-2</v>
      </c>
      <c r="U183" s="17">
        <v>0.37209300000000001</v>
      </c>
      <c r="V183" s="17">
        <v>670.3</v>
      </c>
      <c r="W183" s="17">
        <v>0.135183</v>
      </c>
      <c r="X183" s="17">
        <v>1719</v>
      </c>
      <c r="Y183" s="17">
        <v>0</v>
      </c>
      <c r="Z183" s="17">
        <v>0</v>
      </c>
      <c r="AA183" s="17">
        <v>0.57245100000000004</v>
      </c>
      <c r="AB183" s="17">
        <v>1.8909800000000001E-2</v>
      </c>
      <c r="AC183" s="17">
        <v>8.3090700000000003E-2</v>
      </c>
      <c r="AD183" s="17">
        <v>0.25</v>
      </c>
      <c r="AE183" s="17">
        <v>1409</v>
      </c>
    </row>
    <row r="184" spans="1:31">
      <c r="A184" s="17">
        <v>171</v>
      </c>
      <c r="B184" s="19">
        <v>0.25497685185185187</v>
      </c>
      <c r="C184" s="17">
        <v>64.3</v>
      </c>
      <c r="D184" s="17">
        <v>5.4</v>
      </c>
      <c r="E184" s="17">
        <v>4.6059999999999999E-3</v>
      </c>
      <c r="F184" s="17">
        <v>0.223</v>
      </c>
      <c r="G184" s="17">
        <v>0.84781499999999999</v>
      </c>
      <c r="H184" s="17">
        <v>0.11526</v>
      </c>
      <c r="I184" s="17">
        <v>0.170346</v>
      </c>
      <c r="J184" s="17">
        <v>5.5086999999999997E-2</v>
      </c>
      <c r="K184" s="17">
        <v>0.32338</v>
      </c>
      <c r="L184" s="17">
        <v>597.9</v>
      </c>
      <c r="M184" s="17">
        <v>0.208893</v>
      </c>
      <c r="N184" s="17">
        <v>833</v>
      </c>
      <c r="O184" s="17">
        <v>0</v>
      </c>
      <c r="P184" s="17">
        <v>0</v>
      </c>
      <c r="Q184" s="17">
        <v>0.74858100000000005</v>
      </c>
      <c r="R184" s="17">
        <v>9.6206E-2</v>
      </c>
      <c r="S184" s="17">
        <v>0.13997100000000001</v>
      </c>
      <c r="T184" s="17">
        <v>4.3764999999999998E-2</v>
      </c>
      <c r="U184" s="17">
        <v>0.31267299999999998</v>
      </c>
      <c r="V184" s="17">
        <v>714.5</v>
      </c>
      <c r="W184" s="17">
        <v>0.19622400000000001</v>
      </c>
      <c r="X184" s="17">
        <v>1179</v>
      </c>
      <c r="Y184" s="17">
        <v>0</v>
      </c>
      <c r="Z184" s="17">
        <v>0</v>
      </c>
      <c r="AA184" s="17">
        <v>0.48103600000000002</v>
      </c>
      <c r="AB184" s="17">
        <v>1.59527E-2</v>
      </c>
      <c r="AC184" s="17">
        <v>9.6904000000000004E-2</v>
      </c>
      <c r="AD184" s="17">
        <v>0.25</v>
      </c>
      <c r="AE184" s="17">
        <v>1389</v>
      </c>
    </row>
    <row r="185" spans="1:31">
      <c r="A185" s="17">
        <v>172</v>
      </c>
      <c r="B185" s="19">
        <v>0.25503472222222223</v>
      </c>
      <c r="C185" s="17">
        <v>64.099999999999994</v>
      </c>
      <c r="D185" s="17">
        <v>5.4</v>
      </c>
      <c r="E185" s="17">
        <v>4.679E-3</v>
      </c>
      <c r="F185" s="17">
        <v>0.22600000000000001</v>
      </c>
      <c r="G185" s="17">
        <v>0.86929299999999998</v>
      </c>
      <c r="H185" s="17">
        <v>0.124485</v>
      </c>
      <c r="I185" s="17">
        <v>0.19204399999999999</v>
      </c>
      <c r="J185" s="17">
        <v>6.7558999999999994E-2</v>
      </c>
      <c r="K185" s="17">
        <v>0.35178799999999999</v>
      </c>
      <c r="L185" s="17">
        <v>670.9</v>
      </c>
      <c r="M185" s="17">
        <v>1.4E-5</v>
      </c>
      <c r="N185" s="17">
        <v>1421</v>
      </c>
      <c r="O185" s="17">
        <v>0</v>
      </c>
      <c r="P185" s="17">
        <v>0</v>
      </c>
      <c r="Q185" s="17">
        <v>0.81088000000000005</v>
      </c>
      <c r="R185" s="17">
        <v>0.119241</v>
      </c>
      <c r="S185" s="17">
        <v>0.1673</v>
      </c>
      <c r="T185" s="17">
        <v>4.8059999999999999E-2</v>
      </c>
      <c r="U185" s="17">
        <v>0.28726499999999999</v>
      </c>
      <c r="V185" s="17">
        <v>564.20000000000005</v>
      </c>
      <c r="W185" s="17">
        <v>0.36241299999999999</v>
      </c>
      <c r="X185" s="17">
        <v>975</v>
      </c>
      <c r="Y185" s="17">
        <v>0</v>
      </c>
      <c r="Z185" s="17">
        <v>0</v>
      </c>
      <c r="AA185" s="17">
        <v>0.44194600000000001</v>
      </c>
      <c r="AB185" s="17">
        <v>3.00973E-2</v>
      </c>
      <c r="AC185" s="17">
        <v>0.120687</v>
      </c>
      <c r="AD185" s="17">
        <v>0.25</v>
      </c>
      <c r="AE185" s="17">
        <v>1238.0999999999999</v>
      </c>
    </row>
    <row r="186" spans="1:31">
      <c r="A186" s="17">
        <v>173</v>
      </c>
      <c r="B186" s="19">
        <v>0.25509259259259259</v>
      </c>
      <c r="C186" s="17">
        <v>62.5</v>
      </c>
      <c r="D186" s="17">
        <v>5.4</v>
      </c>
      <c r="E186" s="17">
        <v>6.1520000000000004E-3</v>
      </c>
      <c r="F186" s="17">
        <v>0.29799999999999999</v>
      </c>
      <c r="G186" s="17">
        <v>0.83127399999999996</v>
      </c>
      <c r="H186" s="17">
        <v>0.12560499999999999</v>
      </c>
      <c r="I186" s="17">
        <v>0.19766800000000001</v>
      </c>
      <c r="J186" s="17">
        <v>7.2064000000000003E-2</v>
      </c>
      <c r="K186" s="17">
        <v>0.36456899999999998</v>
      </c>
      <c r="L186" s="17">
        <v>764.5</v>
      </c>
      <c r="M186" s="17">
        <v>3.9999999999999998E-6</v>
      </c>
      <c r="N186" s="17">
        <v>1097</v>
      </c>
      <c r="O186" s="17">
        <v>0</v>
      </c>
      <c r="P186" s="17">
        <v>0</v>
      </c>
      <c r="Q186" s="17">
        <v>0.82903199999999999</v>
      </c>
      <c r="R186" s="17">
        <v>0.118132</v>
      </c>
      <c r="S186" s="17">
        <v>0.176372</v>
      </c>
      <c r="T186" s="17">
        <v>5.824E-2</v>
      </c>
      <c r="U186" s="17">
        <v>0.33021</v>
      </c>
      <c r="V186" s="17">
        <v>541</v>
      </c>
      <c r="W186" s="17">
        <v>0.21937699999999999</v>
      </c>
      <c r="X186" s="17">
        <v>626</v>
      </c>
      <c r="Y186" s="17">
        <v>0</v>
      </c>
      <c r="Z186" s="17">
        <v>0</v>
      </c>
      <c r="AA186" s="17">
        <v>0.50801499999999999</v>
      </c>
      <c r="AB186" s="17">
        <v>2.6570699999999999E-2</v>
      </c>
      <c r="AC186" s="17">
        <v>0.11967999999999999</v>
      </c>
      <c r="AD186" s="17">
        <v>0.25</v>
      </c>
      <c r="AE186" s="17">
        <v>1086.4000000000001</v>
      </c>
    </row>
    <row r="187" spans="1:31">
      <c r="A187" s="17">
        <v>174</v>
      </c>
      <c r="B187" s="19">
        <v>0.25515046296296295</v>
      </c>
      <c r="C187" s="17">
        <v>62.7</v>
      </c>
      <c r="D187" s="17">
        <v>5.4</v>
      </c>
      <c r="E187" s="17">
        <v>4.8869999999999999E-3</v>
      </c>
      <c r="F187" s="17">
        <v>0.23599999999999999</v>
      </c>
      <c r="G187" s="17">
        <v>0.86754799999999999</v>
      </c>
      <c r="H187" s="17">
        <v>0.14727999999999999</v>
      </c>
      <c r="I187" s="17">
        <v>0.22019</v>
      </c>
      <c r="J187" s="17">
        <v>7.2911000000000004E-2</v>
      </c>
      <c r="K187" s="17">
        <v>0.33112599999999998</v>
      </c>
      <c r="L187" s="17">
        <v>579.79999999999995</v>
      </c>
      <c r="M187" s="17">
        <v>9.0000000000000002E-6</v>
      </c>
      <c r="N187" s="17">
        <v>1098</v>
      </c>
      <c r="O187" s="17">
        <v>0</v>
      </c>
      <c r="P187" s="17">
        <v>0</v>
      </c>
      <c r="Q187" s="17">
        <v>0.88920999999999994</v>
      </c>
      <c r="R187" s="17">
        <v>0.118668</v>
      </c>
      <c r="S187" s="17">
        <v>0.18080299999999999</v>
      </c>
      <c r="T187" s="17">
        <v>6.2134000000000002E-2</v>
      </c>
      <c r="U187" s="17">
        <v>0.34365800000000002</v>
      </c>
      <c r="V187" s="17">
        <v>594</v>
      </c>
      <c r="W187" s="17">
        <v>0.106005</v>
      </c>
      <c r="X187" s="17">
        <v>1383</v>
      </c>
      <c r="Y187" s="17">
        <v>0</v>
      </c>
      <c r="Z187" s="17">
        <v>0</v>
      </c>
      <c r="AA187" s="17">
        <v>0.52870399999999995</v>
      </c>
      <c r="AB187" s="17">
        <v>2.0303600000000002E-2</v>
      </c>
      <c r="AC187" s="17">
        <v>0.11992999999999999</v>
      </c>
      <c r="AD187" s="17">
        <v>0.25</v>
      </c>
      <c r="AE187" s="17">
        <v>1432.5</v>
      </c>
    </row>
    <row r="188" spans="1:31">
      <c r="A188" s="17">
        <v>175</v>
      </c>
      <c r="B188" s="19">
        <v>0.25520833333333331</v>
      </c>
      <c r="C188" s="17">
        <v>61</v>
      </c>
      <c r="D188" s="17">
        <v>5.4</v>
      </c>
      <c r="E188" s="17">
        <v>5.6100000000000004E-3</v>
      </c>
      <c r="F188" s="17">
        <v>0.27100000000000002</v>
      </c>
      <c r="G188" s="17">
        <v>0.90149299999999999</v>
      </c>
      <c r="H188" s="17">
        <v>0.141179</v>
      </c>
      <c r="I188" s="17">
        <v>0.21548200000000001</v>
      </c>
      <c r="J188" s="17">
        <v>7.4302999999999994E-2</v>
      </c>
      <c r="K188" s="17">
        <v>0.34482200000000002</v>
      </c>
      <c r="L188" s="17">
        <v>613.29999999999995</v>
      </c>
      <c r="M188" s="17">
        <v>3.9999999999999998E-6</v>
      </c>
      <c r="N188" s="17">
        <v>1035</v>
      </c>
      <c r="O188" s="17">
        <v>0</v>
      </c>
      <c r="P188" s="17">
        <v>0</v>
      </c>
      <c r="Q188" s="17">
        <v>0.84233499999999994</v>
      </c>
      <c r="R188" s="17">
        <v>0.114062</v>
      </c>
      <c r="S188" s="17">
        <v>0.181897</v>
      </c>
      <c r="T188" s="17">
        <v>6.7835999999999994E-2</v>
      </c>
      <c r="U188" s="17">
        <v>0.37293300000000001</v>
      </c>
      <c r="V188" s="17">
        <v>683</v>
      </c>
      <c r="W188" s="17">
        <v>8.0958000000000002E-2</v>
      </c>
      <c r="X188" s="17">
        <v>676</v>
      </c>
      <c r="Y188" s="17">
        <v>0</v>
      </c>
      <c r="Z188" s="17">
        <v>0</v>
      </c>
      <c r="AA188" s="17">
        <v>0.573743</v>
      </c>
      <c r="AB188" s="17">
        <v>2.0232199999999999E-2</v>
      </c>
      <c r="AC188" s="17">
        <v>0.11543399999999999</v>
      </c>
      <c r="AD188" s="17">
        <v>0.25</v>
      </c>
      <c r="AE188" s="17">
        <v>1354.2</v>
      </c>
    </row>
    <row r="189" spans="1:31">
      <c r="A189" s="17">
        <v>176</v>
      </c>
      <c r="B189" s="19">
        <v>0.25525462962962964</v>
      </c>
      <c r="C189" s="17">
        <v>60.8</v>
      </c>
      <c r="D189" s="17">
        <v>5.4</v>
      </c>
      <c r="E189" s="17">
        <v>5.692E-3</v>
      </c>
      <c r="F189" s="17">
        <v>0.27500000000000002</v>
      </c>
      <c r="G189" s="17">
        <v>0.89222500000000005</v>
      </c>
      <c r="H189" s="17">
        <v>0.152227</v>
      </c>
      <c r="I189" s="17">
        <v>0.23292199999999999</v>
      </c>
      <c r="J189" s="17">
        <v>8.0695000000000003E-2</v>
      </c>
      <c r="K189" s="17">
        <v>0.346447</v>
      </c>
      <c r="L189" s="17">
        <v>610.70000000000005</v>
      </c>
      <c r="M189" s="17">
        <v>1.0000000000000001E-5</v>
      </c>
      <c r="N189" s="17">
        <v>728</v>
      </c>
      <c r="O189" s="17">
        <v>0</v>
      </c>
      <c r="P189" s="17">
        <v>0</v>
      </c>
      <c r="Q189" s="17">
        <v>0.89942699999999998</v>
      </c>
      <c r="R189" s="17">
        <v>0.132495</v>
      </c>
      <c r="S189" s="17">
        <v>0.21290400000000001</v>
      </c>
      <c r="T189" s="17">
        <v>8.0408999999999994E-2</v>
      </c>
      <c r="U189" s="17">
        <v>0.37767800000000001</v>
      </c>
      <c r="V189" s="17">
        <v>662</v>
      </c>
      <c r="W189" s="17">
        <v>9.2346999999999999E-2</v>
      </c>
      <c r="X189" s="17">
        <v>1154</v>
      </c>
      <c r="Y189" s="17">
        <v>0</v>
      </c>
      <c r="Z189" s="17">
        <v>0</v>
      </c>
      <c r="AA189" s="17">
        <v>0.58104299999999998</v>
      </c>
      <c r="AB189" s="17">
        <v>1.4267200000000001E-2</v>
      </c>
      <c r="AC189" s="17">
        <v>0.13364200000000001</v>
      </c>
      <c r="AD189" s="17">
        <v>0.25</v>
      </c>
      <c r="AE189" s="17">
        <v>1360.1</v>
      </c>
    </row>
    <row r="190" spans="1:31">
      <c r="A190" s="17">
        <v>177</v>
      </c>
      <c r="B190" s="19">
        <v>0.2553125</v>
      </c>
      <c r="C190" s="17">
        <v>59.6</v>
      </c>
      <c r="D190" s="17">
        <v>5.4</v>
      </c>
      <c r="E190" s="17">
        <v>5.9090000000000002E-3</v>
      </c>
      <c r="F190" s="17">
        <v>0.28599999999999998</v>
      </c>
      <c r="G190" s="17">
        <v>0.91543099999999999</v>
      </c>
      <c r="H190" s="17">
        <v>0.15567</v>
      </c>
      <c r="I190" s="17">
        <v>0.24478800000000001</v>
      </c>
      <c r="J190" s="17">
        <v>8.9117000000000002E-2</v>
      </c>
      <c r="K190" s="17">
        <v>0.36405999999999999</v>
      </c>
      <c r="L190" s="17">
        <v>595.6</v>
      </c>
      <c r="M190" s="17">
        <v>1.9999999999999999E-6</v>
      </c>
      <c r="N190" s="17">
        <v>1002</v>
      </c>
      <c r="O190" s="17">
        <v>0</v>
      </c>
      <c r="P190" s="17">
        <v>0</v>
      </c>
      <c r="Q190" s="17">
        <v>0.90100800000000003</v>
      </c>
      <c r="R190" s="17">
        <v>0.13191900000000001</v>
      </c>
      <c r="S190" s="17">
        <v>0.22134400000000001</v>
      </c>
      <c r="T190" s="17">
        <v>8.9425000000000004E-2</v>
      </c>
      <c r="U190" s="17">
        <v>0.40400799999999998</v>
      </c>
      <c r="V190" s="17">
        <v>678.6</v>
      </c>
      <c r="W190" s="17">
        <v>0.124694</v>
      </c>
      <c r="X190" s="17">
        <v>782</v>
      </c>
      <c r="Y190" s="17">
        <v>0</v>
      </c>
      <c r="Z190" s="17">
        <v>0</v>
      </c>
      <c r="AA190" s="17">
        <v>0.62155099999999996</v>
      </c>
      <c r="AB190" s="17">
        <v>1.90484E-2</v>
      </c>
      <c r="AC190" s="17">
        <v>0.13362299999999999</v>
      </c>
      <c r="AD190" s="17">
        <v>0.25</v>
      </c>
      <c r="AE190" s="17">
        <v>1394.5</v>
      </c>
    </row>
    <row r="191" spans="1:31">
      <c r="A191" s="17">
        <v>178</v>
      </c>
      <c r="B191" s="19">
        <v>0.25537037037037036</v>
      </c>
      <c r="C191" s="17">
        <v>59</v>
      </c>
      <c r="D191" s="17">
        <v>5.4</v>
      </c>
      <c r="E191" s="17">
        <v>5.5719999999999997E-3</v>
      </c>
      <c r="F191" s="17">
        <v>0.27</v>
      </c>
      <c r="G191" s="17">
        <v>0.90873499999999996</v>
      </c>
      <c r="H191" s="17">
        <v>0.160882</v>
      </c>
      <c r="I191" s="17">
        <v>0.24576999999999999</v>
      </c>
      <c r="J191" s="17">
        <v>8.4888000000000005E-2</v>
      </c>
      <c r="K191" s="17">
        <v>0.34539799999999998</v>
      </c>
      <c r="L191" s="17">
        <v>553</v>
      </c>
      <c r="M191" s="17">
        <v>2.0000000000000002E-5</v>
      </c>
      <c r="N191" s="17">
        <v>543</v>
      </c>
      <c r="O191" s="17">
        <v>0</v>
      </c>
      <c r="P191" s="17">
        <v>0</v>
      </c>
      <c r="Q191" s="17">
        <v>0.91357500000000003</v>
      </c>
      <c r="R191" s="17">
        <v>0.134491</v>
      </c>
      <c r="S191" s="17">
        <v>0.226549</v>
      </c>
      <c r="T191" s="17">
        <v>9.2058000000000001E-2</v>
      </c>
      <c r="U191" s="17">
        <v>0.40634900000000002</v>
      </c>
      <c r="V191" s="17">
        <v>656.3</v>
      </c>
      <c r="W191" s="17">
        <v>0.151201</v>
      </c>
      <c r="X191" s="17">
        <v>658</v>
      </c>
      <c r="Y191" s="17">
        <v>0</v>
      </c>
      <c r="Z191" s="17">
        <v>0</v>
      </c>
      <c r="AA191" s="17">
        <v>0.62515200000000004</v>
      </c>
      <c r="AB191" s="17">
        <v>9.6798000000000006E-3</v>
      </c>
      <c r="AC191" s="17">
        <v>0.135382</v>
      </c>
      <c r="AD191" s="17">
        <v>0.25</v>
      </c>
      <c r="AE191" s="17">
        <v>1501.8</v>
      </c>
    </row>
    <row r="192" spans="1:31">
      <c r="A192" s="17">
        <v>179</v>
      </c>
      <c r="B192" s="19">
        <v>0.25542824074074072</v>
      </c>
      <c r="C192" s="17">
        <v>58.5</v>
      </c>
      <c r="D192" s="17">
        <v>5.4</v>
      </c>
      <c r="E192" s="17">
        <v>5.9579999999999998E-3</v>
      </c>
      <c r="F192" s="17">
        <v>0.28799999999999998</v>
      </c>
      <c r="G192" s="17">
        <v>0.93950199999999995</v>
      </c>
      <c r="H192" s="17">
        <v>0.16387099999999999</v>
      </c>
      <c r="I192" s="17">
        <v>0.266706</v>
      </c>
      <c r="J192" s="17">
        <v>0.102835</v>
      </c>
      <c r="K192" s="17">
        <v>0.385575</v>
      </c>
      <c r="L192" s="17">
        <v>645.9</v>
      </c>
      <c r="M192" s="17">
        <v>3.9999999999999998E-6</v>
      </c>
      <c r="N192" s="17">
        <v>566</v>
      </c>
      <c r="O192" s="17">
        <v>0</v>
      </c>
      <c r="P192" s="17">
        <v>0</v>
      </c>
      <c r="Q192" s="17">
        <v>0.90959800000000002</v>
      </c>
      <c r="R192" s="17">
        <v>0.162552</v>
      </c>
      <c r="S192" s="17">
        <v>0.25918000000000002</v>
      </c>
      <c r="T192" s="17">
        <v>9.6628000000000006E-2</v>
      </c>
      <c r="U192" s="17">
        <v>0.37282100000000001</v>
      </c>
      <c r="V192" s="17">
        <v>571</v>
      </c>
      <c r="W192" s="17">
        <v>1.9999999999999999E-6</v>
      </c>
      <c r="X192" s="17">
        <v>725</v>
      </c>
      <c r="Y192" s="17">
        <v>0</v>
      </c>
      <c r="Z192" s="17">
        <v>0</v>
      </c>
      <c r="AA192" s="17">
        <v>0.57357000000000002</v>
      </c>
      <c r="AB192" s="17">
        <v>1.17512E-2</v>
      </c>
      <c r="AC192" s="17">
        <v>0.163688</v>
      </c>
      <c r="AD192" s="17">
        <v>0.25</v>
      </c>
      <c r="AE192" s="17">
        <v>1285.9000000000001</v>
      </c>
    </row>
    <row r="193" spans="1:31">
      <c r="A193" s="17">
        <v>180</v>
      </c>
      <c r="B193" s="19">
        <v>0.25547453703703704</v>
      </c>
      <c r="C193" s="17">
        <v>57.6</v>
      </c>
      <c r="D193" s="17">
        <v>5.4</v>
      </c>
      <c r="E193" s="17">
        <v>6.2560000000000003E-3</v>
      </c>
      <c r="F193" s="17">
        <v>0.30299999999999999</v>
      </c>
      <c r="G193" s="17">
        <v>0.92500800000000005</v>
      </c>
      <c r="H193" s="17">
        <v>0.18703700000000001</v>
      </c>
      <c r="I193" s="17">
        <v>0.28162100000000001</v>
      </c>
      <c r="J193" s="17">
        <v>9.4584000000000001E-2</v>
      </c>
      <c r="K193" s="17">
        <v>0.33585599999999999</v>
      </c>
      <c r="L193" s="17">
        <v>632.29999999999995</v>
      </c>
      <c r="M193" s="17">
        <v>0.102273</v>
      </c>
      <c r="N193" s="17">
        <v>841</v>
      </c>
      <c r="O193" s="17">
        <v>0</v>
      </c>
      <c r="P193" s="17">
        <v>0</v>
      </c>
      <c r="Q193" s="17">
        <v>0.93109200000000003</v>
      </c>
      <c r="R193" s="17">
        <v>0.15432199999999999</v>
      </c>
      <c r="S193" s="17">
        <v>0.25808500000000001</v>
      </c>
      <c r="T193" s="17">
        <v>0.10376199999999999</v>
      </c>
      <c r="U193" s="17">
        <v>0.40204800000000002</v>
      </c>
      <c r="V193" s="17">
        <v>662.3</v>
      </c>
      <c r="W193" s="17">
        <v>0.238291</v>
      </c>
      <c r="X193" s="17">
        <v>826</v>
      </c>
      <c r="Y193" s="17">
        <v>0</v>
      </c>
      <c r="Z193" s="17">
        <v>0</v>
      </c>
      <c r="AA193" s="17">
        <v>0.61853499999999995</v>
      </c>
      <c r="AB193" s="17">
        <v>1.70055E-2</v>
      </c>
      <c r="AC193" s="17">
        <v>0.156087</v>
      </c>
      <c r="AD193" s="17">
        <v>0.25</v>
      </c>
      <c r="AE193" s="17">
        <v>1313.5</v>
      </c>
    </row>
    <row r="194" spans="1:31">
      <c r="A194" s="17">
        <v>181</v>
      </c>
      <c r="B194" s="19">
        <v>0.2555324074074074</v>
      </c>
      <c r="C194" s="17">
        <v>56.5</v>
      </c>
      <c r="D194" s="17">
        <v>5.4</v>
      </c>
      <c r="E194" s="17">
        <v>6.0939999999999996E-3</v>
      </c>
      <c r="F194" s="17">
        <v>0.29499999999999998</v>
      </c>
      <c r="G194" s="17">
        <v>0.94828699999999999</v>
      </c>
      <c r="H194" s="17">
        <v>0.18945500000000001</v>
      </c>
      <c r="I194" s="17">
        <v>0.29565599999999997</v>
      </c>
      <c r="J194" s="17">
        <v>0.106201</v>
      </c>
      <c r="K194" s="17">
        <v>0.359205</v>
      </c>
      <c r="L194" s="17">
        <v>595.79999999999995</v>
      </c>
      <c r="M194" s="17">
        <v>6.0000000000000002E-6</v>
      </c>
      <c r="N194" s="17">
        <v>707</v>
      </c>
      <c r="O194" s="17">
        <v>0</v>
      </c>
      <c r="P194" s="17">
        <v>0</v>
      </c>
      <c r="Q194" s="17">
        <v>0.92477399999999998</v>
      </c>
      <c r="R194" s="17">
        <v>0.16494700000000001</v>
      </c>
      <c r="S194" s="17">
        <v>0.281528</v>
      </c>
      <c r="T194" s="17">
        <v>0.116581</v>
      </c>
      <c r="U194" s="17">
        <v>0.41410000000000002</v>
      </c>
      <c r="V194" s="17">
        <v>649.9</v>
      </c>
      <c r="W194" s="17">
        <v>1.4E-5</v>
      </c>
      <c r="X194" s="17">
        <v>711</v>
      </c>
      <c r="Y194" s="17">
        <v>0</v>
      </c>
      <c r="Z194" s="17">
        <v>0</v>
      </c>
      <c r="AA194" s="17">
        <v>0.637077</v>
      </c>
      <c r="AB194" s="17">
        <v>1.35158E-2</v>
      </c>
      <c r="AC194" s="17">
        <v>0.166523</v>
      </c>
      <c r="AD194" s="17">
        <v>0.25</v>
      </c>
      <c r="AE194" s="17">
        <v>1393.9</v>
      </c>
    </row>
    <row r="195" spans="1:31">
      <c r="A195" s="17">
        <v>182</v>
      </c>
      <c r="B195" s="19">
        <v>0.25559027777777776</v>
      </c>
      <c r="C195" s="17">
        <v>55.9</v>
      </c>
      <c r="D195" s="17">
        <v>5.4</v>
      </c>
      <c r="E195" s="17">
        <v>5.7930000000000004E-3</v>
      </c>
      <c r="F195" s="17">
        <v>0.28000000000000003</v>
      </c>
      <c r="G195" s="17">
        <v>0.95893899999999999</v>
      </c>
      <c r="H195" s="17">
        <v>0.217025</v>
      </c>
      <c r="I195" s="17">
        <v>0.34797499999999998</v>
      </c>
      <c r="J195" s="17">
        <v>0.13095000000000001</v>
      </c>
      <c r="K195" s="17">
        <v>0.37632100000000002</v>
      </c>
      <c r="L195" s="17">
        <v>612.29999999999995</v>
      </c>
      <c r="M195" s="17">
        <v>8.3807999999999994E-2</v>
      </c>
      <c r="N195" s="17">
        <v>853</v>
      </c>
      <c r="O195" s="17">
        <v>0</v>
      </c>
      <c r="P195" s="17">
        <v>0</v>
      </c>
      <c r="Q195" s="17">
        <v>0.94025300000000001</v>
      </c>
      <c r="R195" s="17">
        <v>0.198075</v>
      </c>
      <c r="S195" s="17">
        <v>0.32173400000000002</v>
      </c>
      <c r="T195" s="17">
        <v>0.12365900000000001</v>
      </c>
      <c r="U195" s="17">
        <v>0.38435200000000003</v>
      </c>
      <c r="V195" s="17">
        <v>613.29999999999995</v>
      </c>
      <c r="W195" s="17">
        <v>9.0000000000000002E-6</v>
      </c>
      <c r="X195" s="17">
        <v>842</v>
      </c>
      <c r="Y195" s="17">
        <v>0</v>
      </c>
      <c r="Z195" s="17">
        <v>0</v>
      </c>
      <c r="AA195" s="17">
        <v>0.59131</v>
      </c>
      <c r="AB195" s="17">
        <v>1.6706800000000001E-2</v>
      </c>
      <c r="AC195" s="17">
        <v>0.20014100000000001</v>
      </c>
      <c r="AD195" s="17">
        <v>0.25</v>
      </c>
      <c r="AE195" s="17">
        <v>1356.4</v>
      </c>
    </row>
    <row r="196" spans="1:31">
      <c r="A196" s="17">
        <v>183</v>
      </c>
      <c r="B196" s="19">
        <v>0.25564814814814812</v>
      </c>
      <c r="C196" s="17">
        <v>54.8</v>
      </c>
      <c r="D196" s="17">
        <v>5.4</v>
      </c>
      <c r="E196" s="17">
        <v>6.6160000000000004E-3</v>
      </c>
      <c r="F196" s="17">
        <v>0.32</v>
      </c>
      <c r="G196" s="17">
        <v>0.94628400000000001</v>
      </c>
      <c r="H196" s="17">
        <v>0.23186999999999999</v>
      </c>
      <c r="I196" s="17">
        <v>0.37339299999999997</v>
      </c>
      <c r="J196" s="17">
        <v>0.14152300000000001</v>
      </c>
      <c r="K196" s="17">
        <v>0.37902000000000002</v>
      </c>
      <c r="L196" s="17">
        <v>648.20000000000005</v>
      </c>
      <c r="M196" s="17">
        <v>1.779E-2</v>
      </c>
      <c r="N196" s="17">
        <v>633</v>
      </c>
      <c r="O196" s="17">
        <v>0</v>
      </c>
      <c r="P196" s="17">
        <v>0</v>
      </c>
      <c r="Q196" s="17">
        <v>0.94664400000000004</v>
      </c>
      <c r="R196" s="17">
        <v>0.21068500000000001</v>
      </c>
      <c r="S196" s="17">
        <v>0.35899399999999998</v>
      </c>
      <c r="T196" s="17">
        <v>0.148309</v>
      </c>
      <c r="U196" s="17">
        <v>0.41312300000000002</v>
      </c>
      <c r="V196" s="17">
        <v>677.6</v>
      </c>
      <c r="W196" s="17">
        <v>1.0000000000000001E-5</v>
      </c>
      <c r="X196" s="17">
        <v>1201</v>
      </c>
      <c r="Y196" s="17">
        <v>0</v>
      </c>
      <c r="Z196" s="17">
        <v>0</v>
      </c>
      <c r="AA196" s="17">
        <v>0.63557399999999997</v>
      </c>
      <c r="AB196" s="17">
        <v>1.3173900000000001E-2</v>
      </c>
      <c r="AC196" s="17">
        <v>0.21263899999999999</v>
      </c>
      <c r="AD196" s="17">
        <v>0.25</v>
      </c>
      <c r="AE196" s="17">
        <v>1281.3</v>
      </c>
    </row>
    <row r="197" spans="1:31">
      <c r="A197" s="17">
        <v>184</v>
      </c>
      <c r="B197" s="19">
        <v>0.25570601851851854</v>
      </c>
      <c r="C197" s="17">
        <v>54.5</v>
      </c>
      <c r="D197" s="17">
        <v>5.4</v>
      </c>
      <c r="E197" s="17">
        <v>6.4180000000000001E-3</v>
      </c>
      <c r="F197" s="17">
        <v>0.311</v>
      </c>
      <c r="G197" s="17">
        <v>0.94866899999999998</v>
      </c>
      <c r="H197" s="17">
        <v>0.25782500000000003</v>
      </c>
      <c r="I197" s="17">
        <v>0.40875099999999998</v>
      </c>
      <c r="J197" s="17">
        <v>0.150926</v>
      </c>
      <c r="K197" s="17">
        <v>0.36923699999999998</v>
      </c>
      <c r="L197" s="17">
        <v>629.79999999999995</v>
      </c>
      <c r="M197" s="17">
        <v>1.8E-5</v>
      </c>
      <c r="N197" s="17">
        <v>927</v>
      </c>
      <c r="O197" s="17">
        <v>0</v>
      </c>
      <c r="P197" s="17">
        <v>0</v>
      </c>
      <c r="Q197" s="17">
        <v>0.96793099999999999</v>
      </c>
      <c r="R197" s="17">
        <v>0.23041300000000001</v>
      </c>
      <c r="S197" s="17">
        <v>0.39372600000000002</v>
      </c>
      <c r="T197" s="17">
        <v>0.16331200000000001</v>
      </c>
      <c r="U197" s="17">
        <v>0.41478700000000002</v>
      </c>
      <c r="V197" s="17">
        <v>636.29999999999995</v>
      </c>
      <c r="W197" s="17">
        <v>1.5E-5</v>
      </c>
      <c r="X197" s="17">
        <v>564</v>
      </c>
      <c r="Y197" s="17">
        <v>0</v>
      </c>
      <c r="Z197" s="17">
        <v>0</v>
      </c>
      <c r="AA197" s="17">
        <v>0.63813399999999998</v>
      </c>
      <c r="AB197" s="17">
        <v>1.86453E-2</v>
      </c>
      <c r="AC197" s="17">
        <v>0.233458</v>
      </c>
      <c r="AD197" s="17">
        <v>0.25</v>
      </c>
      <c r="AE197" s="17">
        <v>1318.8</v>
      </c>
    </row>
    <row r="198" spans="1:31">
      <c r="A198" s="17">
        <v>185</v>
      </c>
      <c r="B198" s="19">
        <v>0.2557638888888889</v>
      </c>
      <c r="C198" s="17">
        <v>53.4</v>
      </c>
      <c r="D198" s="17">
        <v>5.4</v>
      </c>
      <c r="E198" s="17">
        <v>6.1029999999999999E-3</v>
      </c>
      <c r="F198" s="17">
        <v>0.29499999999999998</v>
      </c>
      <c r="G198" s="17">
        <v>0.979877</v>
      </c>
      <c r="H198" s="17">
        <v>0.26100099999999998</v>
      </c>
      <c r="I198" s="17">
        <v>0.42208000000000001</v>
      </c>
      <c r="J198" s="17">
        <v>0.161079</v>
      </c>
      <c r="K198" s="17">
        <v>0.38163200000000003</v>
      </c>
      <c r="L198" s="17">
        <v>605.29999999999995</v>
      </c>
      <c r="M198" s="17">
        <v>1.2E-5</v>
      </c>
      <c r="N198" s="17">
        <v>729</v>
      </c>
      <c r="O198" s="17">
        <v>0</v>
      </c>
      <c r="P198" s="17">
        <v>0</v>
      </c>
      <c r="Q198" s="17">
        <v>0.97534100000000001</v>
      </c>
      <c r="R198" s="17">
        <v>0.232429</v>
      </c>
      <c r="S198" s="17">
        <v>0.392988</v>
      </c>
      <c r="T198" s="17">
        <v>0.16055900000000001</v>
      </c>
      <c r="U198" s="17">
        <v>0.40855999999999998</v>
      </c>
      <c r="V198" s="17">
        <v>665.1</v>
      </c>
      <c r="W198" s="17">
        <v>1.24E-2</v>
      </c>
      <c r="X198" s="17">
        <v>654</v>
      </c>
      <c r="Y198" s="17">
        <v>0</v>
      </c>
      <c r="Z198" s="17">
        <v>0</v>
      </c>
      <c r="AA198" s="17">
        <v>0.62855300000000003</v>
      </c>
      <c r="AB198" s="17">
        <v>1.41537E-2</v>
      </c>
      <c r="AC198" s="17">
        <v>0.23470199999999999</v>
      </c>
      <c r="AD198" s="17">
        <v>0.25</v>
      </c>
      <c r="AE198" s="17">
        <v>1372.2</v>
      </c>
    </row>
    <row r="199" spans="1:31">
      <c r="A199" s="17">
        <v>186</v>
      </c>
      <c r="B199" s="19">
        <v>0.25581018518518517</v>
      </c>
      <c r="C199" s="17">
        <v>52.8</v>
      </c>
      <c r="D199" s="17">
        <v>5.4</v>
      </c>
      <c r="E199" s="17">
        <v>6.2700000000000004E-3</v>
      </c>
      <c r="F199" s="17">
        <v>0.30299999999999999</v>
      </c>
      <c r="G199" s="17">
        <v>0.96678699999999995</v>
      </c>
      <c r="H199" s="17">
        <v>0.270345</v>
      </c>
      <c r="I199" s="17">
        <v>0.445882</v>
      </c>
      <c r="J199" s="17">
        <v>0.175537</v>
      </c>
      <c r="K199" s="17">
        <v>0.39368599999999998</v>
      </c>
      <c r="L199" s="17">
        <v>627.6</v>
      </c>
      <c r="M199" s="17">
        <v>7.9999999999999996E-6</v>
      </c>
      <c r="N199" s="17">
        <v>761</v>
      </c>
      <c r="O199" s="17">
        <v>0</v>
      </c>
      <c r="P199" s="17">
        <v>0</v>
      </c>
      <c r="Q199" s="17">
        <v>0.95889999999999997</v>
      </c>
      <c r="R199" s="17">
        <v>0.25080400000000003</v>
      </c>
      <c r="S199" s="17">
        <v>0.42167300000000002</v>
      </c>
      <c r="T199" s="17">
        <v>0.17086899999999999</v>
      </c>
      <c r="U199" s="17">
        <v>0.40521699999999999</v>
      </c>
      <c r="V199" s="17">
        <v>647.1</v>
      </c>
      <c r="W199" s="17">
        <v>1.9999999999999999E-6</v>
      </c>
      <c r="X199" s="17">
        <v>800</v>
      </c>
      <c r="Y199" s="17">
        <v>0</v>
      </c>
      <c r="Z199" s="17">
        <v>0</v>
      </c>
      <c r="AA199" s="17">
        <v>0.62341000000000002</v>
      </c>
      <c r="AB199" s="17">
        <v>1.53148E-2</v>
      </c>
      <c r="AC199" s="17">
        <v>0.25342100000000001</v>
      </c>
      <c r="AD199" s="17">
        <v>0.25</v>
      </c>
      <c r="AE199" s="17">
        <v>1323.3</v>
      </c>
    </row>
    <row r="200" spans="1:31">
      <c r="A200" s="17">
        <v>187</v>
      </c>
      <c r="B200" s="19">
        <v>0.25586805555555553</v>
      </c>
      <c r="C200" s="17">
        <v>51.4</v>
      </c>
      <c r="D200" s="17">
        <v>5.4</v>
      </c>
      <c r="E200" s="17">
        <v>6.3810000000000004E-3</v>
      </c>
      <c r="F200" s="17">
        <v>0.309</v>
      </c>
      <c r="G200" s="17">
        <v>0.97503300000000004</v>
      </c>
      <c r="H200" s="17">
        <v>0.274729</v>
      </c>
      <c r="I200" s="17">
        <v>0.44750000000000001</v>
      </c>
      <c r="J200" s="17">
        <v>0.17277100000000001</v>
      </c>
      <c r="K200" s="17">
        <v>0.38607999999999998</v>
      </c>
      <c r="L200" s="17">
        <v>627.70000000000005</v>
      </c>
      <c r="M200" s="17">
        <v>6.0000000000000002E-6</v>
      </c>
      <c r="N200" s="17">
        <v>620</v>
      </c>
      <c r="O200" s="17">
        <v>0</v>
      </c>
      <c r="P200" s="17">
        <v>0</v>
      </c>
      <c r="Q200" s="17">
        <v>0.96165800000000001</v>
      </c>
      <c r="R200" s="17">
        <v>0.24856900000000001</v>
      </c>
      <c r="S200" s="17">
        <v>0.422155</v>
      </c>
      <c r="T200" s="17">
        <v>0.17358699999999999</v>
      </c>
      <c r="U200" s="17">
        <v>0.41119099999999997</v>
      </c>
      <c r="V200" s="17">
        <v>654.20000000000005</v>
      </c>
      <c r="W200" s="17">
        <v>1.1998999999999999E-2</v>
      </c>
      <c r="X200" s="17">
        <v>721</v>
      </c>
      <c r="Y200" s="17">
        <v>0</v>
      </c>
      <c r="Z200" s="17">
        <v>0</v>
      </c>
      <c r="AA200" s="17">
        <v>0.632602</v>
      </c>
      <c r="AB200" s="17">
        <v>1.2500600000000001E-2</v>
      </c>
      <c r="AC200" s="17">
        <v>0.25073899999999999</v>
      </c>
      <c r="AD200" s="17">
        <v>0.25</v>
      </c>
      <c r="AE200" s="17">
        <v>1323.1</v>
      </c>
    </row>
    <row r="201" spans="1:31">
      <c r="A201" s="17">
        <v>188</v>
      </c>
      <c r="B201" s="19">
        <v>0.25592592592592595</v>
      </c>
      <c r="C201" s="17">
        <v>51.2</v>
      </c>
      <c r="D201" s="17">
        <v>5.4</v>
      </c>
      <c r="E201" s="17">
        <v>5.8970000000000003E-3</v>
      </c>
      <c r="F201" s="17">
        <v>0.28499999999999998</v>
      </c>
      <c r="G201" s="17">
        <v>0.96423800000000004</v>
      </c>
      <c r="H201" s="17">
        <v>0.27842499999999998</v>
      </c>
      <c r="I201" s="17">
        <v>0.455399</v>
      </c>
      <c r="J201" s="17">
        <v>0.17697399999999999</v>
      </c>
      <c r="K201" s="17">
        <v>0.38861400000000001</v>
      </c>
      <c r="L201" s="17">
        <v>625</v>
      </c>
      <c r="M201" s="17">
        <v>1.9999999999999999E-6</v>
      </c>
      <c r="N201" s="17">
        <v>534</v>
      </c>
      <c r="O201" s="17">
        <v>0</v>
      </c>
      <c r="P201" s="17">
        <v>0</v>
      </c>
      <c r="Q201" s="17">
        <v>0.96973399999999998</v>
      </c>
      <c r="R201" s="17">
        <v>0.27939799999999998</v>
      </c>
      <c r="S201" s="17">
        <v>0.45131599999999999</v>
      </c>
      <c r="T201" s="17">
        <v>0.17191799999999999</v>
      </c>
      <c r="U201" s="17">
        <v>0.38092500000000001</v>
      </c>
      <c r="V201" s="17">
        <v>582.5</v>
      </c>
      <c r="W201" s="17">
        <v>0.20566699999999999</v>
      </c>
      <c r="X201" s="17">
        <v>876</v>
      </c>
      <c r="Y201" s="17">
        <v>0</v>
      </c>
      <c r="Z201" s="17">
        <v>0</v>
      </c>
      <c r="AA201" s="17">
        <v>0.58603899999999998</v>
      </c>
      <c r="AB201" s="17">
        <v>1.07419E-2</v>
      </c>
      <c r="AC201" s="17">
        <v>0.28124500000000002</v>
      </c>
      <c r="AD201" s="17">
        <v>0.25</v>
      </c>
      <c r="AE201" s="17">
        <v>1328.8</v>
      </c>
    </row>
    <row r="202" spans="1:31">
      <c r="A202" s="17">
        <v>189</v>
      </c>
      <c r="B202" s="19">
        <v>0.25598379629629631</v>
      </c>
      <c r="C202" s="17">
        <v>50.1</v>
      </c>
      <c r="D202" s="17">
        <v>5.4</v>
      </c>
      <c r="E202" s="17">
        <v>6.1770000000000002E-3</v>
      </c>
      <c r="F202" s="17">
        <v>0.29899999999999999</v>
      </c>
      <c r="G202" s="17">
        <v>0.96807900000000002</v>
      </c>
      <c r="H202" s="17">
        <v>0.29628100000000002</v>
      </c>
      <c r="I202" s="17">
        <v>0.48008099999999998</v>
      </c>
      <c r="J202" s="17">
        <v>0.18380099999999999</v>
      </c>
      <c r="K202" s="17">
        <v>0.382853</v>
      </c>
      <c r="L202" s="17">
        <v>639.70000000000005</v>
      </c>
      <c r="M202" s="17">
        <v>6.9999999999999999E-6</v>
      </c>
      <c r="N202" s="17">
        <v>711</v>
      </c>
      <c r="O202" s="17">
        <v>0</v>
      </c>
      <c r="P202" s="17">
        <v>0</v>
      </c>
      <c r="Q202" s="17">
        <v>0.966229</v>
      </c>
      <c r="R202" s="17">
        <v>0.276063</v>
      </c>
      <c r="S202" s="17">
        <v>0.45361699999999999</v>
      </c>
      <c r="T202" s="17">
        <v>0.17755499999999999</v>
      </c>
      <c r="U202" s="17">
        <v>0.39141999999999999</v>
      </c>
      <c r="V202" s="17">
        <v>655.5</v>
      </c>
      <c r="W202" s="17">
        <v>9.0000000000000002E-6</v>
      </c>
      <c r="X202" s="17">
        <v>631</v>
      </c>
      <c r="Y202" s="17">
        <v>0</v>
      </c>
      <c r="Z202" s="17">
        <v>0</v>
      </c>
      <c r="AA202" s="17">
        <v>0.60218400000000005</v>
      </c>
      <c r="AB202" s="17">
        <v>1.4582299999999999E-2</v>
      </c>
      <c r="AC202" s="17">
        <v>0.27865200000000001</v>
      </c>
      <c r="AD202" s="17">
        <v>0.25</v>
      </c>
      <c r="AE202" s="17">
        <v>1298.3</v>
      </c>
    </row>
    <row r="203" spans="1:31">
      <c r="A203" s="17">
        <v>190</v>
      </c>
      <c r="B203" s="19">
        <v>0.25604166666666667</v>
      </c>
      <c r="C203" s="17">
        <v>49.2</v>
      </c>
      <c r="D203" s="17">
        <v>6.3</v>
      </c>
      <c r="E203" s="17">
        <v>7.26E-3</v>
      </c>
      <c r="F203" s="17">
        <v>0.35099999999999998</v>
      </c>
      <c r="G203" s="17">
        <v>0.97612699999999997</v>
      </c>
      <c r="H203" s="17">
        <v>0.29214400000000001</v>
      </c>
      <c r="I203" s="17">
        <v>0.47833199999999998</v>
      </c>
      <c r="J203" s="17">
        <v>0.18618799999999999</v>
      </c>
      <c r="K203" s="17">
        <v>0.38924399999999998</v>
      </c>
      <c r="L203" s="17">
        <v>648.5</v>
      </c>
      <c r="M203" s="17">
        <v>2.8E-5</v>
      </c>
      <c r="N203" s="17">
        <v>605</v>
      </c>
      <c r="O203" s="17">
        <v>0</v>
      </c>
      <c r="P203" s="17">
        <v>0</v>
      </c>
      <c r="Q203" s="17">
        <v>0.97186700000000004</v>
      </c>
      <c r="R203" s="17">
        <v>0.27884399999999998</v>
      </c>
      <c r="S203" s="17">
        <v>0.456349</v>
      </c>
      <c r="T203" s="17">
        <v>0.177504</v>
      </c>
      <c r="U203" s="17">
        <v>0.38896700000000001</v>
      </c>
      <c r="V203" s="17">
        <v>626.6</v>
      </c>
      <c r="W203" s="17">
        <v>0.16017100000000001</v>
      </c>
      <c r="X203" s="17">
        <v>771</v>
      </c>
      <c r="Y203" s="17">
        <v>0</v>
      </c>
      <c r="Z203" s="17">
        <v>0</v>
      </c>
      <c r="AA203" s="17">
        <v>0.59841</v>
      </c>
      <c r="AB203" s="17">
        <v>1.4669400000000001E-2</v>
      </c>
      <c r="AC203" s="17">
        <v>0.28144799999999998</v>
      </c>
      <c r="AD203" s="17">
        <v>0.25</v>
      </c>
      <c r="AE203" s="17">
        <v>1280.7</v>
      </c>
    </row>
    <row r="204" spans="1:31">
      <c r="A204" s="17">
        <v>191</v>
      </c>
      <c r="B204" s="19">
        <v>0.25608796296296293</v>
      </c>
      <c r="C204" s="17">
        <v>48.8</v>
      </c>
      <c r="D204" s="17">
        <v>6.3</v>
      </c>
      <c r="E204" s="17">
        <v>6.4270000000000004E-3</v>
      </c>
      <c r="F204" s="17">
        <v>0.311</v>
      </c>
      <c r="G204" s="17">
        <v>0.97702500000000003</v>
      </c>
      <c r="H204" s="17">
        <v>0.356267</v>
      </c>
      <c r="I204" s="17">
        <v>0.566299</v>
      </c>
      <c r="J204" s="17">
        <v>0.210032</v>
      </c>
      <c r="K204" s="17">
        <v>0.37088500000000002</v>
      </c>
      <c r="L204" s="17">
        <v>582.1</v>
      </c>
      <c r="M204" s="17">
        <v>1.4E-5</v>
      </c>
      <c r="N204" s="17">
        <v>758</v>
      </c>
      <c r="O204" s="17">
        <v>0</v>
      </c>
      <c r="P204" s="17">
        <v>0</v>
      </c>
      <c r="Q204" s="17">
        <v>0.97071099999999999</v>
      </c>
      <c r="R204" s="17">
        <v>0.33230700000000002</v>
      </c>
      <c r="S204" s="17">
        <v>0.53980899999999998</v>
      </c>
      <c r="T204" s="17">
        <v>0.20750199999999999</v>
      </c>
      <c r="U204" s="17">
        <v>0.38439899999999999</v>
      </c>
      <c r="V204" s="17">
        <v>584.1</v>
      </c>
      <c r="W204" s="17">
        <v>3.9999999999999998E-6</v>
      </c>
      <c r="X204" s="17">
        <v>883</v>
      </c>
      <c r="Y204" s="17">
        <v>0</v>
      </c>
      <c r="Z204" s="17">
        <v>0</v>
      </c>
      <c r="AA204" s="17">
        <v>0.59138299999999999</v>
      </c>
      <c r="AB204" s="17">
        <v>1.6485300000000001E-2</v>
      </c>
      <c r="AC204" s="17">
        <v>0.33572800000000003</v>
      </c>
      <c r="AD204" s="17">
        <v>0.25</v>
      </c>
      <c r="AE204" s="17">
        <v>1427</v>
      </c>
    </row>
    <row r="205" spans="1:31">
      <c r="A205" s="17">
        <v>192</v>
      </c>
      <c r="B205" s="19">
        <v>0.25614583333333335</v>
      </c>
      <c r="C205" s="17">
        <v>47.5</v>
      </c>
      <c r="D205" s="17">
        <v>6.3</v>
      </c>
      <c r="E205" s="17">
        <v>6.6899999999999998E-3</v>
      </c>
      <c r="F205" s="17">
        <v>0.32400000000000001</v>
      </c>
      <c r="G205" s="17">
        <v>0.98622600000000005</v>
      </c>
      <c r="H205" s="17">
        <v>0.38419399999999998</v>
      </c>
      <c r="I205" s="17">
        <v>0.63194899999999998</v>
      </c>
      <c r="J205" s="17">
        <v>0.247755</v>
      </c>
      <c r="K205" s="17">
        <v>0.39204899999999998</v>
      </c>
      <c r="L205" s="17">
        <v>589.9</v>
      </c>
      <c r="M205" s="17">
        <v>1.4E-5</v>
      </c>
      <c r="N205" s="17">
        <v>511</v>
      </c>
      <c r="O205" s="17">
        <v>0</v>
      </c>
      <c r="P205" s="17">
        <v>0</v>
      </c>
      <c r="Q205" s="17">
        <v>0.98126000000000002</v>
      </c>
      <c r="R205" s="17">
        <v>0.337335</v>
      </c>
      <c r="S205" s="17">
        <v>0.55551399999999995</v>
      </c>
      <c r="T205" s="17">
        <v>0.21817900000000001</v>
      </c>
      <c r="U205" s="17">
        <v>0.39275199999999999</v>
      </c>
      <c r="V205" s="17">
        <v>615.20000000000005</v>
      </c>
      <c r="W205" s="17">
        <v>0.11060200000000001</v>
      </c>
      <c r="X205" s="17">
        <v>962</v>
      </c>
      <c r="Y205" s="17">
        <v>0</v>
      </c>
      <c r="Z205" s="17">
        <v>0</v>
      </c>
      <c r="AA205" s="17">
        <v>0.60423400000000005</v>
      </c>
      <c r="AB205" s="17">
        <v>1.1322E-2</v>
      </c>
      <c r="AC205" s="17">
        <v>0.33980500000000002</v>
      </c>
      <c r="AD205" s="17">
        <v>0.25</v>
      </c>
      <c r="AE205" s="17">
        <v>1408</v>
      </c>
    </row>
    <row r="206" spans="1:31">
      <c r="A206" s="17">
        <v>193</v>
      </c>
      <c r="B206" s="19">
        <v>0.25620370370370371</v>
      </c>
      <c r="C206" s="17">
        <v>47</v>
      </c>
      <c r="D206" s="17">
        <v>6.3</v>
      </c>
      <c r="E206" s="17">
        <v>7.6150000000000002E-3</v>
      </c>
      <c r="F206" s="17">
        <v>0.36799999999999999</v>
      </c>
      <c r="G206" s="17">
        <v>0.98795699999999997</v>
      </c>
      <c r="H206" s="17">
        <v>0.43196499999999999</v>
      </c>
      <c r="I206" s="17">
        <v>0.72134600000000004</v>
      </c>
      <c r="J206" s="17">
        <v>0.289381</v>
      </c>
      <c r="K206" s="17">
        <v>0.40116800000000002</v>
      </c>
      <c r="L206" s="17">
        <v>642.79999999999995</v>
      </c>
      <c r="M206" s="17">
        <v>2.4000000000000001E-5</v>
      </c>
      <c r="N206" s="17">
        <v>560</v>
      </c>
      <c r="O206" s="17">
        <v>0</v>
      </c>
      <c r="P206" s="17">
        <v>0</v>
      </c>
      <c r="Q206" s="17">
        <v>0.990367</v>
      </c>
      <c r="R206" s="17">
        <v>0.41384100000000001</v>
      </c>
      <c r="S206" s="17">
        <v>0.70277999999999996</v>
      </c>
      <c r="T206" s="17">
        <v>0.288939</v>
      </c>
      <c r="U206" s="17">
        <v>0.41113699999999997</v>
      </c>
      <c r="V206" s="17">
        <v>575</v>
      </c>
      <c r="W206" s="17">
        <v>6.9999999999999999E-6</v>
      </c>
      <c r="X206" s="17">
        <v>406</v>
      </c>
      <c r="Y206" s="17">
        <v>0</v>
      </c>
      <c r="Z206" s="17">
        <v>0</v>
      </c>
      <c r="AA206" s="17">
        <v>0.63251900000000005</v>
      </c>
      <c r="AB206" s="17">
        <v>1.34742E-2</v>
      </c>
      <c r="AC206" s="17">
        <v>0.41773399999999999</v>
      </c>
      <c r="AD206" s="17">
        <v>0.25</v>
      </c>
      <c r="AE206" s="17">
        <v>1292.0999999999999</v>
      </c>
    </row>
    <row r="207" spans="1:31">
      <c r="A207" s="17">
        <v>194</v>
      </c>
      <c r="B207" s="19">
        <v>0.25626157407407407</v>
      </c>
      <c r="C207" s="17">
        <v>46.3</v>
      </c>
      <c r="D207" s="17">
        <v>6.3</v>
      </c>
      <c r="E207" s="17">
        <v>7.1089999999999999E-3</v>
      </c>
      <c r="F207" s="17">
        <v>0.34399999999999997</v>
      </c>
      <c r="G207" s="17">
        <v>0.99129800000000001</v>
      </c>
      <c r="H207" s="17">
        <v>0.42909399999999998</v>
      </c>
      <c r="I207" s="17">
        <v>0.72061500000000001</v>
      </c>
      <c r="J207" s="17">
        <v>0.29152099999999997</v>
      </c>
      <c r="K207" s="17">
        <v>0.40454499999999999</v>
      </c>
      <c r="L207" s="17">
        <v>611.9</v>
      </c>
      <c r="M207" s="17">
        <v>2.3E-5</v>
      </c>
      <c r="N207" s="17">
        <v>583</v>
      </c>
      <c r="O207" s="17">
        <v>0</v>
      </c>
      <c r="P207" s="17">
        <v>0</v>
      </c>
      <c r="Q207" s="17">
        <v>0.98335499999999998</v>
      </c>
      <c r="R207" s="17">
        <v>0.42688399999999999</v>
      </c>
      <c r="S207" s="17">
        <v>0.715198</v>
      </c>
      <c r="T207" s="17">
        <v>0.28831400000000001</v>
      </c>
      <c r="U207" s="17">
        <v>0.40312500000000001</v>
      </c>
      <c r="V207" s="17">
        <v>616.1</v>
      </c>
      <c r="W207" s="17">
        <v>5.7000000000000003E-5</v>
      </c>
      <c r="X207" s="17">
        <v>403</v>
      </c>
      <c r="Y207" s="17">
        <v>0</v>
      </c>
      <c r="Z207" s="17">
        <v>0</v>
      </c>
      <c r="AA207" s="17">
        <v>0.62019199999999997</v>
      </c>
      <c r="AB207" s="17">
        <v>1.3353500000000001E-2</v>
      </c>
      <c r="AC207" s="17">
        <v>0.43073400000000001</v>
      </c>
      <c r="AD207" s="17">
        <v>0.25</v>
      </c>
      <c r="AE207" s="17">
        <v>1357.3</v>
      </c>
    </row>
    <row r="208" spans="1:31">
      <c r="A208" s="17">
        <v>195</v>
      </c>
      <c r="B208" s="19">
        <v>0.25631944444444443</v>
      </c>
      <c r="C208" s="17">
        <v>45.3</v>
      </c>
      <c r="D208" s="17">
        <v>6.3</v>
      </c>
      <c r="E208" s="17">
        <v>7.4260000000000003E-3</v>
      </c>
      <c r="F208" s="17">
        <v>0.35899999999999999</v>
      </c>
      <c r="G208" s="17">
        <v>0.98844100000000001</v>
      </c>
      <c r="H208" s="17">
        <v>0.45481700000000003</v>
      </c>
      <c r="I208" s="17">
        <v>0.75345700000000004</v>
      </c>
      <c r="J208" s="17">
        <v>0.29863899999999999</v>
      </c>
      <c r="K208" s="17">
        <v>0.39635900000000002</v>
      </c>
      <c r="L208" s="17">
        <v>607.20000000000005</v>
      </c>
      <c r="M208" s="17">
        <v>3.9999999999999998E-6</v>
      </c>
      <c r="N208" s="17">
        <v>725</v>
      </c>
      <c r="O208" s="17">
        <v>0</v>
      </c>
      <c r="P208" s="17">
        <v>0</v>
      </c>
      <c r="Q208" s="17">
        <v>0.98517999999999994</v>
      </c>
      <c r="R208" s="17">
        <v>0.45092100000000002</v>
      </c>
      <c r="S208" s="17">
        <v>0.78516600000000003</v>
      </c>
      <c r="T208" s="17">
        <v>0.33424399999999999</v>
      </c>
      <c r="U208" s="17">
        <v>0.42569899999999999</v>
      </c>
      <c r="V208" s="17">
        <v>636.70000000000005</v>
      </c>
      <c r="W208" s="17">
        <v>2.0625000000000001E-2</v>
      </c>
      <c r="X208" s="17">
        <v>477</v>
      </c>
      <c r="Y208" s="17">
        <v>0</v>
      </c>
      <c r="Z208" s="17">
        <v>0</v>
      </c>
      <c r="AA208" s="17">
        <v>0.65492099999999998</v>
      </c>
      <c r="AB208" s="17">
        <v>1.64399E-2</v>
      </c>
      <c r="AC208" s="17">
        <v>0.45641599999999999</v>
      </c>
      <c r="AD208" s="17">
        <v>0.25</v>
      </c>
      <c r="AE208" s="17">
        <v>1367.8</v>
      </c>
    </row>
    <row r="209" spans="1:31">
      <c r="A209" s="17">
        <v>196</v>
      </c>
      <c r="B209" s="19">
        <v>0.25636574074074076</v>
      </c>
      <c r="C209" s="17">
        <v>45</v>
      </c>
      <c r="D209" s="17">
        <v>6.3</v>
      </c>
      <c r="E209" s="17">
        <v>6.8649999999999996E-3</v>
      </c>
      <c r="F209" s="17">
        <v>0.33200000000000002</v>
      </c>
      <c r="G209" s="17">
        <v>0.98420099999999999</v>
      </c>
      <c r="H209" s="17">
        <v>0.49859300000000001</v>
      </c>
      <c r="I209" s="17">
        <v>0.80459599999999998</v>
      </c>
      <c r="J209" s="17">
        <v>0.30600300000000002</v>
      </c>
      <c r="K209" s="17">
        <v>0.38031900000000002</v>
      </c>
      <c r="L209" s="17">
        <v>578.1</v>
      </c>
      <c r="M209" s="17">
        <v>7.36E-4</v>
      </c>
      <c r="N209" s="17">
        <v>876</v>
      </c>
      <c r="O209" s="17">
        <v>0</v>
      </c>
      <c r="P209" s="17">
        <v>0</v>
      </c>
      <c r="Q209" s="17">
        <v>0.98214999999999997</v>
      </c>
      <c r="R209" s="17">
        <v>0.46477800000000002</v>
      </c>
      <c r="S209" s="17">
        <v>0.79373099999999996</v>
      </c>
      <c r="T209" s="17">
        <v>0.328953</v>
      </c>
      <c r="U209" s="17">
        <v>0.414439</v>
      </c>
      <c r="V209" s="17">
        <v>616.20000000000005</v>
      </c>
      <c r="W209" s="17">
        <v>5.0000000000000004E-6</v>
      </c>
      <c r="X209" s="17">
        <v>633</v>
      </c>
      <c r="Y209" s="17">
        <v>0</v>
      </c>
      <c r="Z209" s="17">
        <v>0</v>
      </c>
      <c r="AA209" s="17">
        <v>0.637598</v>
      </c>
      <c r="AB209" s="17">
        <v>1.8859899999999999E-2</v>
      </c>
      <c r="AC209" s="17">
        <v>0.47098299999999998</v>
      </c>
      <c r="AD209" s="17">
        <v>0.25</v>
      </c>
      <c r="AE209" s="17">
        <v>1436.8</v>
      </c>
    </row>
    <row r="210" spans="1:31">
      <c r="A210" s="17">
        <v>197</v>
      </c>
      <c r="B210" s="19">
        <v>0.25642361111111112</v>
      </c>
      <c r="C210" s="17">
        <v>43.5</v>
      </c>
      <c r="D210" s="17">
        <v>7.2</v>
      </c>
      <c r="E210" s="17">
        <v>7.8919999999999997E-3</v>
      </c>
      <c r="F210" s="17">
        <v>0.38200000000000001</v>
      </c>
      <c r="G210" s="17">
        <v>0.99040899999999998</v>
      </c>
      <c r="H210" s="17">
        <v>0.54822599999999999</v>
      </c>
      <c r="I210" s="17">
        <v>0.89090999999999998</v>
      </c>
      <c r="J210" s="17">
        <v>0.34268399999999999</v>
      </c>
      <c r="K210" s="17">
        <v>0.38464500000000001</v>
      </c>
      <c r="L210" s="17">
        <v>600.79999999999995</v>
      </c>
      <c r="M210" s="17">
        <v>3.6000000000000001E-5</v>
      </c>
      <c r="N210" s="17">
        <v>564</v>
      </c>
      <c r="O210" s="17">
        <v>0</v>
      </c>
      <c r="P210" s="17">
        <v>0</v>
      </c>
      <c r="Q210" s="17">
        <v>0.98904000000000003</v>
      </c>
      <c r="R210" s="17">
        <v>0.52087399999999995</v>
      </c>
      <c r="S210" s="17">
        <v>0.867116</v>
      </c>
      <c r="T210" s="17">
        <v>0.34624199999999999</v>
      </c>
      <c r="U210" s="17">
        <v>0.39930300000000002</v>
      </c>
      <c r="V210" s="17">
        <v>598.79999999999995</v>
      </c>
      <c r="W210" s="17">
        <v>1.6052E-2</v>
      </c>
      <c r="X210" s="17">
        <v>716</v>
      </c>
      <c r="Y210" s="17">
        <v>0</v>
      </c>
      <c r="Z210" s="17">
        <v>0</v>
      </c>
      <c r="AA210" s="17">
        <v>0.61431199999999997</v>
      </c>
      <c r="AB210" s="17">
        <v>1.4482E-2</v>
      </c>
      <c r="AC210" s="17">
        <v>0.52588900000000005</v>
      </c>
      <c r="AD210" s="17">
        <v>0.25</v>
      </c>
      <c r="AE210" s="17">
        <v>1382.5</v>
      </c>
    </row>
    <row r="211" spans="1:31">
      <c r="A211" s="17">
        <v>198</v>
      </c>
      <c r="B211" s="19">
        <v>0.25648148148148148</v>
      </c>
      <c r="C211" s="17">
        <v>43</v>
      </c>
      <c r="D211" s="17">
        <v>7.2</v>
      </c>
      <c r="E211" s="17">
        <v>8.2019999999999992E-3</v>
      </c>
      <c r="F211" s="17">
        <v>0.39700000000000002</v>
      </c>
      <c r="G211" s="17">
        <v>0.992483</v>
      </c>
      <c r="H211" s="17">
        <v>0.61735099999999998</v>
      </c>
      <c r="I211" s="17">
        <v>0.99393399999999998</v>
      </c>
      <c r="J211" s="17">
        <v>0.376583</v>
      </c>
      <c r="K211" s="17">
        <v>0.37888100000000002</v>
      </c>
      <c r="L211" s="17">
        <v>608</v>
      </c>
      <c r="M211" s="17">
        <v>2.3000000000000001E-4</v>
      </c>
      <c r="N211" s="17">
        <v>470</v>
      </c>
      <c r="O211" s="17">
        <v>0</v>
      </c>
      <c r="P211" s="17">
        <v>0</v>
      </c>
      <c r="Q211" s="17">
        <v>0.98749100000000001</v>
      </c>
      <c r="R211" s="17">
        <v>0.57208700000000001</v>
      </c>
      <c r="S211" s="17">
        <v>0.96832300000000004</v>
      </c>
      <c r="T211" s="17">
        <v>0.39623599999999998</v>
      </c>
      <c r="U211" s="17">
        <v>0.40919800000000001</v>
      </c>
      <c r="V211" s="17">
        <v>651.4</v>
      </c>
      <c r="W211" s="17">
        <v>1.9000000000000001E-5</v>
      </c>
      <c r="X211" s="17">
        <v>860</v>
      </c>
      <c r="Y211" s="17">
        <v>0</v>
      </c>
      <c r="Z211" s="17">
        <v>0</v>
      </c>
      <c r="AA211" s="17">
        <v>0.62953499999999996</v>
      </c>
      <c r="AB211" s="17">
        <v>1.22506E-2</v>
      </c>
      <c r="AC211" s="17">
        <v>0.57694199999999995</v>
      </c>
      <c r="AD211" s="17">
        <v>0.25</v>
      </c>
      <c r="AE211" s="17">
        <v>1366.1</v>
      </c>
    </row>
    <row r="212" spans="1:31">
      <c r="A212" s="17">
        <v>199</v>
      </c>
      <c r="B212" s="19">
        <v>0.25653935185185184</v>
      </c>
      <c r="C212" s="17">
        <v>42.4</v>
      </c>
      <c r="D212" s="17">
        <v>7.2</v>
      </c>
      <c r="E212" s="17">
        <v>8.1740000000000007E-3</v>
      </c>
      <c r="F212" s="17">
        <v>0.39600000000000002</v>
      </c>
      <c r="G212" s="17">
        <v>0.98848999999999998</v>
      </c>
      <c r="H212" s="17">
        <v>0.62946299999999999</v>
      </c>
      <c r="I212" s="17">
        <v>1.0268550000000001</v>
      </c>
      <c r="J212" s="17">
        <v>0.39739200000000002</v>
      </c>
      <c r="K212" s="17">
        <v>0.38699899999999998</v>
      </c>
      <c r="L212" s="17">
        <v>615.9</v>
      </c>
      <c r="M212" s="17">
        <v>2.0000000000000002E-5</v>
      </c>
      <c r="N212" s="17">
        <v>496</v>
      </c>
      <c r="O212" s="17">
        <v>0</v>
      </c>
      <c r="P212" s="17">
        <v>0</v>
      </c>
      <c r="Q212" s="17">
        <v>0.99094899999999997</v>
      </c>
      <c r="R212" s="17">
        <v>0.60268200000000005</v>
      </c>
      <c r="S212" s="17">
        <v>1.009333</v>
      </c>
      <c r="T212" s="17">
        <v>0.40665099999999998</v>
      </c>
      <c r="U212" s="17">
        <v>0.402891</v>
      </c>
      <c r="V212" s="17">
        <v>626.4</v>
      </c>
      <c r="W212" s="17">
        <v>6.0999999999999999E-5</v>
      </c>
      <c r="X212" s="17">
        <v>612</v>
      </c>
      <c r="Y212" s="17">
        <v>0</v>
      </c>
      <c r="Z212" s="17">
        <v>0</v>
      </c>
      <c r="AA212" s="17">
        <v>0.61983200000000005</v>
      </c>
      <c r="AB212" s="17">
        <v>1.3089399999999999E-2</v>
      </c>
      <c r="AC212" s="17">
        <v>0.60800500000000002</v>
      </c>
      <c r="AD212" s="17">
        <v>0.25</v>
      </c>
      <c r="AE212" s="17">
        <v>1348.6</v>
      </c>
    </row>
    <row r="213" spans="1:31">
      <c r="A213" s="17">
        <v>200</v>
      </c>
      <c r="B213" s="19">
        <v>0.2565972222222222</v>
      </c>
      <c r="C213" s="17">
        <v>41.2</v>
      </c>
      <c r="D213" s="17">
        <v>7.2</v>
      </c>
      <c r="E213" s="17">
        <v>7.7010000000000004E-3</v>
      </c>
      <c r="F213" s="17">
        <v>0.373</v>
      </c>
      <c r="G213" s="17">
        <v>0.99090999999999996</v>
      </c>
      <c r="H213" s="17">
        <v>0.66135500000000003</v>
      </c>
      <c r="I213" s="17">
        <v>1.0605850000000001</v>
      </c>
      <c r="J213" s="17">
        <v>0.39922999999999997</v>
      </c>
      <c r="K213" s="17">
        <v>0.37642399999999998</v>
      </c>
      <c r="L213" s="17">
        <v>595.9</v>
      </c>
      <c r="M213" s="17">
        <v>9.0000000000000002E-6</v>
      </c>
      <c r="N213" s="17">
        <v>485</v>
      </c>
      <c r="O213" s="17">
        <v>0</v>
      </c>
      <c r="P213" s="17">
        <v>0</v>
      </c>
      <c r="Q213" s="17">
        <v>0.989286</v>
      </c>
      <c r="R213" s="17">
        <v>0.648756</v>
      </c>
      <c r="S213" s="17">
        <v>1.067126</v>
      </c>
      <c r="T213" s="17">
        <v>0.41837099999999999</v>
      </c>
      <c r="U213" s="17">
        <v>0.39205400000000001</v>
      </c>
      <c r="V213" s="17">
        <v>590</v>
      </c>
      <c r="W213" s="17">
        <v>3.4E-5</v>
      </c>
      <c r="X213" s="17">
        <v>477</v>
      </c>
      <c r="Y213" s="17">
        <v>0</v>
      </c>
      <c r="Z213" s="17">
        <v>0</v>
      </c>
      <c r="AA213" s="17">
        <v>0.603159</v>
      </c>
      <c r="AB213" s="17">
        <v>1.2392200000000001E-2</v>
      </c>
      <c r="AC213" s="17">
        <v>0.65393999999999997</v>
      </c>
      <c r="AD213" s="17">
        <v>0.25</v>
      </c>
      <c r="AE213" s="17">
        <v>1393.9</v>
      </c>
    </row>
    <row r="214" spans="1:31">
      <c r="A214" s="17">
        <v>201</v>
      </c>
      <c r="B214" s="19">
        <v>0.25665509259259262</v>
      </c>
      <c r="C214" s="17">
        <v>40.6</v>
      </c>
      <c r="D214" s="17">
        <v>7.2</v>
      </c>
      <c r="E214" s="17">
        <v>7.6220000000000003E-3</v>
      </c>
      <c r="F214" s="17">
        <v>0.36899999999999999</v>
      </c>
      <c r="G214" s="17">
        <v>0.99077499999999996</v>
      </c>
      <c r="H214" s="17">
        <v>0.72228800000000004</v>
      </c>
      <c r="I214" s="17">
        <v>1.1572830000000001</v>
      </c>
      <c r="J214" s="17">
        <v>0.43499399999999999</v>
      </c>
      <c r="K214" s="17">
        <v>0.37587599999999999</v>
      </c>
      <c r="L214" s="17">
        <v>595.4</v>
      </c>
      <c r="M214" s="17">
        <v>8.0749000000000001E-2</v>
      </c>
      <c r="N214" s="17">
        <v>580</v>
      </c>
      <c r="O214" s="17">
        <v>0</v>
      </c>
      <c r="P214" s="17">
        <v>0</v>
      </c>
      <c r="Q214" s="17">
        <v>0.98931400000000003</v>
      </c>
      <c r="R214" s="17">
        <v>0.72014999999999996</v>
      </c>
      <c r="S214" s="17">
        <v>1.179136</v>
      </c>
      <c r="T214" s="17">
        <v>0.45898600000000001</v>
      </c>
      <c r="U214" s="17">
        <v>0.38925599999999999</v>
      </c>
      <c r="V214" s="17">
        <v>619.4</v>
      </c>
      <c r="W214" s="17">
        <v>3.0000000000000001E-5</v>
      </c>
      <c r="X214" s="17">
        <v>541</v>
      </c>
      <c r="Y214" s="17">
        <v>0</v>
      </c>
      <c r="Z214" s="17">
        <v>0</v>
      </c>
      <c r="AA214" s="17">
        <v>0.59885600000000005</v>
      </c>
      <c r="AB214" s="17">
        <v>1.4763200000000001E-2</v>
      </c>
      <c r="AC214" s="17">
        <v>0.72692599999999996</v>
      </c>
      <c r="AD214" s="17">
        <v>0.25</v>
      </c>
      <c r="AE214" s="17">
        <v>1395</v>
      </c>
    </row>
    <row r="215" spans="1:31">
      <c r="A215" s="17">
        <v>202</v>
      </c>
      <c r="B215" s="19">
        <v>0.25670138888888888</v>
      </c>
      <c r="C215" s="17">
        <v>39.9</v>
      </c>
      <c r="D215" s="17">
        <v>8.1</v>
      </c>
      <c r="E215" s="17">
        <v>8.6230000000000005E-3</v>
      </c>
      <c r="F215" s="17">
        <v>0.41699999999999998</v>
      </c>
      <c r="G215" s="17">
        <v>0.99378900000000003</v>
      </c>
      <c r="H215" s="17">
        <v>0.74636999999999998</v>
      </c>
      <c r="I215" s="17">
        <v>1.2171639999999999</v>
      </c>
      <c r="J215" s="17">
        <v>0.47079399999999999</v>
      </c>
      <c r="K215" s="17">
        <v>0.38679599999999997</v>
      </c>
      <c r="L215" s="17">
        <v>597.79999999999995</v>
      </c>
      <c r="M215" s="17">
        <v>2.4000000000000001E-5</v>
      </c>
      <c r="N215" s="17">
        <v>484</v>
      </c>
      <c r="O215" s="17">
        <v>0</v>
      </c>
      <c r="P215" s="17">
        <v>0</v>
      </c>
      <c r="Q215" s="17">
        <v>0.98979600000000001</v>
      </c>
      <c r="R215" s="17">
        <v>0.73926599999999998</v>
      </c>
      <c r="S215" s="17">
        <v>1.2109380000000001</v>
      </c>
      <c r="T215" s="17">
        <v>0.47167199999999998</v>
      </c>
      <c r="U215" s="17">
        <v>0.38950899999999999</v>
      </c>
      <c r="V215" s="17">
        <v>577.5</v>
      </c>
      <c r="W215" s="17">
        <v>3.0000000000000001E-5</v>
      </c>
      <c r="X215" s="17">
        <v>470</v>
      </c>
      <c r="Y215" s="17">
        <v>0</v>
      </c>
      <c r="Z215" s="17">
        <v>0</v>
      </c>
      <c r="AA215" s="17">
        <v>0.59924500000000003</v>
      </c>
      <c r="AB215" s="17">
        <v>1.3930400000000001E-2</v>
      </c>
      <c r="AC215" s="17">
        <v>0.74583600000000005</v>
      </c>
      <c r="AD215" s="17">
        <v>0.25</v>
      </c>
      <c r="AE215" s="17">
        <v>1389.3</v>
      </c>
    </row>
    <row r="216" spans="1:31">
      <c r="A216" s="17">
        <v>203</v>
      </c>
      <c r="B216" s="19">
        <v>0.25675925925925924</v>
      </c>
      <c r="C216" s="17">
        <v>39.200000000000003</v>
      </c>
      <c r="D216" s="17">
        <v>8.1</v>
      </c>
      <c r="E216" s="17">
        <v>8.7320000000000002E-3</v>
      </c>
      <c r="F216" s="17">
        <v>0.42299999999999999</v>
      </c>
      <c r="G216" s="17">
        <v>0.99226499999999995</v>
      </c>
      <c r="H216" s="17">
        <v>0.82874199999999998</v>
      </c>
      <c r="I216" s="17">
        <v>1.3293919999999999</v>
      </c>
      <c r="J216" s="17">
        <v>0.50065000000000004</v>
      </c>
      <c r="K216" s="17">
        <v>0.37660100000000002</v>
      </c>
      <c r="L216" s="17">
        <v>601.6</v>
      </c>
      <c r="M216" s="17">
        <v>1.5E-5</v>
      </c>
      <c r="N216" s="17">
        <v>505</v>
      </c>
      <c r="O216" s="17">
        <v>0</v>
      </c>
      <c r="P216" s="17">
        <v>0</v>
      </c>
      <c r="Q216" s="17">
        <v>0.99065300000000001</v>
      </c>
      <c r="R216" s="17">
        <v>0.821909</v>
      </c>
      <c r="S216" s="17">
        <v>1.35229</v>
      </c>
      <c r="T216" s="17">
        <v>0.53038099999999999</v>
      </c>
      <c r="U216" s="17">
        <v>0.39221</v>
      </c>
      <c r="V216" s="17">
        <v>598.29999999999995</v>
      </c>
      <c r="W216" s="17">
        <v>1.7E-5</v>
      </c>
      <c r="X216" s="17">
        <v>462</v>
      </c>
      <c r="Y216" s="17">
        <v>0</v>
      </c>
      <c r="Z216" s="17">
        <v>0</v>
      </c>
      <c r="AA216" s="17">
        <v>0.60339900000000002</v>
      </c>
      <c r="AB216" s="17">
        <v>1.4628800000000001E-2</v>
      </c>
      <c r="AC216" s="17">
        <v>0.82966799999999996</v>
      </c>
      <c r="AD216" s="17">
        <v>0.25</v>
      </c>
      <c r="AE216" s="17">
        <v>1380.5</v>
      </c>
    </row>
    <row r="217" spans="1:31">
      <c r="A217" s="17">
        <v>204</v>
      </c>
      <c r="B217" s="19">
        <v>0.2568171296296296</v>
      </c>
      <c r="C217" s="17">
        <v>38.200000000000003</v>
      </c>
      <c r="D217" s="17">
        <v>8.1</v>
      </c>
      <c r="E217" s="17">
        <v>8.5599999999999999E-3</v>
      </c>
      <c r="F217" s="17">
        <v>0.41399999999999998</v>
      </c>
      <c r="G217" s="17">
        <v>0.99146000000000001</v>
      </c>
      <c r="H217" s="17">
        <v>0.86004499999999995</v>
      </c>
      <c r="I217" s="17">
        <v>1.3916660000000001</v>
      </c>
      <c r="J217" s="17">
        <v>0.53162100000000001</v>
      </c>
      <c r="K217" s="17">
        <v>0.38200400000000001</v>
      </c>
      <c r="L217" s="17">
        <v>581.29999999999995</v>
      </c>
      <c r="M217" s="17">
        <v>9.0000000000000002E-6</v>
      </c>
      <c r="N217" s="17">
        <v>490</v>
      </c>
      <c r="O217" s="17">
        <v>0</v>
      </c>
      <c r="P217" s="17">
        <v>0</v>
      </c>
      <c r="Q217" s="17">
        <v>0.99441299999999999</v>
      </c>
      <c r="R217" s="17">
        <v>0.84093200000000001</v>
      </c>
      <c r="S217" s="17">
        <v>1.3959729999999999</v>
      </c>
      <c r="T217" s="17">
        <v>0.55504100000000001</v>
      </c>
      <c r="U217" s="17">
        <v>0.39760200000000001</v>
      </c>
      <c r="V217" s="17">
        <v>585.4</v>
      </c>
      <c r="W217" s="17">
        <v>2.5000000000000001E-5</v>
      </c>
      <c r="X217" s="17">
        <v>472</v>
      </c>
      <c r="Y217" s="17">
        <v>0</v>
      </c>
      <c r="Z217" s="17">
        <v>0</v>
      </c>
      <c r="AA217" s="17">
        <v>0.61169499999999999</v>
      </c>
      <c r="AB217" s="17">
        <v>1.37129E-2</v>
      </c>
      <c r="AC217" s="17">
        <v>0.84854300000000005</v>
      </c>
      <c r="AD217" s="17">
        <v>0.25</v>
      </c>
      <c r="AE217" s="17">
        <v>1428.9</v>
      </c>
    </row>
    <row r="218" spans="1:31">
      <c r="A218" s="17">
        <v>205</v>
      </c>
      <c r="B218" s="19">
        <v>0.25687500000000002</v>
      </c>
      <c r="C218" s="17">
        <v>37.299999999999997</v>
      </c>
      <c r="D218" s="17">
        <v>9</v>
      </c>
      <c r="E218" s="17">
        <v>9.5890000000000003E-3</v>
      </c>
      <c r="F218" s="17">
        <v>0.46400000000000002</v>
      </c>
      <c r="G218" s="17">
        <v>0.99470800000000004</v>
      </c>
      <c r="H218" s="17">
        <v>0.99974600000000002</v>
      </c>
      <c r="I218" s="17">
        <v>1.59941</v>
      </c>
      <c r="J218" s="17">
        <v>0.59966399999999997</v>
      </c>
      <c r="K218" s="17">
        <v>0.37492799999999998</v>
      </c>
      <c r="L218" s="17">
        <v>570.70000000000005</v>
      </c>
      <c r="M218" s="17">
        <v>1.7E-5</v>
      </c>
      <c r="N218" s="17">
        <v>436</v>
      </c>
      <c r="O218" s="17">
        <v>0</v>
      </c>
      <c r="P218" s="17">
        <v>0</v>
      </c>
      <c r="Q218" s="17">
        <v>0.98912900000000004</v>
      </c>
      <c r="R218" s="17">
        <v>0.866371</v>
      </c>
      <c r="S218" s="17">
        <v>1.4637910000000001</v>
      </c>
      <c r="T218" s="17">
        <v>0.59741999999999995</v>
      </c>
      <c r="U218" s="17">
        <v>0.40813199999999999</v>
      </c>
      <c r="V218" s="17">
        <v>632.20000000000005</v>
      </c>
      <c r="W218" s="17">
        <v>1.2E-5</v>
      </c>
      <c r="X218" s="17">
        <v>610</v>
      </c>
      <c r="Y218" s="17">
        <v>0</v>
      </c>
      <c r="Z218" s="17">
        <v>0</v>
      </c>
      <c r="AA218" s="17">
        <v>0.62789499999999998</v>
      </c>
      <c r="AB218" s="17">
        <v>1.33283E-2</v>
      </c>
      <c r="AC218" s="17">
        <v>0.87433399999999994</v>
      </c>
      <c r="AD218" s="17">
        <v>0.25</v>
      </c>
      <c r="AE218" s="17">
        <v>1455.4</v>
      </c>
    </row>
    <row r="219" spans="1:31">
      <c r="A219" s="17">
        <v>206</v>
      </c>
      <c r="B219" s="19">
        <v>0.25693287037037038</v>
      </c>
      <c r="C219" s="17">
        <v>37</v>
      </c>
      <c r="D219" s="17">
        <v>9</v>
      </c>
      <c r="E219" s="17">
        <v>9.2580000000000006E-3</v>
      </c>
      <c r="F219" s="17">
        <v>0.44800000000000001</v>
      </c>
      <c r="G219" s="17">
        <v>0.99382099999999995</v>
      </c>
      <c r="H219" s="17">
        <v>0.959978</v>
      </c>
      <c r="I219" s="17">
        <v>1.512632</v>
      </c>
      <c r="J219" s="17">
        <v>0.55265399999999998</v>
      </c>
      <c r="K219" s="17">
        <v>0.36535899999999999</v>
      </c>
      <c r="L219" s="17">
        <v>573.1</v>
      </c>
      <c r="M219" s="17">
        <v>3.1405000000000002E-2</v>
      </c>
      <c r="N219" s="17">
        <v>444</v>
      </c>
      <c r="O219" s="17">
        <v>0</v>
      </c>
      <c r="P219" s="17">
        <v>0</v>
      </c>
      <c r="Q219" s="17">
        <v>0.99263599999999996</v>
      </c>
      <c r="R219" s="17">
        <v>0.94323599999999996</v>
      </c>
      <c r="S219" s="17">
        <v>1.5525450000000001</v>
      </c>
      <c r="T219" s="17">
        <v>0.60930899999999999</v>
      </c>
      <c r="U219" s="17">
        <v>0.39245799999999997</v>
      </c>
      <c r="V219" s="17">
        <v>574.29999999999995</v>
      </c>
      <c r="W219" s="17">
        <v>1.5E-5</v>
      </c>
      <c r="X219" s="17">
        <v>471</v>
      </c>
      <c r="Y219" s="17">
        <v>0</v>
      </c>
      <c r="Z219" s="17">
        <v>0</v>
      </c>
      <c r="AA219" s="17">
        <v>0.60378100000000001</v>
      </c>
      <c r="AB219" s="17">
        <v>1.36042E-2</v>
      </c>
      <c r="AC219" s="17">
        <v>0.95152599999999998</v>
      </c>
      <c r="AD219" s="17">
        <v>0.25</v>
      </c>
      <c r="AE219" s="17">
        <v>1449.1</v>
      </c>
    </row>
    <row r="220" spans="1:31">
      <c r="A220" s="17">
        <v>207</v>
      </c>
      <c r="B220" s="19">
        <v>0.2569791666666667</v>
      </c>
      <c r="C220" s="17">
        <v>35.299999999999997</v>
      </c>
      <c r="D220" s="17">
        <v>10.8</v>
      </c>
      <c r="E220" s="17">
        <v>1.0796E-2</v>
      </c>
      <c r="F220" s="17">
        <v>0.52200000000000002</v>
      </c>
      <c r="G220" s="17">
        <v>0.99622599999999994</v>
      </c>
      <c r="H220" s="17">
        <v>0.92272799999999999</v>
      </c>
      <c r="I220" s="17">
        <v>1.4591270000000001</v>
      </c>
      <c r="J220" s="17">
        <v>0.53639899999999996</v>
      </c>
      <c r="K220" s="17">
        <v>0.36761700000000003</v>
      </c>
      <c r="L220" s="17">
        <v>562.9</v>
      </c>
      <c r="M220" s="17">
        <v>4.4499999999999998E-2</v>
      </c>
      <c r="N220" s="17">
        <v>487</v>
      </c>
      <c r="O220" s="17">
        <v>0</v>
      </c>
      <c r="P220" s="17">
        <v>0</v>
      </c>
      <c r="Q220" s="17">
        <v>0.993174</v>
      </c>
      <c r="R220" s="17">
        <v>0.92817700000000003</v>
      </c>
      <c r="S220" s="17">
        <v>1.5213540000000001</v>
      </c>
      <c r="T220" s="17">
        <v>0.59317699999999995</v>
      </c>
      <c r="U220" s="17">
        <v>0.38990000000000002</v>
      </c>
      <c r="V220" s="17">
        <v>577.9</v>
      </c>
      <c r="W220" s="17">
        <v>3.6999999999999998E-5</v>
      </c>
      <c r="X220" s="17">
        <v>432</v>
      </c>
      <c r="Y220" s="17">
        <v>0</v>
      </c>
      <c r="Z220" s="17">
        <v>0</v>
      </c>
      <c r="AA220" s="17">
        <v>0.59984700000000002</v>
      </c>
      <c r="AB220" s="17">
        <v>1.7545399999999999E-2</v>
      </c>
      <c r="AC220" s="17">
        <v>0.938585</v>
      </c>
      <c r="AD220" s="17">
        <v>0.25</v>
      </c>
      <c r="AE220" s="17">
        <v>1475.6</v>
      </c>
    </row>
    <row r="221" spans="1:31">
      <c r="A221" s="17">
        <v>208</v>
      </c>
      <c r="B221" s="19">
        <v>0.25703703703703701</v>
      </c>
      <c r="C221" s="17">
        <v>35.200000000000003</v>
      </c>
      <c r="D221" s="17">
        <v>10.8</v>
      </c>
      <c r="E221" s="17">
        <v>1.0697999999999999E-2</v>
      </c>
      <c r="F221" s="17">
        <v>0.51800000000000002</v>
      </c>
      <c r="G221" s="17">
        <v>0.99421499999999996</v>
      </c>
      <c r="H221" s="17">
        <v>0.92830400000000002</v>
      </c>
      <c r="I221" s="17">
        <v>1.471767</v>
      </c>
      <c r="J221" s="17">
        <v>0.54346300000000003</v>
      </c>
      <c r="K221" s="17">
        <v>0.369259</v>
      </c>
      <c r="L221" s="17">
        <v>561</v>
      </c>
      <c r="M221" s="17">
        <v>2.3E-5</v>
      </c>
      <c r="N221" s="17">
        <v>561</v>
      </c>
      <c r="O221" s="17">
        <v>0</v>
      </c>
      <c r="P221" s="17">
        <v>0</v>
      </c>
      <c r="Q221" s="17">
        <v>0.99071200000000004</v>
      </c>
      <c r="R221" s="17">
        <v>0.89340699999999995</v>
      </c>
      <c r="S221" s="17">
        <v>1.4613670000000001</v>
      </c>
      <c r="T221" s="17">
        <v>0.56795899999999999</v>
      </c>
      <c r="U221" s="17">
        <v>0.38864900000000002</v>
      </c>
      <c r="V221" s="17">
        <v>579.5</v>
      </c>
      <c r="W221" s="17">
        <v>9.0000000000000002E-6</v>
      </c>
      <c r="X221" s="17">
        <v>347</v>
      </c>
      <c r="Y221" s="17">
        <v>0</v>
      </c>
      <c r="Z221" s="17">
        <v>0</v>
      </c>
      <c r="AA221" s="17">
        <v>0.59792199999999995</v>
      </c>
      <c r="AB221" s="17">
        <v>2.0067100000000001E-2</v>
      </c>
      <c r="AC221" s="17">
        <v>0.90480499999999997</v>
      </c>
      <c r="AD221" s="17">
        <v>0.25</v>
      </c>
      <c r="AE221" s="17">
        <v>1480.5</v>
      </c>
    </row>
    <row r="222" spans="1:31">
      <c r="A222" s="17">
        <v>209</v>
      </c>
      <c r="B222" s="19">
        <v>0.25709490740740742</v>
      </c>
      <c r="C222" s="17">
        <v>34.6</v>
      </c>
      <c r="D222" s="17">
        <v>10.8</v>
      </c>
      <c r="E222" s="17">
        <v>1.0338999999999999E-2</v>
      </c>
      <c r="F222" s="17">
        <v>0.5</v>
      </c>
      <c r="G222" s="17">
        <v>0.99423700000000004</v>
      </c>
      <c r="H222" s="17">
        <v>0.93015899999999996</v>
      </c>
      <c r="I222" s="17">
        <v>1.41628</v>
      </c>
      <c r="J222" s="17">
        <v>0.48612100000000003</v>
      </c>
      <c r="K222" s="17">
        <v>0.34323799999999999</v>
      </c>
      <c r="L222" s="17">
        <v>557.6</v>
      </c>
      <c r="M222" s="17">
        <v>0.10820399999999999</v>
      </c>
      <c r="N222" s="17">
        <v>421</v>
      </c>
      <c r="O222" s="17">
        <v>0</v>
      </c>
      <c r="P222" s="17">
        <v>0</v>
      </c>
      <c r="Q222" s="17">
        <v>0.99208099999999999</v>
      </c>
      <c r="R222" s="17">
        <v>0.92233500000000002</v>
      </c>
      <c r="S222" s="17">
        <v>1.4780279999999999</v>
      </c>
      <c r="T222" s="17">
        <v>0.55569400000000002</v>
      </c>
      <c r="U222" s="17">
        <v>0.37597000000000003</v>
      </c>
      <c r="V222" s="17">
        <v>566.29999999999995</v>
      </c>
      <c r="W222" s="17">
        <v>2.4000000000000001E-5</v>
      </c>
      <c r="X222" s="17">
        <v>519</v>
      </c>
      <c r="Y222" s="17">
        <v>0</v>
      </c>
      <c r="Z222" s="17">
        <v>0</v>
      </c>
      <c r="AA222" s="17">
        <v>0.57841500000000001</v>
      </c>
      <c r="AB222" s="17">
        <v>1.5037500000000001E-2</v>
      </c>
      <c r="AC222" s="17">
        <v>0.93069100000000005</v>
      </c>
      <c r="AD222" s="17">
        <v>0.25</v>
      </c>
      <c r="AE222" s="17">
        <v>1489.5</v>
      </c>
    </row>
    <row r="223" spans="1:31">
      <c r="A223" s="17">
        <v>210</v>
      </c>
      <c r="B223" s="19">
        <v>0.25715277777777779</v>
      </c>
      <c r="C223" s="17">
        <v>33.1</v>
      </c>
      <c r="D223" s="17">
        <v>11.7</v>
      </c>
      <c r="E223" s="17">
        <v>1.0758999999999999E-2</v>
      </c>
      <c r="F223" s="17">
        <v>0.52100000000000002</v>
      </c>
      <c r="G223" s="17">
        <v>0.98943300000000001</v>
      </c>
      <c r="H223" s="17">
        <v>0.91462299999999996</v>
      </c>
      <c r="I223" s="17">
        <v>1.403645</v>
      </c>
      <c r="J223" s="17">
        <v>0.48902200000000001</v>
      </c>
      <c r="K223" s="17">
        <v>0.34839399999999998</v>
      </c>
      <c r="L223" s="17">
        <v>531.4</v>
      </c>
      <c r="M223" s="17">
        <v>2.4649000000000001E-2</v>
      </c>
      <c r="N223" s="17">
        <v>587</v>
      </c>
      <c r="O223" s="17">
        <v>0</v>
      </c>
      <c r="P223" s="17">
        <v>0</v>
      </c>
      <c r="Q223" s="17">
        <v>0.99516000000000004</v>
      </c>
      <c r="R223" s="17">
        <v>0.88877799999999996</v>
      </c>
      <c r="S223" s="17">
        <v>1.4369080000000001</v>
      </c>
      <c r="T223" s="17">
        <v>0.54813000000000001</v>
      </c>
      <c r="U223" s="17">
        <v>0.381465</v>
      </c>
      <c r="V223" s="17">
        <v>567.29999999999995</v>
      </c>
      <c r="W223" s="17">
        <v>1.0000000000000001E-5</v>
      </c>
      <c r="X223" s="17">
        <v>471</v>
      </c>
      <c r="Y223" s="17">
        <v>0</v>
      </c>
      <c r="Z223" s="17">
        <v>0</v>
      </c>
      <c r="AA223" s="17">
        <v>0.58686899999999997</v>
      </c>
      <c r="AB223" s="17">
        <v>2.15061E-2</v>
      </c>
      <c r="AC223" s="17">
        <v>0.90056599999999998</v>
      </c>
      <c r="AD223" s="17">
        <v>0.25</v>
      </c>
      <c r="AE223" s="17">
        <v>1562.9</v>
      </c>
    </row>
    <row r="224" spans="1:31">
      <c r="A224" s="17">
        <v>211</v>
      </c>
      <c r="B224" s="19">
        <v>0.25721064814814815</v>
      </c>
      <c r="C224" s="17">
        <v>32.799999999999997</v>
      </c>
      <c r="D224" s="17">
        <v>12.6</v>
      </c>
      <c r="E224" s="17">
        <v>1.1776E-2</v>
      </c>
      <c r="F224" s="17">
        <v>0.56999999999999995</v>
      </c>
      <c r="G224" s="17">
        <v>0.99367300000000003</v>
      </c>
      <c r="H224" s="17">
        <v>0.94328299999999998</v>
      </c>
      <c r="I224" s="17">
        <v>1.44604</v>
      </c>
      <c r="J224" s="17">
        <v>0.50275800000000004</v>
      </c>
      <c r="K224" s="17">
        <v>0.34767900000000002</v>
      </c>
      <c r="L224" s="17">
        <v>551.5</v>
      </c>
      <c r="M224" s="17">
        <v>0.11785</v>
      </c>
      <c r="N224" s="17">
        <v>477</v>
      </c>
      <c r="O224" s="17">
        <v>0</v>
      </c>
      <c r="P224" s="17">
        <v>0</v>
      </c>
      <c r="Q224" s="17">
        <v>0.99015299999999995</v>
      </c>
      <c r="R224" s="17">
        <v>0.92025800000000002</v>
      </c>
      <c r="S224" s="17">
        <v>1.4673499999999999</v>
      </c>
      <c r="T224" s="17">
        <v>0.54709099999999999</v>
      </c>
      <c r="U224" s="17">
        <v>0.37284299999999998</v>
      </c>
      <c r="V224" s="17">
        <v>579.9</v>
      </c>
      <c r="W224" s="17">
        <v>2.5000000000000001E-5</v>
      </c>
      <c r="X224" s="17">
        <v>518</v>
      </c>
      <c r="Y224" s="17">
        <v>0</v>
      </c>
      <c r="Z224" s="17">
        <v>0</v>
      </c>
      <c r="AA224" s="17">
        <v>0.57360500000000003</v>
      </c>
      <c r="AB224" s="17">
        <v>1.9568200000000001E-2</v>
      </c>
      <c r="AC224" s="17">
        <v>0.93096400000000001</v>
      </c>
      <c r="AD224" s="17">
        <v>0.25</v>
      </c>
      <c r="AE224" s="17">
        <v>1506</v>
      </c>
    </row>
    <row r="225" spans="1:31">
      <c r="A225" s="17">
        <v>212</v>
      </c>
      <c r="B225" s="19">
        <v>0.25725694444444441</v>
      </c>
      <c r="C225" s="17">
        <v>32.1</v>
      </c>
      <c r="D225" s="17">
        <v>12.6</v>
      </c>
      <c r="E225" s="17">
        <v>1.208E-2</v>
      </c>
      <c r="F225" s="17">
        <v>0.58499999999999996</v>
      </c>
      <c r="G225" s="17">
        <v>0.99372899999999997</v>
      </c>
      <c r="H225" s="17">
        <v>0.923346</v>
      </c>
      <c r="I225" s="17">
        <v>1.42743</v>
      </c>
      <c r="J225" s="17">
        <v>0.50408399999999998</v>
      </c>
      <c r="K225" s="17">
        <v>0.35314099999999998</v>
      </c>
      <c r="L225" s="17">
        <v>566.1</v>
      </c>
      <c r="M225" s="17">
        <v>1.4584E-2</v>
      </c>
      <c r="N225" s="17">
        <v>579</v>
      </c>
      <c r="O225" s="17">
        <v>0</v>
      </c>
      <c r="P225" s="17">
        <v>0</v>
      </c>
      <c r="Q225" s="17">
        <v>0.99127699999999996</v>
      </c>
      <c r="R225" s="17">
        <v>0.91258499999999998</v>
      </c>
      <c r="S225" s="17">
        <v>1.4586269999999999</v>
      </c>
      <c r="T225" s="17">
        <v>0.546041</v>
      </c>
      <c r="U225" s="17">
        <v>0.37435299999999999</v>
      </c>
      <c r="V225" s="17">
        <v>551.6</v>
      </c>
      <c r="W225" s="17">
        <v>3.8000000000000002E-5</v>
      </c>
      <c r="X225" s="17">
        <v>481</v>
      </c>
      <c r="Y225" s="17">
        <v>0</v>
      </c>
      <c r="Z225" s="17">
        <v>0</v>
      </c>
      <c r="AA225" s="17">
        <v>0.575928</v>
      </c>
      <c r="AB225" s="17">
        <v>2.42975E-2</v>
      </c>
      <c r="AC225" s="17">
        <v>0.92585300000000004</v>
      </c>
      <c r="AD225" s="17">
        <v>0.25</v>
      </c>
      <c r="AE225" s="17">
        <v>1467</v>
      </c>
    </row>
    <row r="226" spans="1:31">
      <c r="A226" s="17">
        <v>213</v>
      </c>
      <c r="B226" s="19">
        <v>0.25731481481481483</v>
      </c>
      <c r="C226" s="17">
        <v>30.6</v>
      </c>
      <c r="D226" s="17">
        <v>14.4</v>
      </c>
      <c r="E226" s="17">
        <v>1.2759E-2</v>
      </c>
      <c r="F226" s="17">
        <v>0.61699999999999999</v>
      </c>
      <c r="G226" s="17">
        <v>0.99384099999999997</v>
      </c>
      <c r="H226" s="17">
        <v>0.92468799999999995</v>
      </c>
      <c r="I226" s="17">
        <v>1.440399</v>
      </c>
      <c r="J226" s="17">
        <v>0.51571199999999995</v>
      </c>
      <c r="K226" s="17">
        <v>0.35803400000000002</v>
      </c>
      <c r="L226" s="17">
        <v>537.20000000000005</v>
      </c>
      <c r="M226" s="17">
        <v>2.8800000000000001E-4</v>
      </c>
      <c r="N226" s="17">
        <v>645</v>
      </c>
      <c r="O226" s="17">
        <v>0</v>
      </c>
      <c r="P226" s="17">
        <v>0</v>
      </c>
      <c r="Q226" s="17">
        <v>0.99352300000000004</v>
      </c>
      <c r="R226" s="17">
        <v>0.96398899999999998</v>
      </c>
      <c r="S226" s="17">
        <v>1.52162</v>
      </c>
      <c r="T226" s="17">
        <v>0.55763099999999999</v>
      </c>
      <c r="U226" s="17">
        <v>0.36647200000000002</v>
      </c>
      <c r="V226" s="17">
        <v>573.1</v>
      </c>
      <c r="W226" s="17">
        <v>9.0000000000000002E-6</v>
      </c>
      <c r="X226" s="17">
        <v>346</v>
      </c>
      <c r="Y226" s="17">
        <v>0</v>
      </c>
      <c r="Z226" s="17">
        <v>0</v>
      </c>
      <c r="AA226" s="17">
        <v>0.56380300000000005</v>
      </c>
      <c r="AB226" s="17">
        <v>2.9173399999999999E-2</v>
      </c>
      <c r="AC226" s="17">
        <v>0.98025700000000004</v>
      </c>
      <c r="AD226" s="17">
        <v>0.25</v>
      </c>
      <c r="AE226" s="17">
        <v>1546.1</v>
      </c>
    </row>
    <row r="227" spans="1:31">
      <c r="A227" s="17">
        <v>214</v>
      </c>
      <c r="B227" s="19">
        <v>0.25737268518518519</v>
      </c>
      <c r="C227" s="17">
        <v>30.8</v>
      </c>
      <c r="D227" s="17">
        <v>14.4</v>
      </c>
      <c r="E227" s="17">
        <v>1.3520000000000001E-2</v>
      </c>
      <c r="F227" s="17">
        <v>0.65400000000000003</v>
      </c>
      <c r="G227" s="17">
        <v>0.99502999999999997</v>
      </c>
      <c r="H227" s="17">
        <v>0.969136</v>
      </c>
      <c r="I227" s="17">
        <v>1.5016529999999999</v>
      </c>
      <c r="J227" s="17">
        <v>0.53251599999999999</v>
      </c>
      <c r="K227" s="17">
        <v>0.35461999999999999</v>
      </c>
      <c r="L227" s="17">
        <v>564.79999999999995</v>
      </c>
      <c r="M227" s="17">
        <v>4.0000000000000003E-5</v>
      </c>
      <c r="N227" s="17">
        <v>522</v>
      </c>
      <c r="O227" s="17">
        <v>0</v>
      </c>
      <c r="P227" s="17">
        <v>0</v>
      </c>
      <c r="Q227" s="17">
        <v>0.991425</v>
      </c>
      <c r="R227" s="17">
        <v>0.90883000000000003</v>
      </c>
      <c r="S227" s="17">
        <v>1.4374960000000001</v>
      </c>
      <c r="T227" s="17">
        <v>0.52866599999999997</v>
      </c>
      <c r="U227" s="17">
        <v>0.36776900000000001</v>
      </c>
      <c r="V227" s="17">
        <v>560.5</v>
      </c>
      <c r="W227" s="17">
        <v>2.5000000000000001E-5</v>
      </c>
      <c r="X227" s="17">
        <v>432</v>
      </c>
      <c r="Y227" s="17">
        <v>0</v>
      </c>
      <c r="Z227" s="17">
        <v>0</v>
      </c>
      <c r="AA227" s="17">
        <v>0.56579800000000002</v>
      </c>
      <c r="AB227" s="17">
        <v>2.4957199999999999E-2</v>
      </c>
      <c r="AC227" s="17">
        <v>0.92202399999999995</v>
      </c>
      <c r="AD227" s="17">
        <v>0.25</v>
      </c>
      <c r="AE227" s="17">
        <v>1470.7</v>
      </c>
    </row>
    <row r="228" spans="1:31">
      <c r="A228" s="17">
        <v>215</v>
      </c>
      <c r="B228" s="19">
        <v>0.25743055555555555</v>
      </c>
      <c r="C228" s="17">
        <v>29</v>
      </c>
      <c r="D228" s="17">
        <v>16.2</v>
      </c>
      <c r="E228" s="17">
        <v>1.4298E-2</v>
      </c>
      <c r="F228" s="17">
        <v>0.69199999999999995</v>
      </c>
      <c r="G228" s="17">
        <v>0.99364600000000003</v>
      </c>
      <c r="H228" s="17">
        <v>0.94377699999999998</v>
      </c>
      <c r="I228" s="17">
        <v>1.4494830000000001</v>
      </c>
      <c r="J228" s="17">
        <v>0.50570599999999999</v>
      </c>
      <c r="K228" s="17">
        <v>0.348887</v>
      </c>
      <c r="L228" s="17">
        <v>518.79999999999995</v>
      </c>
      <c r="M228" s="17">
        <v>4.6E-5</v>
      </c>
      <c r="N228" s="17">
        <v>750</v>
      </c>
      <c r="O228" s="17">
        <v>0</v>
      </c>
      <c r="P228" s="17">
        <v>0</v>
      </c>
      <c r="Q228" s="17">
        <v>0.99327500000000002</v>
      </c>
      <c r="R228" s="17">
        <v>0.94408599999999998</v>
      </c>
      <c r="S228" s="17">
        <v>1.5249109999999999</v>
      </c>
      <c r="T228" s="17">
        <v>0.58082500000000004</v>
      </c>
      <c r="U228" s="17">
        <v>0.38089099999999998</v>
      </c>
      <c r="V228" s="17">
        <v>570.79999999999995</v>
      </c>
      <c r="W228" s="17">
        <v>2.0000000000000002E-5</v>
      </c>
      <c r="X228" s="17">
        <v>347</v>
      </c>
      <c r="Y228" s="17">
        <v>0</v>
      </c>
      <c r="Z228" s="17">
        <v>0</v>
      </c>
      <c r="AA228" s="17">
        <v>0.58598600000000001</v>
      </c>
      <c r="AB228" s="17">
        <v>3.6574700000000002E-2</v>
      </c>
      <c r="AC228" s="17">
        <v>0.96533000000000002</v>
      </c>
      <c r="AD228" s="17">
        <v>0.25</v>
      </c>
      <c r="AE228" s="17">
        <v>1601</v>
      </c>
    </row>
    <row r="229" spans="1:31">
      <c r="A229" s="17">
        <v>216</v>
      </c>
      <c r="B229" s="19">
        <v>0.25748842592592591</v>
      </c>
      <c r="C229" s="17">
        <v>28.8</v>
      </c>
      <c r="D229" s="17">
        <v>17.100000000000001</v>
      </c>
      <c r="E229" s="17">
        <v>1.6108999999999998E-2</v>
      </c>
      <c r="F229" s="17">
        <v>0.78</v>
      </c>
      <c r="G229" s="17">
        <v>0.99422600000000005</v>
      </c>
      <c r="H229" s="17">
        <v>0.93363200000000002</v>
      </c>
      <c r="I229" s="17">
        <v>1.4399200000000001</v>
      </c>
      <c r="J229" s="17">
        <v>0.50628899999999999</v>
      </c>
      <c r="K229" s="17">
        <v>0.351609</v>
      </c>
      <c r="L229" s="17">
        <v>549.4</v>
      </c>
      <c r="M229" s="17">
        <v>2.3E-5</v>
      </c>
      <c r="N229" s="17">
        <v>544</v>
      </c>
      <c r="O229" s="17">
        <v>0</v>
      </c>
      <c r="P229" s="17">
        <v>0</v>
      </c>
      <c r="Q229" s="17">
        <v>0.99444999999999995</v>
      </c>
      <c r="R229" s="17">
        <v>0.93244099999999996</v>
      </c>
      <c r="S229" s="17">
        <v>1.5069060000000001</v>
      </c>
      <c r="T229" s="17">
        <v>0.57446399999999997</v>
      </c>
      <c r="U229" s="17">
        <v>0.38122099999999998</v>
      </c>
      <c r="V229" s="17">
        <v>571.79999999999995</v>
      </c>
      <c r="W229" s="17">
        <v>7.9999999999999996E-6</v>
      </c>
      <c r="X229" s="17">
        <v>507</v>
      </c>
      <c r="Y229" s="17">
        <v>0</v>
      </c>
      <c r="Z229" s="17">
        <v>0</v>
      </c>
      <c r="AA229" s="17">
        <v>0.58649399999999996</v>
      </c>
      <c r="AB229" s="17">
        <v>2.9896099999999998E-2</v>
      </c>
      <c r="AC229" s="17">
        <v>0.94961600000000002</v>
      </c>
      <c r="AD229" s="17">
        <v>0.25</v>
      </c>
      <c r="AE229" s="17">
        <v>1511.6</v>
      </c>
    </row>
    <row r="230" spans="1:31">
      <c r="A230" s="17">
        <v>217</v>
      </c>
      <c r="B230" s="19">
        <v>0.25754629629629627</v>
      </c>
      <c r="C230" s="17">
        <v>27.7</v>
      </c>
      <c r="D230" s="17">
        <v>18.899999999999999</v>
      </c>
      <c r="E230" s="17">
        <v>1.7152000000000001E-2</v>
      </c>
      <c r="F230" s="17">
        <v>0.83</v>
      </c>
      <c r="G230" s="17">
        <v>0.99624000000000001</v>
      </c>
      <c r="H230" s="17">
        <v>0.96789499999999995</v>
      </c>
      <c r="I230" s="17">
        <v>1.4944189999999999</v>
      </c>
      <c r="J230" s="17">
        <v>0.52652399999999999</v>
      </c>
      <c r="K230" s="17">
        <v>0.352327</v>
      </c>
      <c r="L230" s="17">
        <v>528.4</v>
      </c>
      <c r="M230" s="17">
        <v>1.5E-5</v>
      </c>
      <c r="N230" s="17">
        <v>549</v>
      </c>
      <c r="O230" s="17">
        <v>0</v>
      </c>
      <c r="P230" s="17">
        <v>0</v>
      </c>
      <c r="Q230" s="17">
        <v>0.99242699999999995</v>
      </c>
      <c r="R230" s="17">
        <v>0.95501800000000003</v>
      </c>
      <c r="S230" s="17">
        <v>1.54714</v>
      </c>
      <c r="T230" s="17">
        <v>0.59212299999999995</v>
      </c>
      <c r="U230" s="17">
        <v>0.38272099999999998</v>
      </c>
      <c r="V230" s="17">
        <v>580</v>
      </c>
      <c r="W230" s="17">
        <v>2.5000000000000001E-5</v>
      </c>
      <c r="X230" s="17">
        <v>480</v>
      </c>
      <c r="Y230" s="17">
        <v>0</v>
      </c>
      <c r="Z230" s="17">
        <v>0</v>
      </c>
      <c r="AA230" s="17">
        <v>0.58880100000000002</v>
      </c>
      <c r="AB230" s="17">
        <v>3.2002700000000002E-2</v>
      </c>
      <c r="AC230" s="17">
        <v>0.97396700000000003</v>
      </c>
      <c r="AD230" s="17">
        <v>0.25</v>
      </c>
      <c r="AE230" s="17">
        <v>1571.9</v>
      </c>
    </row>
    <row r="231" spans="1:31">
      <c r="A231" s="17">
        <v>218</v>
      </c>
      <c r="B231" s="19">
        <v>0.2575925925925926</v>
      </c>
      <c r="C231" s="17">
        <v>27.3</v>
      </c>
      <c r="D231" s="17">
        <v>19.8</v>
      </c>
      <c r="E231" s="17">
        <v>1.7298000000000001E-2</v>
      </c>
      <c r="F231" s="17">
        <v>0.83699999999999997</v>
      </c>
      <c r="G231" s="17">
        <v>0.99093799999999999</v>
      </c>
      <c r="H231" s="17">
        <v>0.97590100000000002</v>
      </c>
      <c r="I231" s="17">
        <v>1.4872730000000001</v>
      </c>
      <c r="J231" s="17">
        <v>0.51137299999999997</v>
      </c>
      <c r="K231" s="17">
        <v>0.34383200000000003</v>
      </c>
      <c r="L231" s="17">
        <v>514.4</v>
      </c>
      <c r="M231" s="17">
        <v>5.0000000000000004E-6</v>
      </c>
      <c r="N231" s="17">
        <v>475</v>
      </c>
      <c r="O231" s="17">
        <v>0</v>
      </c>
      <c r="P231" s="17">
        <v>0</v>
      </c>
      <c r="Q231" s="17">
        <v>0.99452499999999999</v>
      </c>
      <c r="R231" s="17">
        <v>0.95269000000000004</v>
      </c>
      <c r="S231" s="17">
        <v>1.5292239999999999</v>
      </c>
      <c r="T231" s="17">
        <v>0.57653500000000002</v>
      </c>
      <c r="U231" s="17">
        <v>0.37701099999999999</v>
      </c>
      <c r="V231" s="17">
        <v>556.9</v>
      </c>
      <c r="W231" s="17">
        <v>1.5E-5</v>
      </c>
      <c r="X231" s="17">
        <v>394</v>
      </c>
      <c r="Y231" s="17">
        <v>0</v>
      </c>
      <c r="Z231" s="17">
        <v>0</v>
      </c>
      <c r="AA231" s="17">
        <v>0.580017</v>
      </c>
      <c r="AB231" s="17">
        <v>2.83045E-2</v>
      </c>
      <c r="AC231" s="17">
        <v>0.96900799999999998</v>
      </c>
      <c r="AD231" s="17">
        <v>0.25</v>
      </c>
      <c r="AE231" s="17">
        <v>1614.7</v>
      </c>
    </row>
    <row r="232" spans="1:31">
      <c r="A232" s="17">
        <v>219</v>
      </c>
      <c r="B232" s="19">
        <v>0.25765046296296296</v>
      </c>
      <c r="C232" s="17">
        <v>25.7</v>
      </c>
      <c r="D232" s="17">
        <v>22.5</v>
      </c>
      <c r="E232" s="17">
        <v>1.8386E-2</v>
      </c>
      <c r="F232" s="17">
        <v>0.89</v>
      </c>
      <c r="G232" s="17">
        <v>0.99607699999999999</v>
      </c>
      <c r="H232" s="17">
        <v>1.0082629999999999</v>
      </c>
      <c r="I232" s="17">
        <v>1.5372699999999999</v>
      </c>
      <c r="J232" s="17">
        <v>0.52900700000000001</v>
      </c>
      <c r="K232" s="17">
        <v>0.34412100000000001</v>
      </c>
      <c r="L232" s="17">
        <v>493.6</v>
      </c>
      <c r="M232" s="17">
        <v>4.6999999999999997E-5</v>
      </c>
      <c r="N232" s="17">
        <v>689</v>
      </c>
      <c r="O232" s="17">
        <v>0</v>
      </c>
      <c r="P232" s="17">
        <v>0</v>
      </c>
      <c r="Q232" s="17">
        <v>0.99263699999999999</v>
      </c>
      <c r="R232" s="17">
        <v>0.95632300000000003</v>
      </c>
      <c r="S232" s="17">
        <v>1.5266599999999999</v>
      </c>
      <c r="T232" s="17">
        <v>0.57033800000000001</v>
      </c>
      <c r="U232" s="17">
        <v>0.373585</v>
      </c>
      <c r="V232" s="17">
        <v>515.4</v>
      </c>
      <c r="W232" s="17">
        <v>3.9999999999999998E-6</v>
      </c>
      <c r="X232" s="17">
        <v>469</v>
      </c>
      <c r="Y232" s="17">
        <v>0</v>
      </c>
      <c r="Z232" s="17">
        <v>0</v>
      </c>
      <c r="AA232" s="17">
        <v>0.57474599999999998</v>
      </c>
      <c r="AB232" s="17">
        <v>4.4089299999999998E-2</v>
      </c>
      <c r="AC232" s="17">
        <v>0.98146800000000001</v>
      </c>
      <c r="AD232" s="17">
        <v>0.25</v>
      </c>
      <c r="AE232" s="17">
        <v>1682.8</v>
      </c>
    </row>
    <row r="233" spans="1:31">
      <c r="A233" s="17">
        <v>220</v>
      </c>
      <c r="B233" s="19">
        <v>0.25770833333333332</v>
      </c>
      <c r="C233" s="17">
        <v>26</v>
      </c>
      <c r="D233" s="17">
        <v>22.5</v>
      </c>
      <c r="E233" s="17">
        <v>1.8912000000000002E-2</v>
      </c>
      <c r="F233" s="17">
        <v>0.91500000000000004</v>
      </c>
      <c r="G233" s="17">
        <v>0.99458000000000002</v>
      </c>
      <c r="H233" s="17">
        <v>0.96099400000000001</v>
      </c>
      <c r="I233" s="17">
        <v>1.4500219999999999</v>
      </c>
      <c r="J233" s="17">
        <v>0.48902699999999999</v>
      </c>
      <c r="K233" s="17">
        <v>0.33725500000000003</v>
      </c>
      <c r="L233" s="17">
        <v>509.6</v>
      </c>
      <c r="M233" s="17">
        <v>9.0000000000000002E-6</v>
      </c>
      <c r="N233" s="17">
        <v>502</v>
      </c>
      <c r="O233" s="17">
        <v>0</v>
      </c>
      <c r="P233" s="17">
        <v>0</v>
      </c>
      <c r="Q233" s="17">
        <v>0.99237600000000004</v>
      </c>
      <c r="R233" s="17">
        <v>0.99404000000000003</v>
      </c>
      <c r="S233" s="17">
        <v>1.573113</v>
      </c>
      <c r="T233" s="17">
        <v>0.57907299999999995</v>
      </c>
      <c r="U233" s="17">
        <v>0.36810599999999999</v>
      </c>
      <c r="V233" s="17">
        <v>542.29999999999995</v>
      </c>
      <c r="W233" s="17">
        <v>5.0000000000000004E-6</v>
      </c>
      <c r="X233" s="17">
        <v>644</v>
      </c>
      <c r="Y233" s="17">
        <v>0</v>
      </c>
      <c r="Z233" s="17">
        <v>0</v>
      </c>
      <c r="AA233" s="17">
        <v>0.56631699999999996</v>
      </c>
      <c r="AB233" s="17">
        <v>3.3502900000000002E-2</v>
      </c>
      <c r="AC233" s="17">
        <v>1.0134399999999999</v>
      </c>
      <c r="AD233" s="17">
        <v>0.25</v>
      </c>
      <c r="AE233" s="17">
        <v>1629.9</v>
      </c>
    </row>
    <row r="234" spans="1:31">
      <c r="A234" s="17">
        <v>221</v>
      </c>
      <c r="B234" s="19">
        <v>0.25776620370370368</v>
      </c>
      <c r="C234" s="17">
        <v>24.6</v>
      </c>
      <c r="D234" s="17">
        <v>24.3</v>
      </c>
      <c r="E234" s="17">
        <v>2.0386000000000001E-2</v>
      </c>
      <c r="F234" s="17">
        <v>0.98599999999999999</v>
      </c>
      <c r="G234" s="17">
        <v>0.99328099999999997</v>
      </c>
      <c r="H234" s="17">
        <v>0.96860100000000005</v>
      </c>
      <c r="I234" s="17">
        <v>1.469179</v>
      </c>
      <c r="J234" s="17">
        <v>0.50057799999999997</v>
      </c>
      <c r="K234" s="17">
        <v>0.34072000000000002</v>
      </c>
      <c r="L234" s="17">
        <v>516.1</v>
      </c>
      <c r="M234" s="17">
        <v>6.9999999999999999E-6</v>
      </c>
      <c r="N234" s="17">
        <v>460</v>
      </c>
      <c r="O234" s="17">
        <v>0</v>
      </c>
      <c r="P234" s="17">
        <v>0</v>
      </c>
      <c r="Q234" s="17">
        <v>0.99477000000000004</v>
      </c>
      <c r="R234" s="17">
        <v>0.97001899999999996</v>
      </c>
      <c r="S234" s="17">
        <v>1.522367</v>
      </c>
      <c r="T234" s="17">
        <v>0.55234799999999995</v>
      </c>
      <c r="U234" s="17">
        <v>0.36282199999999998</v>
      </c>
      <c r="V234" s="17">
        <v>503.3</v>
      </c>
      <c r="W234" s="17">
        <v>1.8E-5</v>
      </c>
      <c r="X234" s="17">
        <v>578</v>
      </c>
      <c r="Y234" s="17">
        <v>0</v>
      </c>
      <c r="Z234" s="17">
        <v>0</v>
      </c>
      <c r="AA234" s="17">
        <v>0.55818800000000002</v>
      </c>
      <c r="AB234" s="17">
        <v>3.3580800000000001E-2</v>
      </c>
      <c r="AC234" s="17">
        <v>0.98856699999999997</v>
      </c>
      <c r="AD234" s="17">
        <v>0.25</v>
      </c>
      <c r="AE234" s="17">
        <v>1609.4</v>
      </c>
    </row>
    <row r="235" spans="1:31">
      <c r="A235" s="17">
        <v>222</v>
      </c>
      <c r="B235" s="19">
        <v>0.25782407407407409</v>
      </c>
      <c r="C235" s="17">
        <v>23.5</v>
      </c>
      <c r="D235" s="17">
        <v>27.9</v>
      </c>
      <c r="E235" s="17">
        <v>2.2169999999999999E-2</v>
      </c>
      <c r="F235" s="17">
        <v>1.073</v>
      </c>
      <c r="G235" s="17">
        <v>0.99179200000000001</v>
      </c>
      <c r="H235" s="17">
        <v>0.96839200000000003</v>
      </c>
      <c r="I235" s="17">
        <v>1.455095</v>
      </c>
      <c r="J235" s="17">
        <v>0.486703</v>
      </c>
      <c r="K235" s="17">
        <v>0.334482</v>
      </c>
      <c r="L235" s="17">
        <v>503.5</v>
      </c>
      <c r="M235" s="17">
        <v>6.9999999999999999E-6</v>
      </c>
      <c r="N235" s="17">
        <v>659</v>
      </c>
      <c r="O235" s="17">
        <v>0</v>
      </c>
      <c r="P235" s="17">
        <v>0</v>
      </c>
      <c r="Q235" s="17">
        <v>0.99175400000000002</v>
      </c>
      <c r="R235" s="17">
        <v>0.974105</v>
      </c>
      <c r="S235" s="17">
        <v>1.5205599999999999</v>
      </c>
      <c r="T235" s="17">
        <v>0.54645500000000002</v>
      </c>
      <c r="U235" s="17">
        <v>0.359377</v>
      </c>
      <c r="V235" s="17">
        <v>521.6</v>
      </c>
      <c r="W235" s="17">
        <v>9.0000000000000002E-6</v>
      </c>
      <c r="X235" s="17">
        <v>588</v>
      </c>
      <c r="Y235" s="17">
        <v>0</v>
      </c>
      <c r="Z235" s="17">
        <v>0</v>
      </c>
      <c r="AA235" s="17">
        <v>0.55288800000000005</v>
      </c>
      <c r="AB235" s="17">
        <v>5.2840400000000003E-2</v>
      </c>
      <c r="AC235" s="17">
        <v>1.00298</v>
      </c>
      <c r="AD235" s="17">
        <v>0.25</v>
      </c>
      <c r="AE235" s="17">
        <v>1649.5</v>
      </c>
    </row>
    <row r="236" spans="1:31">
      <c r="A236" s="17">
        <v>223</v>
      </c>
      <c r="B236" s="19">
        <v>0.25787037037037036</v>
      </c>
      <c r="C236" s="17">
        <v>23.7</v>
      </c>
      <c r="D236" s="17">
        <v>27</v>
      </c>
      <c r="E236" s="17">
        <v>2.2612E-2</v>
      </c>
      <c r="F236" s="17">
        <v>1.0940000000000001</v>
      </c>
      <c r="G236" s="17">
        <v>0.99300999999999995</v>
      </c>
      <c r="H236" s="17">
        <v>0.97087999999999997</v>
      </c>
      <c r="I236" s="17">
        <v>1.4509019999999999</v>
      </c>
      <c r="J236" s="17">
        <v>0.480022</v>
      </c>
      <c r="K236" s="17">
        <v>0.33084400000000003</v>
      </c>
      <c r="L236" s="17">
        <v>517.29999999999995</v>
      </c>
      <c r="M236" s="17">
        <v>1.1E-5</v>
      </c>
      <c r="N236" s="17">
        <v>610</v>
      </c>
      <c r="O236" s="17">
        <v>0</v>
      </c>
      <c r="P236" s="17">
        <v>0</v>
      </c>
      <c r="Q236" s="17">
        <v>0.99520399999999998</v>
      </c>
      <c r="R236" s="17">
        <v>0.934948</v>
      </c>
      <c r="S236" s="17">
        <v>1.4773160000000001</v>
      </c>
      <c r="T236" s="17">
        <v>0.54236899999999999</v>
      </c>
      <c r="U236" s="17">
        <v>0.36713099999999999</v>
      </c>
      <c r="V236" s="17">
        <v>521.5</v>
      </c>
      <c r="W236" s="17">
        <v>7.9999999999999996E-6</v>
      </c>
      <c r="X236" s="17">
        <v>504</v>
      </c>
      <c r="Y236" s="17">
        <v>0</v>
      </c>
      <c r="Z236" s="17">
        <v>0</v>
      </c>
      <c r="AA236" s="17">
        <v>0.56481700000000001</v>
      </c>
      <c r="AB236" s="17">
        <v>4.8817100000000002E-2</v>
      </c>
      <c r="AC236" s="17">
        <v>0.96142499999999997</v>
      </c>
      <c r="AD236" s="17">
        <v>0.25</v>
      </c>
      <c r="AE236" s="17">
        <v>1605.6</v>
      </c>
    </row>
    <row r="237" spans="1:31">
      <c r="A237" s="17">
        <v>224</v>
      </c>
      <c r="B237" s="19">
        <v>0.25792824074074078</v>
      </c>
      <c r="C237" s="17">
        <v>22.4</v>
      </c>
      <c r="D237" s="17">
        <v>31.5</v>
      </c>
      <c r="E237" s="17">
        <v>2.4815E-2</v>
      </c>
      <c r="F237" s="17">
        <v>1.2010000000000001</v>
      </c>
      <c r="G237" s="17">
        <v>0.99154299999999995</v>
      </c>
      <c r="H237" s="17">
        <v>0.95722200000000002</v>
      </c>
      <c r="I237" s="17">
        <v>1.4381900000000001</v>
      </c>
      <c r="J237" s="17">
        <v>0.48096800000000001</v>
      </c>
      <c r="K237" s="17">
        <v>0.334426</v>
      </c>
      <c r="L237" s="17">
        <v>490.1</v>
      </c>
      <c r="M237" s="17">
        <v>5.0000000000000004E-6</v>
      </c>
      <c r="N237" s="17">
        <v>573</v>
      </c>
      <c r="O237" s="17">
        <v>0</v>
      </c>
      <c r="P237" s="17">
        <v>0</v>
      </c>
      <c r="Q237" s="17">
        <v>0.99268000000000001</v>
      </c>
      <c r="R237" s="17">
        <v>0.95477500000000004</v>
      </c>
      <c r="S237" s="17">
        <v>1.504014</v>
      </c>
      <c r="T237" s="17">
        <v>0.54923900000000003</v>
      </c>
      <c r="U237" s="17">
        <v>0.36518200000000001</v>
      </c>
      <c r="V237" s="17">
        <v>519.4</v>
      </c>
      <c r="W237" s="17">
        <v>9.0000000000000002E-6</v>
      </c>
      <c r="X237" s="17">
        <v>507</v>
      </c>
      <c r="Y237" s="17">
        <v>0</v>
      </c>
      <c r="Z237" s="17">
        <v>0</v>
      </c>
      <c r="AA237" s="17">
        <v>0.56181899999999996</v>
      </c>
      <c r="AB237" s="17">
        <v>5.0633600000000001E-2</v>
      </c>
      <c r="AC237" s="17">
        <v>0.98258500000000004</v>
      </c>
      <c r="AD237" s="17">
        <v>0.25</v>
      </c>
      <c r="AE237" s="17">
        <v>1694.6</v>
      </c>
    </row>
    <row r="238" spans="1:31">
      <c r="A238" s="17">
        <v>225</v>
      </c>
      <c r="B238" s="19">
        <v>0.25798611111111108</v>
      </c>
      <c r="C238" s="17">
        <v>21.7</v>
      </c>
      <c r="D238" s="17">
        <v>32.4</v>
      </c>
      <c r="E238" s="17">
        <v>2.4825E-2</v>
      </c>
      <c r="F238" s="17">
        <v>1.2010000000000001</v>
      </c>
      <c r="G238" s="17">
        <v>0.99255199999999999</v>
      </c>
      <c r="H238" s="17">
        <v>1.0017929999999999</v>
      </c>
      <c r="I238" s="17">
        <v>1.516777</v>
      </c>
      <c r="J238" s="17">
        <v>0.51498299999999997</v>
      </c>
      <c r="K238" s="17">
        <v>0.33952500000000002</v>
      </c>
      <c r="L238" s="17">
        <v>466.1</v>
      </c>
      <c r="M238" s="17">
        <v>9.0000000000000002E-6</v>
      </c>
      <c r="N238" s="17">
        <v>715</v>
      </c>
      <c r="O238" s="17">
        <v>0</v>
      </c>
      <c r="P238" s="17">
        <v>0</v>
      </c>
      <c r="Q238" s="17">
        <v>0.99304700000000001</v>
      </c>
      <c r="R238" s="17">
        <v>0.95655699999999999</v>
      </c>
      <c r="S238" s="17">
        <v>1.5370459999999999</v>
      </c>
      <c r="T238" s="17">
        <v>0.580488</v>
      </c>
      <c r="U238" s="17">
        <v>0.37766499999999997</v>
      </c>
      <c r="V238" s="17">
        <v>530.29999999999995</v>
      </c>
      <c r="W238" s="17">
        <v>6.0000000000000002E-6</v>
      </c>
      <c r="X238" s="17">
        <v>441</v>
      </c>
      <c r="Y238" s="17">
        <v>0</v>
      </c>
      <c r="Z238" s="17">
        <v>0</v>
      </c>
      <c r="AA238" s="17">
        <v>0.58102299999999996</v>
      </c>
      <c r="AB238" s="17">
        <v>6.1076999999999999E-2</v>
      </c>
      <c r="AC238" s="17">
        <v>0.992012</v>
      </c>
      <c r="AD238" s="17">
        <v>0.25</v>
      </c>
      <c r="AE238" s="17">
        <v>1782</v>
      </c>
    </row>
    <row r="239" spans="1:31">
      <c r="A239" s="17">
        <v>226</v>
      </c>
      <c r="B239" s="19">
        <v>0.2580439814814815</v>
      </c>
      <c r="C239" s="17">
        <v>21.1</v>
      </c>
      <c r="D239" s="17">
        <v>33.299999999999997</v>
      </c>
      <c r="E239" s="17">
        <v>2.6950000000000002E-2</v>
      </c>
      <c r="F239" s="17">
        <v>1.304</v>
      </c>
      <c r="G239" s="17">
        <v>0.99270899999999995</v>
      </c>
      <c r="H239" s="17">
        <v>0.97161699999999995</v>
      </c>
      <c r="I239" s="17">
        <v>1.4359919999999999</v>
      </c>
      <c r="J239" s="17">
        <v>0.46437400000000001</v>
      </c>
      <c r="K239" s="17">
        <v>0.323382</v>
      </c>
      <c r="L239" s="17">
        <v>497.7</v>
      </c>
      <c r="M239" s="17">
        <v>6.9999999999999999E-6</v>
      </c>
      <c r="N239" s="17">
        <v>456</v>
      </c>
      <c r="O239" s="17">
        <v>0</v>
      </c>
      <c r="P239" s="17">
        <v>0</v>
      </c>
      <c r="Q239" s="17">
        <v>0.99202299999999999</v>
      </c>
      <c r="R239" s="17">
        <v>0.95444099999999998</v>
      </c>
      <c r="S239" s="17">
        <v>1.507228</v>
      </c>
      <c r="T239" s="17">
        <v>0.552786</v>
      </c>
      <c r="U239" s="17">
        <v>0.366757</v>
      </c>
      <c r="V239" s="17">
        <v>497.8</v>
      </c>
      <c r="W239" s="17">
        <v>5.0000000000000004E-6</v>
      </c>
      <c r="X239" s="17">
        <v>623</v>
      </c>
      <c r="Y239" s="17">
        <v>0</v>
      </c>
      <c r="Z239" s="17">
        <v>0</v>
      </c>
      <c r="AA239" s="17">
        <v>0.56424200000000002</v>
      </c>
      <c r="AB239" s="17">
        <v>4.3596700000000002E-2</v>
      </c>
      <c r="AC239" s="17">
        <v>0.97854099999999999</v>
      </c>
      <c r="AD239" s="17">
        <v>0.25</v>
      </c>
      <c r="AE239" s="17">
        <v>1668.9</v>
      </c>
    </row>
    <row r="240" spans="1:31">
      <c r="A240" s="17">
        <v>227</v>
      </c>
      <c r="B240" s="19">
        <v>0.25810185185185186</v>
      </c>
      <c r="C240" s="17">
        <v>20</v>
      </c>
      <c r="D240" s="17">
        <v>38.700000000000003</v>
      </c>
      <c r="E240" s="17">
        <v>3.0057E-2</v>
      </c>
      <c r="F240" s="17">
        <v>1.454</v>
      </c>
      <c r="G240" s="17">
        <v>0.99213600000000002</v>
      </c>
      <c r="H240" s="17">
        <v>0.96985500000000002</v>
      </c>
      <c r="I240" s="17">
        <v>1.451263</v>
      </c>
      <c r="J240" s="17">
        <v>0.48140899999999998</v>
      </c>
      <c r="K240" s="17">
        <v>0.33171699999999998</v>
      </c>
      <c r="L240" s="17">
        <v>483.6</v>
      </c>
      <c r="M240" s="17">
        <v>1.9999999999999999E-6</v>
      </c>
      <c r="N240" s="17">
        <v>566</v>
      </c>
      <c r="O240" s="17">
        <v>0</v>
      </c>
      <c r="P240" s="17">
        <v>0</v>
      </c>
      <c r="Q240" s="17">
        <v>0.99327200000000004</v>
      </c>
      <c r="R240" s="17">
        <v>0.92475399999999996</v>
      </c>
      <c r="S240" s="17">
        <v>1.464453</v>
      </c>
      <c r="T240" s="17">
        <v>0.53969999999999996</v>
      </c>
      <c r="U240" s="17">
        <v>0.368533</v>
      </c>
      <c r="V240" s="17">
        <v>527.79999999999995</v>
      </c>
      <c r="W240" s="17">
        <v>9.0000000000000002E-6</v>
      </c>
      <c r="X240" s="17">
        <v>417</v>
      </c>
      <c r="Y240" s="17">
        <v>0</v>
      </c>
      <c r="Z240" s="17">
        <v>0</v>
      </c>
      <c r="AA240" s="17">
        <v>0.56697399999999998</v>
      </c>
      <c r="AB240" s="17">
        <v>6.0036199999999998E-2</v>
      </c>
      <c r="AC240" s="17">
        <v>0.95715499999999998</v>
      </c>
      <c r="AD240" s="17">
        <v>0.25</v>
      </c>
      <c r="AE240" s="17">
        <v>1717.4</v>
      </c>
    </row>
    <row r="241" spans="1:31">
      <c r="A241" s="17">
        <v>228</v>
      </c>
      <c r="B241" s="19">
        <v>0.25814814814814818</v>
      </c>
      <c r="C241" s="17">
        <v>19.5</v>
      </c>
      <c r="D241" s="17">
        <v>40.5</v>
      </c>
      <c r="E241" s="17">
        <v>2.9749999999999999E-2</v>
      </c>
      <c r="F241" s="17">
        <v>1.44</v>
      </c>
      <c r="G241" s="17">
        <v>0.99110399999999998</v>
      </c>
      <c r="H241" s="17">
        <v>1.031919</v>
      </c>
      <c r="I241" s="17">
        <v>1.52091</v>
      </c>
      <c r="J241" s="17">
        <v>0.48899100000000001</v>
      </c>
      <c r="K241" s="17">
        <v>0.32151200000000002</v>
      </c>
      <c r="L241" s="17">
        <v>473.8</v>
      </c>
      <c r="M241" s="17">
        <v>1.0000000000000001E-5</v>
      </c>
      <c r="N241" s="17">
        <v>940</v>
      </c>
      <c r="O241" s="17">
        <v>0</v>
      </c>
      <c r="P241" s="17">
        <v>0</v>
      </c>
      <c r="Q241" s="17">
        <v>0.99129</v>
      </c>
      <c r="R241" s="17">
        <v>0.94394999999999996</v>
      </c>
      <c r="S241" s="17">
        <v>1.5001089999999999</v>
      </c>
      <c r="T241" s="17">
        <v>0.55615899999999996</v>
      </c>
      <c r="U241" s="17">
        <v>0.37074600000000002</v>
      </c>
      <c r="V241" s="17">
        <v>491.1</v>
      </c>
      <c r="W241" s="17">
        <v>3.0000000000000001E-6</v>
      </c>
      <c r="X241" s="17">
        <v>669</v>
      </c>
      <c r="Y241" s="17">
        <v>0</v>
      </c>
      <c r="Z241" s="17">
        <v>0</v>
      </c>
      <c r="AA241" s="17">
        <v>0.57037800000000005</v>
      </c>
      <c r="AB241" s="17">
        <v>9.8056699999999997E-2</v>
      </c>
      <c r="AC241" s="17">
        <v>0.99848599999999998</v>
      </c>
      <c r="AD241" s="17">
        <v>0.25</v>
      </c>
      <c r="AE241" s="17">
        <v>1752.9</v>
      </c>
    </row>
    <row r="242" spans="1:31">
      <c r="A242" s="17">
        <v>229</v>
      </c>
      <c r="B242" s="19">
        <v>0.25820601851851849</v>
      </c>
      <c r="C242" s="17">
        <v>18.8</v>
      </c>
      <c r="D242" s="17">
        <v>42.3</v>
      </c>
      <c r="E242" s="17">
        <v>3.0693000000000002E-2</v>
      </c>
      <c r="F242" s="17">
        <v>1.4850000000000001</v>
      </c>
      <c r="G242" s="17">
        <v>0.98874200000000001</v>
      </c>
      <c r="H242" s="17">
        <v>1.0232760000000001</v>
      </c>
      <c r="I242" s="17">
        <v>1.482855</v>
      </c>
      <c r="J242" s="17">
        <v>0.45957900000000002</v>
      </c>
      <c r="K242" s="17">
        <v>0.30992900000000001</v>
      </c>
      <c r="L242" s="17">
        <v>461.3</v>
      </c>
      <c r="M242" s="17">
        <v>1.2E-5</v>
      </c>
      <c r="N242" s="17">
        <v>484</v>
      </c>
      <c r="O242" s="17">
        <v>0</v>
      </c>
      <c r="P242" s="17">
        <v>0</v>
      </c>
      <c r="Q242" s="17">
        <v>0.99085800000000002</v>
      </c>
      <c r="R242" s="17">
        <v>0.97352499999999997</v>
      </c>
      <c r="S242" s="17">
        <v>1.5177510000000001</v>
      </c>
      <c r="T242" s="17">
        <v>0.54422599999999999</v>
      </c>
      <c r="U242" s="17">
        <v>0.358574</v>
      </c>
      <c r="V242" s="17">
        <v>473.5</v>
      </c>
      <c r="W242" s="17">
        <v>3.9999999999999998E-6</v>
      </c>
      <c r="X242" s="17">
        <v>604</v>
      </c>
      <c r="Y242" s="17">
        <v>0</v>
      </c>
      <c r="Z242" s="17">
        <v>0</v>
      </c>
      <c r="AA242" s="17">
        <v>0.55165200000000003</v>
      </c>
      <c r="AB242" s="17">
        <v>5.39023E-2</v>
      </c>
      <c r="AC242" s="17">
        <v>1.0028600000000001</v>
      </c>
      <c r="AD242" s="17">
        <v>0.25</v>
      </c>
      <c r="AE242" s="17">
        <v>1800.3</v>
      </c>
    </row>
    <row r="243" spans="1:31">
      <c r="A243" s="17">
        <v>230</v>
      </c>
      <c r="B243" s="19">
        <v>0.2582638888888889</v>
      </c>
      <c r="C243" s="17">
        <v>17.3</v>
      </c>
      <c r="D243" s="17">
        <v>50.5</v>
      </c>
      <c r="E243" s="17">
        <v>3.6621000000000001E-2</v>
      </c>
      <c r="F243" s="17">
        <v>1.772</v>
      </c>
      <c r="G243" s="17">
        <v>0.99191700000000005</v>
      </c>
      <c r="H243" s="17">
        <v>1.0196750000000001</v>
      </c>
      <c r="I243" s="17">
        <v>1.491193</v>
      </c>
      <c r="J243" s="17">
        <v>0.47151799999999999</v>
      </c>
      <c r="K243" s="17">
        <v>0.31620199999999998</v>
      </c>
      <c r="L243" s="17">
        <v>469.2</v>
      </c>
      <c r="M243" s="17">
        <v>6.9999999999999999E-6</v>
      </c>
      <c r="N243" s="17">
        <v>596</v>
      </c>
      <c r="O243" s="17">
        <v>0</v>
      </c>
      <c r="P243" s="17">
        <v>0</v>
      </c>
      <c r="Q243" s="17">
        <v>0.99265499999999995</v>
      </c>
      <c r="R243" s="17">
        <v>0.99712900000000004</v>
      </c>
      <c r="S243" s="17">
        <v>1.563963</v>
      </c>
      <c r="T243" s="17">
        <v>0.56683399999999995</v>
      </c>
      <c r="U243" s="17">
        <v>0.36243399999999998</v>
      </c>
      <c r="V243" s="17">
        <v>499</v>
      </c>
      <c r="W243" s="17">
        <v>6.0000000000000002E-6</v>
      </c>
      <c r="X243" s="17">
        <v>755</v>
      </c>
      <c r="Y243" s="17">
        <v>0</v>
      </c>
      <c r="Z243" s="17">
        <v>0</v>
      </c>
      <c r="AA243" s="17">
        <v>0.55759099999999995</v>
      </c>
      <c r="AB243" s="17">
        <v>7.8342700000000001E-2</v>
      </c>
      <c r="AC243" s="17">
        <v>1.0415399999999999</v>
      </c>
      <c r="AD243" s="17">
        <v>0.25</v>
      </c>
      <c r="AE243" s="17">
        <v>1770.2</v>
      </c>
    </row>
    <row r="244" spans="1:31">
      <c r="A244" s="17">
        <v>231</v>
      </c>
      <c r="B244" s="19">
        <v>0.25832175925925926</v>
      </c>
      <c r="C244" s="17">
        <v>17.100000000000001</v>
      </c>
      <c r="D244" s="17">
        <v>51.4</v>
      </c>
      <c r="E244" s="17">
        <v>3.4592999999999999E-2</v>
      </c>
      <c r="F244" s="17">
        <v>1.6739999999999999</v>
      </c>
      <c r="G244" s="17">
        <v>0.99216300000000002</v>
      </c>
      <c r="H244" s="17">
        <v>1.0302899999999999</v>
      </c>
      <c r="I244" s="17">
        <v>1.488831</v>
      </c>
      <c r="J244" s="17">
        <v>0.45854099999999998</v>
      </c>
      <c r="K244" s="17">
        <v>0.30798799999999998</v>
      </c>
      <c r="L244" s="17">
        <v>449.8</v>
      </c>
      <c r="M244" s="17">
        <v>5.0000000000000004E-6</v>
      </c>
      <c r="N244" s="17">
        <v>695</v>
      </c>
      <c r="O244" s="17">
        <v>0</v>
      </c>
      <c r="P244" s="17">
        <v>0</v>
      </c>
      <c r="Q244" s="17">
        <v>0.99252300000000004</v>
      </c>
      <c r="R244" s="17">
        <v>1.006122</v>
      </c>
      <c r="S244" s="17">
        <v>1.558962</v>
      </c>
      <c r="T244" s="17">
        <v>0.55284</v>
      </c>
      <c r="U244" s="17">
        <v>0.35461999999999999</v>
      </c>
      <c r="V244" s="17">
        <v>480.8</v>
      </c>
      <c r="W244" s="17">
        <v>9.0000000000000002E-6</v>
      </c>
      <c r="X244" s="17">
        <v>810</v>
      </c>
      <c r="Y244" s="17">
        <v>0</v>
      </c>
      <c r="Z244" s="17">
        <v>0</v>
      </c>
      <c r="AA244" s="17">
        <v>0.54557</v>
      </c>
      <c r="AB244" s="17">
        <v>8.8110900000000006E-2</v>
      </c>
      <c r="AC244" s="17">
        <v>1.0548299999999999</v>
      </c>
      <c r="AD244" s="17">
        <v>0.25</v>
      </c>
      <c r="AE244" s="17">
        <v>1846.6</v>
      </c>
    </row>
    <row r="245" spans="1:31">
      <c r="A245" s="17">
        <v>232</v>
      </c>
      <c r="B245" s="19">
        <v>0.25837962962962963</v>
      </c>
      <c r="C245" s="17">
        <v>16.2</v>
      </c>
      <c r="D245" s="17">
        <v>57.7</v>
      </c>
      <c r="E245" s="17">
        <v>4.1591000000000003E-2</v>
      </c>
      <c r="F245" s="17">
        <v>2.0129999999999999</v>
      </c>
      <c r="G245" s="17">
        <v>0.99183100000000002</v>
      </c>
      <c r="H245" s="17">
        <v>1.028243</v>
      </c>
      <c r="I245" s="17">
        <v>1.4599169999999999</v>
      </c>
      <c r="J245" s="17">
        <v>0.431674</v>
      </c>
      <c r="K245" s="17">
        <v>0.295684</v>
      </c>
      <c r="L245" s="17">
        <v>475.2</v>
      </c>
      <c r="M245" s="17">
        <v>2.5000000000000001E-5</v>
      </c>
      <c r="N245" s="17">
        <v>721</v>
      </c>
      <c r="O245" s="17">
        <v>0</v>
      </c>
      <c r="P245" s="17">
        <v>0</v>
      </c>
      <c r="Q245" s="17">
        <v>0.99489300000000003</v>
      </c>
      <c r="R245" s="17">
        <v>0.99558100000000005</v>
      </c>
      <c r="S245" s="17">
        <v>1.5720700000000001</v>
      </c>
      <c r="T245" s="17">
        <v>0.576488</v>
      </c>
      <c r="U245" s="17">
        <v>0.36670700000000001</v>
      </c>
      <c r="V245" s="17">
        <v>461.2</v>
      </c>
      <c r="W245" s="17">
        <v>6.9999999999999999E-6</v>
      </c>
      <c r="X245" s="17">
        <v>769</v>
      </c>
      <c r="Y245" s="17">
        <v>0</v>
      </c>
      <c r="Z245" s="17">
        <v>0</v>
      </c>
      <c r="AA245" s="17">
        <v>0.564164</v>
      </c>
      <c r="AB245" s="17">
        <v>0.106265</v>
      </c>
      <c r="AC245" s="17">
        <v>1.05684</v>
      </c>
      <c r="AD245" s="17">
        <v>0.25</v>
      </c>
      <c r="AE245" s="17">
        <v>1747.7</v>
      </c>
    </row>
    <row r="246" spans="1:31">
      <c r="A246" s="17">
        <v>233</v>
      </c>
      <c r="B246" s="19">
        <v>0.25843749999999999</v>
      </c>
      <c r="C246" s="17">
        <v>15.1</v>
      </c>
      <c r="D246" s="17">
        <v>64</v>
      </c>
      <c r="E246" s="17">
        <v>4.1817E-2</v>
      </c>
      <c r="F246" s="17">
        <v>2.024</v>
      </c>
      <c r="G246" s="17">
        <v>0.98751699999999998</v>
      </c>
      <c r="H246" s="17">
        <v>1.0047429999999999</v>
      </c>
      <c r="I246" s="17">
        <v>1.4313769999999999</v>
      </c>
      <c r="J246" s="17">
        <v>0.42663400000000001</v>
      </c>
      <c r="K246" s="17">
        <v>0.29805799999999999</v>
      </c>
      <c r="L246" s="17">
        <v>469.5</v>
      </c>
      <c r="M246" s="17">
        <v>3.0000000000000001E-6</v>
      </c>
      <c r="N246" s="17">
        <v>1069</v>
      </c>
      <c r="O246" s="17">
        <v>0</v>
      </c>
      <c r="P246" s="17">
        <v>0</v>
      </c>
      <c r="Q246" s="17">
        <v>0.99370000000000003</v>
      </c>
      <c r="R246" s="17">
        <v>0.93870699999999996</v>
      </c>
      <c r="S246" s="17">
        <v>1.4638409999999999</v>
      </c>
      <c r="T246" s="17">
        <v>0.52513399999999999</v>
      </c>
      <c r="U246" s="17">
        <v>0.35873699999999997</v>
      </c>
      <c r="V246" s="17">
        <v>515.1</v>
      </c>
      <c r="W246" s="17">
        <v>3.9999999999999998E-6</v>
      </c>
      <c r="X246" s="17">
        <v>1014</v>
      </c>
      <c r="Y246" s="17">
        <v>0</v>
      </c>
      <c r="Z246" s="17">
        <v>0</v>
      </c>
      <c r="AA246" s="17">
        <v>0.55190300000000003</v>
      </c>
      <c r="AB246" s="17">
        <v>0.16200899999999999</v>
      </c>
      <c r="AC246" s="17">
        <v>1.0237799999999999</v>
      </c>
      <c r="AD246" s="17">
        <v>0.25</v>
      </c>
      <c r="AE246" s="17">
        <v>1768.9</v>
      </c>
    </row>
    <row r="247" spans="1:31">
      <c r="A247" s="17">
        <v>234</v>
      </c>
      <c r="B247" s="19">
        <v>0.25848379629629631</v>
      </c>
      <c r="C247" s="17">
        <v>14.6</v>
      </c>
      <c r="D247" s="17">
        <v>67.599999999999994</v>
      </c>
      <c r="E247" s="17">
        <v>4.3683E-2</v>
      </c>
      <c r="F247" s="17">
        <v>2.1139999999999999</v>
      </c>
      <c r="G247" s="17">
        <v>0.989676</v>
      </c>
      <c r="H247" s="17">
        <v>0.98222699999999996</v>
      </c>
      <c r="I247" s="17">
        <v>1.365758</v>
      </c>
      <c r="J247" s="17">
        <v>0.38353100000000001</v>
      </c>
      <c r="K247" s="17">
        <v>0.28081899999999999</v>
      </c>
      <c r="L247" s="17">
        <v>442.7</v>
      </c>
      <c r="M247" s="17">
        <v>3.9999999999999998E-6</v>
      </c>
      <c r="N247" s="17">
        <v>782</v>
      </c>
      <c r="O247" s="17">
        <v>0</v>
      </c>
      <c r="P247" s="17">
        <v>0</v>
      </c>
      <c r="Q247" s="17">
        <v>0.99129100000000003</v>
      </c>
      <c r="R247" s="17">
        <v>0.94918800000000003</v>
      </c>
      <c r="S247" s="17">
        <v>1.4823900000000001</v>
      </c>
      <c r="T247" s="17">
        <v>0.53320299999999998</v>
      </c>
      <c r="U247" s="17">
        <v>0.35969099999999998</v>
      </c>
      <c r="V247" s="17">
        <v>454.4</v>
      </c>
      <c r="W247" s="17">
        <v>3.0000000000000001E-6</v>
      </c>
      <c r="X247" s="17">
        <v>1210</v>
      </c>
      <c r="Y247" s="17">
        <v>0</v>
      </c>
      <c r="Z247" s="17">
        <v>0</v>
      </c>
      <c r="AA247" s="17">
        <v>0.55337099999999995</v>
      </c>
      <c r="AB247" s="17">
        <v>0.123447</v>
      </c>
      <c r="AC247" s="17">
        <v>1.01501</v>
      </c>
      <c r="AD247" s="17">
        <v>0.25</v>
      </c>
      <c r="AE247" s="17">
        <v>1876</v>
      </c>
    </row>
    <row r="248" spans="1:31">
      <c r="A248" s="17">
        <v>235</v>
      </c>
      <c r="B248" s="19">
        <v>0.25854166666666667</v>
      </c>
      <c r="C248" s="17">
        <v>13.8</v>
      </c>
      <c r="D248" s="17">
        <v>74.8</v>
      </c>
      <c r="E248" s="17">
        <v>4.2951000000000003E-2</v>
      </c>
      <c r="F248" s="17">
        <v>2.0779999999999998</v>
      </c>
      <c r="G248" s="17">
        <v>0.98636999999999997</v>
      </c>
      <c r="H248" s="17">
        <v>0.99519899999999994</v>
      </c>
      <c r="I248" s="17">
        <v>1.361702</v>
      </c>
      <c r="J248" s="17">
        <v>0.36650300000000002</v>
      </c>
      <c r="K248" s="17">
        <v>0.26915099999999997</v>
      </c>
      <c r="L248" s="17">
        <v>417.7</v>
      </c>
      <c r="M248" s="17">
        <v>5.0000000000000004E-6</v>
      </c>
      <c r="N248" s="17">
        <v>843</v>
      </c>
      <c r="O248" s="17">
        <v>0</v>
      </c>
      <c r="P248" s="17">
        <v>0</v>
      </c>
      <c r="Q248" s="17">
        <v>0.99320699999999995</v>
      </c>
      <c r="R248" s="17">
        <v>0.95466700000000004</v>
      </c>
      <c r="S248" s="17">
        <v>1.4553339999999999</v>
      </c>
      <c r="T248" s="17">
        <v>0.50066699999999997</v>
      </c>
      <c r="U248" s="17">
        <v>0.34402199999999999</v>
      </c>
      <c r="V248" s="17">
        <v>462.4</v>
      </c>
      <c r="W248" s="17">
        <v>3.9999999999999998E-6</v>
      </c>
      <c r="X248" s="17">
        <v>1138</v>
      </c>
      <c r="Y248" s="17">
        <v>0</v>
      </c>
      <c r="Z248" s="17">
        <v>0</v>
      </c>
      <c r="AA248" s="17">
        <v>0.52926499999999999</v>
      </c>
      <c r="AB248" s="17">
        <v>0.13688900000000001</v>
      </c>
      <c r="AC248" s="17">
        <v>1.0232000000000001</v>
      </c>
      <c r="AD248" s="17">
        <v>0.25</v>
      </c>
      <c r="AE248" s="17">
        <v>1988.5</v>
      </c>
    </row>
    <row r="249" spans="1:31">
      <c r="A249" s="17">
        <v>236</v>
      </c>
      <c r="B249" s="19">
        <v>0.25859953703703703</v>
      </c>
      <c r="C249" s="17">
        <v>13.1</v>
      </c>
      <c r="D249" s="17">
        <v>80.2</v>
      </c>
      <c r="E249" s="17">
        <v>4.3421000000000001E-2</v>
      </c>
      <c r="F249" s="17">
        <v>2.101</v>
      </c>
      <c r="G249" s="17">
        <v>0.986514</v>
      </c>
      <c r="H249" s="17">
        <v>0.96207200000000004</v>
      </c>
      <c r="I249" s="17">
        <v>1.2876160000000001</v>
      </c>
      <c r="J249" s="17">
        <v>0.325544</v>
      </c>
      <c r="K249" s="17">
        <v>0.25282700000000002</v>
      </c>
      <c r="L249" s="17">
        <v>416.6</v>
      </c>
      <c r="M249" s="17">
        <v>1.9999999999999999E-6</v>
      </c>
      <c r="N249" s="17">
        <v>836</v>
      </c>
      <c r="O249" s="17">
        <v>0</v>
      </c>
      <c r="P249" s="17">
        <v>0</v>
      </c>
      <c r="Q249" s="17">
        <v>0.98652899999999999</v>
      </c>
      <c r="R249" s="17">
        <v>0.91076100000000004</v>
      </c>
      <c r="S249" s="17">
        <v>1.3551010000000001</v>
      </c>
      <c r="T249" s="17">
        <v>0.44434000000000001</v>
      </c>
      <c r="U249" s="17">
        <v>0.32790200000000003</v>
      </c>
      <c r="V249" s="17">
        <v>432.6</v>
      </c>
      <c r="W249" s="17">
        <v>9.9999999999999995E-7</v>
      </c>
      <c r="X249" s="17">
        <v>1050</v>
      </c>
      <c r="Y249" s="17">
        <v>0</v>
      </c>
      <c r="Z249" s="17">
        <v>0</v>
      </c>
      <c r="AA249" s="17">
        <v>0.50446400000000002</v>
      </c>
      <c r="AB249" s="17">
        <v>0.14399400000000001</v>
      </c>
      <c r="AC249" s="17">
        <v>0.97474300000000003</v>
      </c>
      <c r="AD249" s="17">
        <v>0.25</v>
      </c>
      <c r="AE249" s="17">
        <v>1993.8</v>
      </c>
    </row>
    <row r="250" spans="1:31">
      <c r="A250" s="17">
        <v>237</v>
      </c>
      <c r="B250" s="19">
        <v>0.25865740740740739</v>
      </c>
      <c r="C250" s="17">
        <v>11.8</v>
      </c>
      <c r="D250" s="17">
        <v>92.8</v>
      </c>
      <c r="E250" s="17">
        <v>5.0649E-2</v>
      </c>
      <c r="F250" s="17">
        <v>2.4510000000000001</v>
      </c>
      <c r="G250" s="17">
        <v>0.98795500000000003</v>
      </c>
      <c r="H250" s="17">
        <v>0.95190399999999997</v>
      </c>
      <c r="I250" s="17">
        <v>1.278913</v>
      </c>
      <c r="J250" s="17">
        <v>0.32701000000000002</v>
      </c>
      <c r="K250" s="17">
        <v>0.255693</v>
      </c>
      <c r="L250" s="17">
        <v>448.8</v>
      </c>
      <c r="M250" s="17">
        <v>1.9999999999999999E-6</v>
      </c>
      <c r="N250" s="17">
        <v>1003</v>
      </c>
      <c r="O250" s="17">
        <v>0</v>
      </c>
      <c r="P250" s="17">
        <v>0</v>
      </c>
      <c r="Q250" s="17">
        <v>0.98725300000000005</v>
      </c>
      <c r="R250" s="17">
        <v>0.92956499999999997</v>
      </c>
      <c r="S250" s="17">
        <v>1.38459</v>
      </c>
      <c r="T250" s="17">
        <v>0.45502500000000001</v>
      </c>
      <c r="U250" s="17">
        <v>0.32863500000000001</v>
      </c>
      <c r="V250" s="17">
        <v>469.9</v>
      </c>
      <c r="W250" s="17">
        <v>3.9999999999999998E-6</v>
      </c>
      <c r="X250" s="17">
        <v>1012</v>
      </c>
      <c r="Y250" s="17">
        <v>0</v>
      </c>
      <c r="Z250" s="17">
        <v>0</v>
      </c>
      <c r="AA250" s="17">
        <v>0.50559200000000004</v>
      </c>
      <c r="AB250" s="17">
        <v>0.20088300000000001</v>
      </c>
      <c r="AC250" s="17">
        <v>1.0209699999999999</v>
      </c>
      <c r="AD250" s="17">
        <v>0.25</v>
      </c>
      <c r="AE250" s="17">
        <v>1850.8</v>
      </c>
    </row>
    <row r="251" spans="1:31">
      <c r="A251" s="17">
        <v>238</v>
      </c>
      <c r="B251" s="19">
        <v>0.25871527777777775</v>
      </c>
      <c r="C251" s="17">
        <v>11.3</v>
      </c>
      <c r="D251" s="17">
        <v>102.7</v>
      </c>
      <c r="E251" s="17">
        <v>5.7924999999999997E-2</v>
      </c>
      <c r="F251" s="17">
        <v>2.8029999999999999</v>
      </c>
      <c r="G251" s="17">
        <v>0.97997500000000004</v>
      </c>
      <c r="H251" s="17">
        <v>0.86982700000000002</v>
      </c>
      <c r="I251" s="17">
        <v>1.1404430000000001</v>
      </c>
      <c r="J251" s="17">
        <v>0.27061499999999999</v>
      </c>
      <c r="K251" s="17">
        <v>0.23729</v>
      </c>
      <c r="L251" s="17">
        <v>435.9</v>
      </c>
      <c r="M251" s="17">
        <v>1.5E-5</v>
      </c>
      <c r="N251" s="17">
        <v>684</v>
      </c>
      <c r="O251" s="17">
        <v>0</v>
      </c>
      <c r="P251" s="17">
        <v>0</v>
      </c>
      <c r="Q251" s="17">
        <v>0.98805600000000005</v>
      </c>
      <c r="R251" s="17">
        <v>0.91922700000000002</v>
      </c>
      <c r="S251" s="17">
        <v>1.373875</v>
      </c>
      <c r="T251" s="17">
        <v>0.45464700000000002</v>
      </c>
      <c r="U251" s="17">
        <v>0.33092300000000002</v>
      </c>
      <c r="V251" s="17">
        <v>492.8</v>
      </c>
      <c r="W251" s="17">
        <v>3.0000000000000001E-6</v>
      </c>
      <c r="X251" s="17">
        <v>860</v>
      </c>
      <c r="Y251" s="17">
        <v>0</v>
      </c>
      <c r="Z251" s="17">
        <v>0</v>
      </c>
      <c r="AA251" s="17">
        <v>0.50911300000000004</v>
      </c>
      <c r="AB251" s="17">
        <v>0.15570999999999999</v>
      </c>
      <c r="AC251" s="17">
        <v>0.99002000000000001</v>
      </c>
      <c r="AD251" s="17">
        <v>0.25</v>
      </c>
      <c r="AE251" s="17">
        <v>1905.6</v>
      </c>
    </row>
    <row r="252" spans="1:31">
      <c r="A252" s="17">
        <v>239</v>
      </c>
      <c r="B252" s="19">
        <v>0.25876157407407407</v>
      </c>
      <c r="C252" s="17">
        <v>10.6</v>
      </c>
      <c r="D252" s="17">
        <v>107.2</v>
      </c>
      <c r="E252" s="17">
        <v>5.2205000000000001E-2</v>
      </c>
      <c r="F252" s="17">
        <v>2.5259999999999998</v>
      </c>
      <c r="G252" s="17">
        <v>0.97353199999999995</v>
      </c>
      <c r="H252" s="17">
        <v>0.79130400000000001</v>
      </c>
      <c r="I252" s="17">
        <v>1.015609</v>
      </c>
      <c r="J252" s="17">
        <v>0.224305</v>
      </c>
      <c r="K252" s="17">
        <v>0.220857</v>
      </c>
      <c r="L252" s="17">
        <v>386.1</v>
      </c>
      <c r="M252" s="17">
        <v>5.0000000000000004E-6</v>
      </c>
      <c r="N252" s="17">
        <v>628</v>
      </c>
      <c r="O252" s="17">
        <v>0</v>
      </c>
      <c r="P252" s="17">
        <v>0</v>
      </c>
      <c r="Q252" s="17">
        <v>0.98484300000000002</v>
      </c>
      <c r="R252" s="17">
        <v>0.82686400000000004</v>
      </c>
      <c r="S252" s="17">
        <v>1.2069589999999999</v>
      </c>
      <c r="T252" s="17">
        <v>0.38009500000000002</v>
      </c>
      <c r="U252" s="17">
        <v>0.314919</v>
      </c>
      <c r="V252" s="17">
        <v>422.9</v>
      </c>
      <c r="W252" s="17">
        <v>3.9999999999999998E-6</v>
      </c>
      <c r="X252" s="17">
        <v>1766</v>
      </c>
      <c r="Y252" s="17">
        <v>0</v>
      </c>
      <c r="Z252" s="17">
        <v>0</v>
      </c>
      <c r="AA252" s="17">
        <v>0.484491</v>
      </c>
      <c r="AB252" s="17">
        <v>0.135297</v>
      </c>
      <c r="AC252" s="17">
        <v>0.87829000000000002</v>
      </c>
      <c r="AD252" s="17">
        <v>0.25</v>
      </c>
      <c r="AE252" s="17">
        <v>2151.1999999999998</v>
      </c>
    </row>
    <row r="253" spans="1:31">
      <c r="A253" s="17">
        <v>240</v>
      </c>
      <c r="B253" s="19">
        <v>0.25881944444444444</v>
      </c>
      <c r="C253" s="17">
        <v>9.6999999999999993</v>
      </c>
      <c r="D253" s="17">
        <v>126.1</v>
      </c>
      <c r="E253" s="17">
        <v>5.4795999999999997E-2</v>
      </c>
      <c r="F253" s="17">
        <v>2.6520000000000001</v>
      </c>
      <c r="G253" s="17">
        <v>0.97552099999999997</v>
      </c>
      <c r="H253" s="17">
        <v>0.78212800000000005</v>
      </c>
      <c r="I253" s="17">
        <v>0.97641199999999995</v>
      </c>
      <c r="J253" s="17">
        <v>0.19428400000000001</v>
      </c>
      <c r="K253" s="17">
        <v>0.19897799999999999</v>
      </c>
      <c r="L253" s="17">
        <v>388.2</v>
      </c>
      <c r="M253" s="17">
        <v>1.9999999999999999E-6</v>
      </c>
      <c r="N253" s="17">
        <v>581</v>
      </c>
      <c r="O253" s="17">
        <v>0</v>
      </c>
      <c r="P253" s="17">
        <v>0</v>
      </c>
      <c r="Q253" s="17">
        <v>0.98087899999999995</v>
      </c>
      <c r="R253" s="17">
        <v>0.75569600000000003</v>
      </c>
      <c r="S253" s="17">
        <v>1.0539510000000001</v>
      </c>
      <c r="T253" s="17">
        <v>0.29825499999999999</v>
      </c>
      <c r="U253" s="17">
        <v>0.28298699999999999</v>
      </c>
      <c r="V253" s="17">
        <v>445.5</v>
      </c>
      <c r="W253" s="17">
        <v>3.9999999999999998E-6</v>
      </c>
      <c r="X253" s="17">
        <v>650</v>
      </c>
      <c r="Y253" s="17">
        <v>0</v>
      </c>
      <c r="Z253" s="17">
        <v>0</v>
      </c>
      <c r="AA253" s="17">
        <v>0.435365</v>
      </c>
      <c r="AB253" s="17">
        <v>0.14613599999999999</v>
      </c>
      <c r="AC253" s="17">
        <v>0.79928200000000005</v>
      </c>
      <c r="AD253" s="17">
        <v>0.25</v>
      </c>
      <c r="AE253" s="17">
        <v>2139.5</v>
      </c>
    </row>
    <row r="254" spans="1:31">
      <c r="A254" s="17">
        <v>241</v>
      </c>
      <c r="B254" s="19">
        <v>0.25887731481481485</v>
      </c>
      <c r="C254" s="17">
        <v>8.6999999999999993</v>
      </c>
      <c r="D254" s="17">
        <v>131.6</v>
      </c>
      <c r="E254" s="17">
        <v>5.5495999999999997E-2</v>
      </c>
      <c r="F254" s="17">
        <v>2.6850000000000001</v>
      </c>
      <c r="G254" s="17">
        <v>0.971109</v>
      </c>
      <c r="H254" s="17">
        <v>0.76362300000000005</v>
      </c>
      <c r="I254" s="17">
        <v>0.945963</v>
      </c>
      <c r="J254" s="17">
        <v>0.18234</v>
      </c>
      <c r="K254" s="17">
        <v>0.19275600000000001</v>
      </c>
      <c r="L254" s="17">
        <v>383.6</v>
      </c>
      <c r="M254" s="17">
        <v>1.9999999999999999E-6</v>
      </c>
      <c r="N254" s="17">
        <v>660</v>
      </c>
      <c r="O254" s="17">
        <v>0</v>
      </c>
      <c r="P254" s="17">
        <v>0</v>
      </c>
      <c r="Q254" s="17">
        <v>0.98392900000000005</v>
      </c>
      <c r="R254" s="17">
        <v>0.73085999999999995</v>
      </c>
      <c r="S254" s="17">
        <v>1.0222880000000001</v>
      </c>
      <c r="T254" s="17">
        <v>0.29142800000000002</v>
      </c>
      <c r="U254" s="17">
        <v>0.28507399999999999</v>
      </c>
      <c r="V254" s="17">
        <v>445.7</v>
      </c>
      <c r="W254" s="17">
        <v>5.0000000000000004E-6</v>
      </c>
      <c r="X254" s="17">
        <v>676</v>
      </c>
      <c r="Y254" s="17">
        <v>0</v>
      </c>
      <c r="Z254" s="17">
        <v>0</v>
      </c>
      <c r="AA254" s="17">
        <v>0.43857499999999999</v>
      </c>
      <c r="AB254" s="17">
        <v>0.166905</v>
      </c>
      <c r="AC254" s="17">
        <v>0.779501</v>
      </c>
      <c r="AD254" s="17">
        <v>0.25</v>
      </c>
      <c r="AE254" s="17">
        <v>2165.3000000000002</v>
      </c>
    </row>
    <row r="255" spans="1:31">
      <c r="A255" s="17">
        <v>242</v>
      </c>
      <c r="B255" s="19">
        <v>0.25893518518518516</v>
      </c>
      <c r="C255" s="17">
        <v>7.5</v>
      </c>
      <c r="D255" s="17">
        <v>162.19999999999999</v>
      </c>
      <c r="E255" s="17">
        <v>6.5687999999999996E-2</v>
      </c>
      <c r="F255" s="17">
        <v>3.1789999999999998</v>
      </c>
      <c r="G255" s="17">
        <v>0.94911500000000004</v>
      </c>
      <c r="H255" s="17">
        <v>0.68569400000000003</v>
      </c>
      <c r="I255" s="17">
        <v>0.85041699999999998</v>
      </c>
      <c r="J255" s="17">
        <v>0.16472300000000001</v>
      </c>
      <c r="K255" s="17">
        <v>0.19369700000000001</v>
      </c>
      <c r="L255" s="17">
        <v>447.9</v>
      </c>
      <c r="M255" s="17">
        <v>3.0471000000000002E-2</v>
      </c>
      <c r="N255" s="17">
        <v>1103</v>
      </c>
      <c r="O255" s="17">
        <v>0</v>
      </c>
      <c r="P255" s="17">
        <v>0</v>
      </c>
      <c r="Q255" s="17">
        <v>0.979294</v>
      </c>
      <c r="R255" s="17">
        <v>0.68515800000000004</v>
      </c>
      <c r="S255" s="17">
        <v>0.96435599999999999</v>
      </c>
      <c r="T255" s="17">
        <v>0.279198</v>
      </c>
      <c r="U255" s="17">
        <v>0.289518</v>
      </c>
      <c r="V255" s="17">
        <v>481.2</v>
      </c>
      <c r="W255" s="17">
        <v>1.0000000000000001E-5</v>
      </c>
      <c r="X255" s="17">
        <v>521</v>
      </c>
      <c r="Y255" s="17">
        <v>0</v>
      </c>
      <c r="Z255" s="17">
        <v>0</v>
      </c>
      <c r="AA255" s="17">
        <v>0.44541199999999997</v>
      </c>
      <c r="AB255" s="17">
        <v>0.32547399999999999</v>
      </c>
      <c r="AC255" s="17">
        <v>0.77603</v>
      </c>
      <c r="AD255" s="17">
        <v>0.25</v>
      </c>
      <c r="AE255" s="17">
        <v>1854.5</v>
      </c>
    </row>
    <row r="256" spans="1:31">
      <c r="A256" s="17">
        <v>243</v>
      </c>
      <c r="B256" s="19">
        <v>0.25899305555555557</v>
      </c>
      <c r="C256" s="17">
        <v>7.5</v>
      </c>
      <c r="D256" s="17">
        <v>164.9</v>
      </c>
      <c r="E256" s="17">
        <v>6.2434000000000003E-2</v>
      </c>
      <c r="F256" s="17">
        <v>3.0209999999999999</v>
      </c>
      <c r="G256" s="17">
        <v>0.95270100000000002</v>
      </c>
      <c r="H256" s="17">
        <v>0.68522499999999997</v>
      </c>
      <c r="I256" s="17">
        <v>0.81767000000000001</v>
      </c>
      <c r="J256" s="17">
        <v>0.13244500000000001</v>
      </c>
      <c r="K256" s="17">
        <v>0.16197900000000001</v>
      </c>
      <c r="L256" s="17">
        <v>405.3</v>
      </c>
      <c r="M256" s="17">
        <v>3.0000000000000001E-6</v>
      </c>
      <c r="N256" s="17">
        <v>689</v>
      </c>
      <c r="O256" s="17">
        <v>0</v>
      </c>
      <c r="P256" s="17">
        <v>0</v>
      </c>
      <c r="Q256" s="17">
        <v>0.97367300000000001</v>
      </c>
      <c r="R256" s="17">
        <v>0.67326799999999998</v>
      </c>
      <c r="S256" s="17">
        <v>0.90700999999999998</v>
      </c>
      <c r="T256" s="17">
        <v>0.23374200000000001</v>
      </c>
      <c r="U256" s="17">
        <v>0.25770599999999999</v>
      </c>
      <c r="V256" s="17">
        <v>417.1</v>
      </c>
      <c r="W256" s="17">
        <v>3.0000000000000001E-6</v>
      </c>
      <c r="X256" s="17">
        <v>797</v>
      </c>
      <c r="Y256" s="17">
        <v>0</v>
      </c>
      <c r="Z256" s="17">
        <v>0</v>
      </c>
      <c r="AA256" s="17">
        <v>0.39647100000000002</v>
      </c>
      <c r="AB256" s="17">
        <v>0.21712699999999999</v>
      </c>
      <c r="AC256" s="17">
        <v>0.72402</v>
      </c>
      <c r="AD256" s="17">
        <v>0.25</v>
      </c>
      <c r="AE256" s="17">
        <v>2049.3000000000002</v>
      </c>
    </row>
    <row r="257" spans="1:31">
      <c r="A257" s="17">
        <v>244</v>
      </c>
      <c r="B257" s="19">
        <v>0.25903935185185184</v>
      </c>
      <c r="C257" s="17">
        <v>6.6</v>
      </c>
      <c r="D257" s="17">
        <v>181.1</v>
      </c>
      <c r="E257" s="17">
        <v>6.7930000000000004E-2</v>
      </c>
      <c r="F257" s="17">
        <v>3.2869999999999999</v>
      </c>
      <c r="G257" s="17">
        <v>0.93140000000000001</v>
      </c>
      <c r="H257" s="17">
        <v>0.64729700000000001</v>
      </c>
      <c r="I257" s="17">
        <v>0.77264100000000002</v>
      </c>
      <c r="J257" s="17">
        <v>0.12534400000000001</v>
      </c>
      <c r="K257" s="17">
        <v>0.16222800000000001</v>
      </c>
      <c r="L257" s="17">
        <v>384.3</v>
      </c>
      <c r="M257" s="17">
        <v>2.0699999999999999E-4</v>
      </c>
      <c r="N257" s="17">
        <v>435</v>
      </c>
      <c r="O257" s="17">
        <v>0</v>
      </c>
      <c r="P257" s="17">
        <v>0</v>
      </c>
      <c r="Q257" s="17">
        <v>0.98378900000000002</v>
      </c>
      <c r="R257" s="17">
        <v>0.62456500000000004</v>
      </c>
      <c r="S257" s="17">
        <v>0.831812</v>
      </c>
      <c r="T257" s="17">
        <v>0.20724699999999999</v>
      </c>
      <c r="U257" s="17">
        <v>0.24915100000000001</v>
      </c>
      <c r="V257" s="17">
        <v>398.8</v>
      </c>
      <c r="W257" s="17">
        <v>1.2867999999999999E-2</v>
      </c>
      <c r="X257" s="17">
        <v>398</v>
      </c>
      <c r="Y257" s="17">
        <v>0</v>
      </c>
      <c r="Z257" s="17">
        <v>0</v>
      </c>
      <c r="AA257" s="17">
        <v>0.38330999999999998</v>
      </c>
      <c r="AB257" s="17">
        <v>0.154144</v>
      </c>
      <c r="AC257" s="17">
        <v>0.65651099999999996</v>
      </c>
      <c r="AD257" s="17">
        <v>0.25</v>
      </c>
      <c r="AE257" s="17">
        <v>2161.1</v>
      </c>
    </row>
    <row r="258" spans="1:31">
      <c r="A258" s="17">
        <v>245</v>
      </c>
      <c r="B258" s="19">
        <v>0.25909722222222226</v>
      </c>
      <c r="C258" s="17">
        <v>5.3</v>
      </c>
      <c r="D258" s="17">
        <v>226.2</v>
      </c>
      <c r="E258" s="17">
        <v>8.1347000000000003E-2</v>
      </c>
      <c r="F258" s="17">
        <v>3.9359999999999999</v>
      </c>
      <c r="G258" s="17">
        <v>0.90602700000000003</v>
      </c>
      <c r="H258" s="17">
        <v>0.52340600000000004</v>
      </c>
      <c r="I258" s="17">
        <v>0.60917299999999996</v>
      </c>
      <c r="J258" s="17">
        <v>8.5766999999999996E-2</v>
      </c>
      <c r="K258" s="17">
        <v>0.140792</v>
      </c>
      <c r="L258" s="17">
        <v>460.9</v>
      </c>
      <c r="M258" s="17">
        <v>0.2291</v>
      </c>
      <c r="N258" s="17">
        <v>828</v>
      </c>
      <c r="O258" s="17">
        <v>0</v>
      </c>
      <c r="P258" s="17">
        <v>0</v>
      </c>
      <c r="Q258" s="17">
        <v>0.96647700000000003</v>
      </c>
      <c r="R258" s="17">
        <v>0.576762</v>
      </c>
      <c r="S258" s="17">
        <v>0.77527599999999997</v>
      </c>
      <c r="T258" s="17">
        <v>0.198514</v>
      </c>
      <c r="U258" s="17">
        <v>0.25605600000000001</v>
      </c>
      <c r="V258" s="17">
        <v>436</v>
      </c>
      <c r="W258" s="17">
        <v>3.0000000000000001E-6</v>
      </c>
      <c r="X258" s="17">
        <v>569</v>
      </c>
      <c r="Y258" s="17">
        <v>0</v>
      </c>
      <c r="Z258" s="17">
        <v>0</v>
      </c>
      <c r="AA258" s="17">
        <v>0.393932</v>
      </c>
      <c r="AB258" s="17">
        <v>0.34190599999999999</v>
      </c>
      <c r="AC258" s="17">
        <v>0.64463499999999996</v>
      </c>
      <c r="AD258" s="17">
        <v>0.25</v>
      </c>
      <c r="AE258" s="17">
        <v>1801.9</v>
      </c>
    </row>
    <row r="259" spans="1:31">
      <c r="A259" s="17">
        <v>246</v>
      </c>
      <c r="B259" s="19">
        <v>0.25915509259259256</v>
      </c>
      <c r="C259" s="17">
        <v>4.7</v>
      </c>
      <c r="D259" s="17">
        <v>235.2</v>
      </c>
      <c r="E259" s="17">
        <v>6.2671000000000004E-2</v>
      </c>
      <c r="F259" s="17">
        <v>3.0329999999999999</v>
      </c>
      <c r="G259" s="17">
        <v>0.83072400000000002</v>
      </c>
      <c r="H259" s="17">
        <v>0.50228300000000004</v>
      </c>
      <c r="I259" s="17">
        <v>0.56813100000000005</v>
      </c>
      <c r="J259" s="17">
        <v>6.5849000000000005E-2</v>
      </c>
      <c r="K259" s="17">
        <v>0.11590399999999999</v>
      </c>
      <c r="L259" s="17">
        <v>323.39999999999998</v>
      </c>
      <c r="M259" s="17">
        <v>0.14163100000000001</v>
      </c>
      <c r="N259" s="17">
        <v>817</v>
      </c>
      <c r="O259" s="17">
        <v>0</v>
      </c>
      <c r="P259" s="17">
        <v>0</v>
      </c>
      <c r="Q259" s="17">
        <v>0.93919200000000003</v>
      </c>
      <c r="R259" s="17">
        <v>0.47587600000000002</v>
      </c>
      <c r="S259" s="17">
        <v>0.62990100000000004</v>
      </c>
      <c r="T259" s="17">
        <v>0.154025</v>
      </c>
      <c r="U259" s="17">
        <v>0.24452299999999999</v>
      </c>
      <c r="V259" s="17">
        <v>493.2</v>
      </c>
      <c r="W259" s="17">
        <v>9.9999999999999995E-7</v>
      </c>
      <c r="X259" s="17">
        <v>833</v>
      </c>
      <c r="Y259" s="17">
        <v>0</v>
      </c>
      <c r="Z259" s="17">
        <v>0</v>
      </c>
      <c r="AA259" s="17">
        <v>0.37619000000000002</v>
      </c>
      <c r="AB259" s="17">
        <v>0.27237499999999998</v>
      </c>
      <c r="AC259" s="17">
        <v>0.51782799999999995</v>
      </c>
      <c r="AD259" s="17">
        <v>0.25</v>
      </c>
      <c r="AE259" s="17">
        <v>2567.9</v>
      </c>
    </row>
    <row r="260" spans="1:31">
      <c r="A260" s="17">
        <v>247</v>
      </c>
      <c r="B260" s="19">
        <v>0.25921296296296298</v>
      </c>
      <c r="C260" s="17">
        <v>3.6</v>
      </c>
      <c r="D260" s="17">
        <v>297.3</v>
      </c>
      <c r="E260" s="17">
        <v>6.5232999999999999E-2</v>
      </c>
      <c r="F260" s="17">
        <v>3.157</v>
      </c>
      <c r="G260" s="17">
        <v>0.68587799999999999</v>
      </c>
      <c r="H260" s="17">
        <v>0.45685900000000002</v>
      </c>
      <c r="I260" s="17">
        <v>0.50648700000000002</v>
      </c>
      <c r="J260" s="17">
        <v>4.9627999999999999E-2</v>
      </c>
      <c r="K260" s="17">
        <v>9.7985000000000003E-2</v>
      </c>
      <c r="L260" s="17">
        <v>465.2</v>
      </c>
      <c r="M260" s="17">
        <v>2.4000000000000001E-5</v>
      </c>
      <c r="N260" s="17">
        <v>917</v>
      </c>
      <c r="O260" s="17">
        <v>0</v>
      </c>
      <c r="P260" s="17">
        <v>0</v>
      </c>
      <c r="Q260" s="17">
        <v>0.89688400000000001</v>
      </c>
      <c r="R260" s="17">
        <v>0.40375100000000003</v>
      </c>
      <c r="S260" s="17">
        <v>0.49216500000000002</v>
      </c>
      <c r="T260" s="17">
        <v>8.8414000000000006E-2</v>
      </c>
      <c r="U260" s="17">
        <v>0.179642</v>
      </c>
      <c r="V260" s="17">
        <v>481.6</v>
      </c>
      <c r="W260" s="17">
        <v>5.0000000000000004E-6</v>
      </c>
      <c r="X260" s="17">
        <v>561</v>
      </c>
      <c r="Y260" s="17">
        <v>0</v>
      </c>
      <c r="Z260" s="17">
        <v>0</v>
      </c>
      <c r="AA260" s="17">
        <v>0.27637299999999998</v>
      </c>
      <c r="AB260" s="17">
        <v>0.43311300000000003</v>
      </c>
      <c r="AC260" s="17">
        <v>0.44204399999999999</v>
      </c>
      <c r="AD260" s="17">
        <v>0.25</v>
      </c>
      <c r="AE260" s="17">
        <v>1785.4</v>
      </c>
    </row>
    <row r="261" spans="1:31">
      <c r="A261" s="17">
        <v>248</v>
      </c>
      <c r="B261" s="19">
        <v>0.25927083333333334</v>
      </c>
      <c r="C261" s="17">
        <v>2.7</v>
      </c>
      <c r="D261" s="17">
        <v>343.3</v>
      </c>
      <c r="E261" s="17">
        <v>3.3994000000000003E-2</v>
      </c>
      <c r="F261" s="17">
        <v>1.645</v>
      </c>
      <c r="G261" s="17">
        <v>0.66076699999999999</v>
      </c>
      <c r="H261" s="17">
        <v>0.40153899999999998</v>
      </c>
      <c r="I261" s="17">
        <v>0.43632900000000002</v>
      </c>
      <c r="J261" s="17">
        <v>3.4790000000000001E-2</v>
      </c>
      <c r="K261" s="17">
        <v>7.9732999999999998E-2</v>
      </c>
      <c r="L261" s="17">
        <v>235.5</v>
      </c>
      <c r="M261" s="17">
        <v>7.6000000000000004E-5</v>
      </c>
      <c r="N261" s="17">
        <v>769</v>
      </c>
      <c r="O261" s="17">
        <v>0</v>
      </c>
      <c r="P261" s="17">
        <v>0</v>
      </c>
      <c r="Q261" s="17">
        <v>0.82117799999999996</v>
      </c>
      <c r="R261" s="17">
        <v>0.36901299999999998</v>
      </c>
      <c r="S261" s="17">
        <v>0.43715799999999999</v>
      </c>
      <c r="T261" s="17">
        <v>6.8143999999999996E-2</v>
      </c>
      <c r="U261" s="17">
        <v>0.15588099999999999</v>
      </c>
      <c r="V261" s="17">
        <v>429.6</v>
      </c>
      <c r="W261" s="17">
        <v>5.0000000000000004E-6</v>
      </c>
      <c r="X261" s="17">
        <v>641</v>
      </c>
      <c r="Y261" s="17">
        <v>0</v>
      </c>
      <c r="Z261" s="17">
        <v>0</v>
      </c>
      <c r="AA261" s="17">
        <v>0.239816</v>
      </c>
      <c r="AB261" s="17">
        <v>0.27237600000000001</v>
      </c>
      <c r="AC261" s="17">
        <v>0.38757399999999997</v>
      </c>
      <c r="AD261" s="17">
        <v>0.20016700000000001</v>
      </c>
      <c r="AE261" s="17">
        <v>3527.3</v>
      </c>
    </row>
    <row r="262" spans="1:31">
      <c r="A262" s="17">
        <v>249</v>
      </c>
      <c r="B262" s="19">
        <v>0.2593287037037037</v>
      </c>
      <c r="C262" s="17">
        <v>1.3</v>
      </c>
      <c r="D262" s="17">
        <v>452.3</v>
      </c>
      <c r="E262" s="17">
        <v>5.5021E-2</v>
      </c>
      <c r="F262" s="17">
        <v>2.6619999999999999</v>
      </c>
      <c r="G262" s="17">
        <v>0.70580699999999996</v>
      </c>
      <c r="H262" s="17">
        <v>0.42830099999999999</v>
      </c>
      <c r="I262" s="17">
        <v>0.46409499999999998</v>
      </c>
      <c r="J262" s="17">
        <v>3.5793999999999999E-2</v>
      </c>
      <c r="K262" s="17">
        <v>7.7127000000000001E-2</v>
      </c>
      <c r="L262" s="17">
        <v>383.7</v>
      </c>
      <c r="M262" s="17">
        <v>0.599997</v>
      </c>
      <c r="N262" s="17">
        <v>688</v>
      </c>
      <c r="O262" s="17">
        <v>0</v>
      </c>
      <c r="P262" s="17">
        <v>0</v>
      </c>
      <c r="Q262" s="17">
        <v>0.72911700000000002</v>
      </c>
      <c r="R262" s="17">
        <v>0.36741800000000002</v>
      </c>
      <c r="S262" s="17">
        <v>0.43473400000000001</v>
      </c>
      <c r="T262" s="17">
        <v>6.7316000000000001E-2</v>
      </c>
      <c r="U262" s="17">
        <v>0.15484400000000001</v>
      </c>
      <c r="V262" s="17">
        <v>558</v>
      </c>
      <c r="W262" s="17">
        <v>1.9999999999999999E-6</v>
      </c>
      <c r="X262" s="17">
        <v>558</v>
      </c>
      <c r="Y262" s="17">
        <v>0</v>
      </c>
      <c r="Z262" s="17">
        <v>0</v>
      </c>
      <c r="AA262" s="17">
        <v>0.23822199999999999</v>
      </c>
      <c r="AB262" s="17">
        <v>0.41831699999999999</v>
      </c>
      <c r="AC262" s="17">
        <v>0.39557700000000001</v>
      </c>
      <c r="AD262" s="17">
        <v>0.19003600000000001</v>
      </c>
      <c r="AE262" s="17">
        <v>2164.8000000000002</v>
      </c>
    </row>
    <row r="263" spans="1:31">
      <c r="A263" s="17">
        <v>250</v>
      </c>
      <c r="B263" s="19">
        <v>0.25937499999999997</v>
      </c>
      <c r="C263" s="17">
        <v>0.7</v>
      </c>
      <c r="D263" s="17">
        <v>520.79999999999995</v>
      </c>
      <c r="E263" s="17">
        <v>1.2439E-2</v>
      </c>
      <c r="F263" s="17">
        <v>0.60199999999999998</v>
      </c>
      <c r="G263" s="17">
        <v>0.15126200000000001</v>
      </c>
      <c r="H263" s="17">
        <v>0.24435899999999999</v>
      </c>
      <c r="I263" s="17">
        <v>0.42647699999999999</v>
      </c>
      <c r="J263" s="17">
        <v>0.182119</v>
      </c>
      <c r="K263" s="17">
        <v>0.42703000000000002</v>
      </c>
      <c r="L263" s="17">
        <v>100</v>
      </c>
      <c r="M263" s="17">
        <v>0.22917999999999999</v>
      </c>
      <c r="N263" s="17">
        <v>2056</v>
      </c>
      <c r="O263" s="17">
        <v>0</v>
      </c>
      <c r="P263" s="17">
        <v>0</v>
      </c>
      <c r="Q263" s="17">
        <v>0.70360599999999995</v>
      </c>
      <c r="R263" s="17">
        <v>0.43112</v>
      </c>
      <c r="S263" s="17">
        <v>0.49800800000000001</v>
      </c>
      <c r="T263" s="17">
        <v>6.6888000000000003E-2</v>
      </c>
      <c r="U263" s="17">
        <v>0.13431100000000001</v>
      </c>
      <c r="V263" s="17">
        <v>395.2</v>
      </c>
      <c r="W263" s="17">
        <v>0.22915099999999999</v>
      </c>
      <c r="X263" s="17">
        <v>744</v>
      </c>
      <c r="Y263" s="17">
        <v>0</v>
      </c>
      <c r="Z263" s="17">
        <v>0</v>
      </c>
      <c r="AA263" s="17">
        <v>0.20663200000000001</v>
      </c>
      <c r="AB263" s="17">
        <v>0.39197700000000002</v>
      </c>
      <c r="AC263" s="17">
        <v>0.45733800000000002</v>
      </c>
      <c r="AD263" s="17">
        <v>0.15789800000000001</v>
      </c>
      <c r="AE263" s="17">
        <v>8305.6</v>
      </c>
    </row>
    <row r="264" spans="1:31">
      <c r="A264" s="17">
        <v>251</v>
      </c>
      <c r="B264" s="19">
        <v>0.25943287037037038</v>
      </c>
      <c r="C264" s="17">
        <v>-1</v>
      </c>
      <c r="D264" s="17">
        <v>1716.5</v>
      </c>
      <c r="E264" s="17">
        <v>2.4194E-2</v>
      </c>
      <c r="F264" s="17">
        <v>1.171</v>
      </c>
      <c r="G264" s="17">
        <v>0.37506499999999998</v>
      </c>
      <c r="H264" s="17">
        <v>0.46845599999999998</v>
      </c>
      <c r="I264" s="17">
        <v>0.51146599999999998</v>
      </c>
      <c r="J264" s="17">
        <v>4.301E-2</v>
      </c>
      <c r="K264" s="17">
        <v>8.4092E-2</v>
      </c>
      <c r="L264" s="17">
        <v>200</v>
      </c>
      <c r="M264" s="17">
        <v>5.0000000000000004E-6</v>
      </c>
      <c r="N264" s="17">
        <v>1149</v>
      </c>
      <c r="O264" s="17">
        <v>0</v>
      </c>
      <c r="P264" s="17">
        <v>0</v>
      </c>
      <c r="Q264" s="17">
        <v>0.61509400000000003</v>
      </c>
      <c r="R264" s="17">
        <v>0.42228199999999999</v>
      </c>
      <c r="S264" s="17">
        <v>0.48570999999999998</v>
      </c>
      <c r="T264" s="17">
        <v>6.3427999999999998E-2</v>
      </c>
      <c r="U264" s="17">
        <v>0.13058800000000001</v>
      </c>
      <c r="V264" s="17">
        <v>642.6</v>
      </c>
      <c r="W264" s="17">
        <v>0.12080399999999999</v>
      </c>
      <c r="X264" s="17">
        <v>816</v>
      </c>
      <c r="Y264" s="17">
        <v>0</v>
      </c>
      <c r="Z264" s="17">
        <v>0</v>
      </c>
      <c r="AA264" s="17">
        <v>0.200905</v>
      </c>
      <c r="AB264" s="17">
        <v>0.70375200000000004</v>
      </c>
      <c r="AC264" s="17">
        <v>0.46692</v>
      </c>
      <c r="AD264" s="17">
        <v>9.8327399999999995E-2</v>
      </c>
      <c r="AE264" s="17">
        <v>4152</v>
      </c>
    </row>
    <row r="265" spans="1:31">
      <c r="A265" s="17">
        <v>252</v>
      </c>
      <c r="B265" s="19">
        <v>0.25949074074074074</v>
      </c>
      <c r="C265" s="17">
        <v>-1</v>
      </c>
      <c r="D265" s="17">
        <v>1850.7</v>
      </c>
      <c r="E265" s="17">
        <v>2.3444E-2</v>
      </c>
      <c r="F265" s="17">
        <v>1.1339999999999999</v>
      </c>
      <c r="G265" s="17">
        <v>0.41822199999999998</v>
      </c>
      <c r="H265" s="17">
        <v>0.53900000000000003</v>
      </c>
      <c r="I265" s="17">
        <v>0.57562800000000003</v>
      </c>
      <c r="J265" s="17">
        <v>3.6628000000000001E-2</v>
      </c>
      <c r="K265" s="17">
        <v>6.3630999999999993E-2</v>
      </c>
      <c r="L265" s="17">
        <v>189.2</v>
      </c>
      <c r="M265" s="17">
        <v>0.19566600000000001</v>
      </c>
      <c r="N265" s="17">
        <v>839</v>
      </c>
      <c r="O265" s="17">
        <v>0</v>
      </c>
      <c r="P265" s="17">
        <v>0</v>
      </c>
      <c r="Q265" s="17">
        <v>0.473856</v>
      </c>
      <c r="R265" s="17">
        <v>0.330069</v>
      </c>
      <c r="S265" s="17">
        <v>0.38103599999999999</v>
      </c>
      <c r="T265" s="17">
        <v>5.0966999999999998E-2</v>
      </c>
      <c r="U265" s="17">
        <v>0.13375799999999999</v>
      </c>
      <c r="V265" s="17">
        <v>712.3</v>
      </c>
      <c r="W265" s="17">
        <v>0.22914200000000001</v>
      </c>
      <c r="X265" s="17">
        <v>1421</v>
      </c>
      <c r="Y265" s="17">
        <v>0</v>
      </c>
      <c r="Z265" s="17">
        <v>0</v>
      </c>
      <c r="AA265" s="17">
        <v>0.20578199999999999</v>
      </c>
      <c r="AB265" s="17">
        <v>0.63896900000000001</v>
      </c>
      <c r="AC265" s="17">
        <v>0.36263499999999999</v>
      </c>
      <c r="AD265" s="17">
        <v>7.4830800000000003E-2</v>
      </c>
      <c r="AE265" s="17">
        <v>4388.8999999999996</v>
      </c>
    </row>
    <row r="266" spans="1:31">
      <c r="A266" s="17">
        <v>253</v>
      </c>
      <c r="B266" s="19">
        <v>0.2595486111111111</v>
      </c>
      <c r="C266" s="17">
        <v>-1</v>
      </c>
      <c r="D266" s="17">
        <v>1889.5</v>
      </c>
      <c r="E266" s="17">
        <v>2.6381000000000002E-2</v>
      </c>
      <c r="F266" s="17">
        <v>1.2769999999999999</v>
      </c>
      <c r="G266" s="17">
        <v>0.20504600000000001</v>
      </c>
      <c r="H266" s="17">
        <v>0.43470700000000001</v>
      </c>
      <c r="I266" s="17">
        <v>0.46685100000000002</v>
      </c>
      <c r="J266" s="17">
        <v>3.2143999999999999E-2</v>
      </c>
      <c r="K266" s="17">
        <v>6.8853999999999999E-2</v>
      </c>
      <c r="L266" s="17">
        <v>599.6</v>
      </c>
      <c r="M266" s="17">
        <v>0.6</v>
      </c>
      <c r="N266" s="17">
        <v>4560</v>
      </c>
      <c r="O266" s="17">
        <v>0</v>
      </c>
      <c r="P266" s="17">
        <v>0</v>
      </c>
      <c r="Q266" s="17">
        <v>0.34476400000000001</v>
      </c>
      <c r="R266" s="17">
        <v>0.21296499999999999</v>
      </c>
      <c r="S266" s="17">
        <v>0.25395899999999999</v>
      </c>
      <c r="T266" s="17">
        <v>4.0994000000000003E-2</v>
      </c>
      <c r="U266" s="17">
        <v>0.16141900000000001</v>
      </c>
      <c r="V266" s="17">
        <v>395.7</v>
      </c>
      <c r="W266" s="17">
        <v>7.8493999999999994E-2</v>
      </c>
      <c r="X266" s="17">
        <v>1751</v>
      </c>
      <c r="Y266" s="17">
        <v>0</v>
      </c>
      <c r="Z266" s="17">
        <v>0</v>
      </c>
      <c r="AA266" s="17">
        <v>0.248337</v>
      </c>
      <c r="AB266" s="17">
        <v>0.96884800000000004</v>
      </c>
      <c r="AC266" s="17">
        <v>0.25268200000000002</v>
      </c>
      <c r="AD266" s="17">
        <v>0.25</v>
      </c>
      <c r="AE266" s="17">
        <v>1385.2</v>
      </c>
    </row>
    <row r="267" spans="1:31">
      <c r="A267" s="17">
        <v>254</v>
      </c>
      <c r="B267" s="19">
        <v>0.25960648148148147</v>
      </c>
      <c r="C267" s="17">
        <v>-1</v>
      </c>
      <c r="D267" s="17">
        <v>1882.3</v>
      </c>
      <c r="E267" s="17">
        <v>6.6838999999999996E-2</v>
      </c>
      <c r="F267" s="17">
        <v>3.234</v>
      </c>
      <c r="G267" s="17">
        <v>0.11226899999999999</v>
      </c>
      <c r="H267" s="17">
        <v>0.25656600000000002</v>
      </c>
      <c r="I267" s="17">
        <v>0.27730500000000002</v>
      </c>
      <c r="J267" s="17">
        <v>2.0739E-2</v>
      </c>
      <c r="K267" s="17">
        <v>7.4788999999999994E-2</v>
      </c>
      <c r="L267" s="17">
        <v>518.29999999999995</v>
      </c>
      <c r="M267" s="17">
        <v>0.59999899999999995</v>
      </c>
      <c r="N267" s="17">
        <v>1295</v>
      </c>
      <c r="O267" s="17">
        <v>0</v>
      </c>
      <c r="P267" s="17">
        <v>0</v>
      </c>
      <c r="Q267" s="17">
        <v>0.109676</v>
      </c>
      <c r="R267" s="17">
        <v>0.213036</v>
      </c>
      <c r="S267" s="17">
        <v>0.247498</v>
      </c>
      <c r="T267" s="17">
        <v>3.4462E-2</v>
      </c>
      <c r="U267" s="17">
        <v>0.139241</v>
      </c>
      <c r="V267" s="17">
        <v>343.1</v>
      </c>
      <c r="W267" s="17">
        <v>0.59999899999999995</v>
      </c>
      <c r="X267" s="17">
        <v>4139</v>
      </c>
      <c r="Y267" s="17">
        <v>0</v>
      </c>
      <c r="Z267" s="17">
        <v>0</v>
      </c>
      <c r="AA267" s="17">
        <v>0.21421699999999999</v>
      </c>
      <c r="AB267" s="17">
        <v>0.88380700000000001</v>
      </c>
      <c r="AC267" s="17">
        <v>0.24349299999999999</v>
      </c>
      <c r="AD267" s="17">
        <v>0.22861600000000001</v>
      </c>
      <c r="AE267" s="17">
        <v>1602.5</v>
      </c>
    </row>
    <row r="268" spans="1:31">
      <c r="A268" s="17">
        <v>255</v>
      </c>
      <c r="B268" s="19">
        <v>0.25966435185185183</v>
      </c>
      <c r="C268" s="17">
        <v>-1</v>
      </c>
      <c r="D268" s="17">
        <v>1682.2</v>
      </c>
      <c r="E268" s="17">
        <v>8.1667000000000003E-2</v>
      </c>
      <c r="F268" s="17">
        <v>3.952</v>
      </c>
      <c r="G268" s="17">
        <v>8.6088999999999999E-2</v>
      </c>
      <c r="H268" s="17">
        <v>0.19142899999999999</v>
      </c>
      <c r="I268" s="17">
        <v>0.22115699999999999</v>
      </c>
      <c r="J268" s="17">
        <v>2.9728000000000001E-2</v>
      </c>
      <c r="K268" s="17">
        <v>0.13442200000000001</v>
      </c>
      <c r="L268" s="17">
        <v>458.7</v>
      </c>
      <c r="M268" s="17">
        <v>2.9E-5</v>
      </c>
      <c r="N268" s="17">
        <v>1337</v>
      </c>
      <c r="O268" s="17">
        <v>0</v>
      </c>
      <c r="P268" s="17">
        <v>0</v>
      </c>
      <c r="Q268" s="17">
        <v>0.36218400000000001</v>
      </c>
      <c r="R268" s="17">
        <v>0.12391199999999999</v>
      </c>
      <c r="S268" s="17">
        <v>0.15339900000000001</v>
      </c>
      <c r="T268" s="17">
        <v>2.9486999999999999E-2</v>
      </c>
      <c r="U268" s="17">
        <v>0.19222500000000001</v>
      </c>
      <c r="V268" s="17">
        <v>522.70000000000005</v>
      </c>
      <c r="W268" s="17">
        <v>3.0000000000000001E-6</v>
      </c>
      <c r="X268" s="17">
        <v>1263</v>
      </c>
      <c r="Y268" s="17">
        <v>0</v>
      </c>
      <c r="Z268" s="17">
        <v>0</v>
      </c>
      <c r="AA268" s="17">
        <v>0.29572999999999999</v>
      </c>
      <c r="AB268" s="17">
        <v>0.86128899999999997</v>
      </c>
      <c r="AC268" s="17">
        <v>0.149309</v>
      </c>
      <c r="AD268" s="17">
        <v>0.21427399999999999</v>
      </c>
      <c r="AE268" s="17">
        <v>1810.6</v>
      </c>
    </row>
    <row r="269" spans="1:31">
      <c r="A269" s="17">
        <v>256</v>
      </c>
      <c r="B269" s="19">
        <v>0.25971064814814815</v>
      </c>
      <c r="C269" s="17">
        <v>-1</v>
      </c>
      <c r="D269" s="17">
        <v>1689.5</v>
      </c>
      <c r="E269" s="17">
        <v>4.6919000000000002E-2</v>
      </c>
      <c r="F269" s="17">
        <v>2.27</v>
      </c>
      <c r="G269" s="17">
        <v>0.11987200000000001</v>
      </c>
      <c r="H269" s="17">
        <v>0.17469000000000001</v>
      </c>
      <c r="I269" s="17">
        <v>0.203318</v>
      </c>
      <c r="J269" s="17">
        <v>2.8628000000000001E-2</v>
      </c>
      <c r="K269" s="17">
        <v>0.14080400000000001</v>
      </c>
      <c r="L269" s="17">
        <v>270.39999999999998</v>
      </c>
      <c r="M269" s="17">
        <v>3.9999999999999998E-6</v>
      </c>
      <c r="N269" s="17">
        <v>1649</v>
      </c>
      <c r="O269" s="17">
        <v>0</v>
      </c>
      <c r="P269" s="17">
        <v>0</v>
      </c>
      <c r="Q269" s="17">
        <v>0.12474</v>
      </c>
      <c r="R269" s="17">
        <v>0.11097799999999999</v>
      </c>
      <c r="S269" s="17">
        <v>0.13656399999999999</v>
      </c>
      <c r="T269" s="17">
        <v>2.5586000000000001E-2</v>
      </c>
      <c r="U269" s="17">
        <v>0.18735499999999999</v>
      </c>
      <c r="V269" s="17">
        <v>900</v>
      </c>
      <c r="W269" s="17">
        <v>3.9999999999999998E-6</v>
      </c>
      <c r="X269" s="17">
        <v>4817</v>
      </c>
      <c r="Y269" s="17">
        <v>0</v>
      </c>
      <c r="Z269" s="17">
        <v>0</v>
      </c>
      <c r="AA269" s="17">
        <v>0.28823799999999999</v>
      </c>
      <c r="AB269" s="17">
        <v>0.81930199999999997</v>
      </c>
      <c r="AC269" s="17">
        <v>0.131941</v>
      </c>
      <c r="AD269" s="17">
        <v>0.16378400000000001</v>
      </c>
      <c r="AE269" s="17">
        <v>3071.6</v>
      </c>
    </row>
    <row r="270" spans="1:31">
      <c r="A270" s="17">
        <v>257</v>
      </c>
      <c r="B270" s="19">
        <v>0.25976851851851851</v>
      </c>
      <c r="C270" s="17">
        <v>-1</v>
      </c>
      <c r="D270" s="17">
        <v>1673.2</v>
      </c>
      <c r="E270" s="17">
        <v>0.100596</v>
      </c>
      <c r="F270" s="17">
        <v>4.8680000000000003</v>
      </c>
      <c r="G270" s="17">
        <v>0.25463999999999998</v>
      </c>
      <c r="H270" s="17">
        <v>0.36650300000000002</v>
      </c>
      <c r="I270" s="17">
        <v>0.40904800000000002</v>
      </c>
      <c r="J270" s="17">
        <v>4.2544999999999999E-2</v>
      </c>
      <c r="K270" s="17">
        <v>0.104009</v>
      </c>
      <c r="L270" s="17">
        <v>709.6</v>
      </c>
      <c r="M270" s="17">
        <v>0.54132800000000003</v>
      </c>
      <c r="N270" s="17">
        <v>626</v>
      </c>
      <c r="O270" s="17">
        <v>0</v>
      </c>
      <c r="P270" s="17">
        <v>0</v>
      </c>
      <c r="Q270" s="17">
        <v>0.52437299999999998</v>
      </c>
      <c r="R270" s="17">
        <v>0.34971999999999998</v>
      </c>
      <c r="S270" s="17">
        <v>0.41292699999999999</v>
      </c>
      <c r="T270" s="17">
        <v>6.3206999999999999E-2</v>
      </c>
      <c r="U270" s="17">
        <v>0.15307000000000001</v>
      </c>
      <c r="V270" s="17">
        <v>774.8</v>
      </c>
      <c r="W270" s="17">
        <v>0.37081799999999998</v>
      </c>
      <c r="X270" s="17">
        <v>1434</v>
      </c>
      <c r="Y270" s="17">
        <v>0</v>
      </c>
      <c r="Z270" s="17">
        <v>0</v>
      </c>
      <c r="AA270" s="17">
        <v>0.23549200000000001</v>
      </c>
      <c r="AB270" s="17">
        <v>0.81743600000000005</v>
      </c>
      <c r="AC270" s="17">
        <v>0.40138800000000002</v>
      </c>
      <c r="AD270" s="17">
        <v>0.16368099999999999</v>
      </c>
      <c r="AE270" s="17">
        <v>1170.5</v>
      </c>
    </row>
    <row r="271" spans="1:31">
      <c r="A271" s="17">
        <v>258</v>
      </c>
      <c r="B271" s="19">
        <v>0.25982638888888893</v>
      </c>
      <c r="C271" s="17">
        <v>-1</v>
      </c>
      <c r="D271" s="17">
        <v>1345.3</v>
      </c>
      <c r="E271" s="17">
        <v>0.143647</v>
      </c>
      <c r="F271" s="17">
        <v>6.9509999999999996</v>
      </c>
      <c r="G271" s="17">
        <v>0.20837</v>
      </c>
      <c r="H271" s="17">
        <v>0.222414</v>
      </c>
      <c r="I271" s="17">
        <v>0.24698400000000001</v>
      </c>
      <c r="J271" s="17">
        <v>2.4570000000000002E-2</v>
      </c>
      <c r="K271" s="17">
        <v>9.9481E-2</v>
      </c>
      <c r="L271" s="17">
        <v>786.2</v>
      </c>
      <c r="M271" s="17">
        <v>0.6</v>
      </c>
      <c r="N271" s="17">
        <v>904</v>
      </c>
      <c r="O271" s="17">
        <v>0</v>
      </c>
      <c r="P271" s="17">
        <v>0</v>
      </c>
      <c r="Q271" s="17">
        <v>0.47248800000000002</v>
      </c>
      <c r="R271" s="17">
        <v>0.209235</v>
      </c>
      <c r="S271" s="17">
        <v>0.26094600000000001</v>
      </c>
      <c r="T271" s="17">
        <v>5.1711E-2</v>
      </c>
      <c r="U271" s="17">
        <v>0.19816700000000001</v>
      </c>
      <c r="V271" s="17">
        <v>900</v>
      </c>
      <c r="W271" s="17">
        <v>1.9999999999999999E-6</v>
      </c>
      <c r="X271" s="17">
        <v>1121</v>
      </c>
      <c r="Y271" s="17">
        <v>0</v>
      </c>
      <c r="Z271" s="17">
        <v>0</v>
      </c>
      <c r="AA271" s="17">
        <v>0.30487199999999998</v>
      </c>
      <c r="AB271" s="17">
        <v>0.85198700000000005</v>
      </c>
      <c r="AC271" s="17">
        <v>0.25329200000000002</v>
      </c>
      <c r="AD271" s="17">
        <v>0.25</v>
      </c>
      <c r="AE271" s="17">
        <v>1056.5</v>
      </c>
    </row>
    <row r="272" spans="1:31">
      <c r="A272" s="17">
        <v>259</v>
      </c>
      <c r="B272" s="19">
        <v>0.25988425925925923</v>
      </c>
      <c r="C272" s="17">
        <v>-1</v>
      </c>
      <c r="D272" s="17">
        <v>1229</v>
      </c>
      <c r="E272" s="17">
        <v>6.6982E-2</v>
      </c>
      <c r="F272" s="17">
        <v>3.2410000000000001</v>
      </c>
      <c r="G272" s="17">
        <v>5.4300000000000001E-2</v>
      </c>
      <c r="H272" s="17">
        <v>0.12761</v>
      </c>
      <c r="I272" s="17">
        <v>0.14434900000000001</v>
      </c>
      <c r="J272" s="17">
        <v>1.6739E-2</v>
      </c>
      <c r="K272" s="17">
        <v>0.115962</v>
      </c>
      <c r="L272" s="17">
        <v>900</v>
      </c>
      <c r="M272" s="17">
        <v>0.37081700000000001</v>
      </c>
      <c r="N272" s="17">
        <v>2058</v>
      </c>
      <c r="O272" s="17">
        <v>0</v>
      </c>
      <c r="P272" s="17">
        <v>0</v>
      </c>
      <c r="Q272" s="17">
        <v>1.2620000000000001E-3</v>
      </c>
      <c r="R272" s="17">
        <v>8.4301000000000001E-2</v>
      </c>
      <c r="S272" s="17">
        <v>0.10437299999999999</v>
      </c>
      <c r="T272" s="17">
        <v>2.0070999999999999E-2</v>
      </c>
      <c r="U272" s="17">
        <v>0.192302</v>
      </c>
      <c r="V272" s="17">
        <v>725.5</v>
      </c>
      <c r="W272" s="17">
        <v>0.6</v>
      </c>
      <c r="X272" s="17">
        <v>10563</v>
      </c>
      <c r="Y272" s="17">
        <v>0</v>
      </c>
      <c r="Z272" s="17">
        <v>0</v>
      </c>
      <c r="AA272" s="17">
        <v>0.29585</v>
      </c>
      <c r="AB272" s="17">
        <v>0.93199799999999999</v>
      </c>
      <c r="AC272" s="17">
        <v>0.103008</v>
      </c>
      <c r="AD272" s="17">
        <v>0.25</v>
      </c>
      <c r="AE272" s="17">
        <v>922.9</v>
      </c>
    </row>
    <row r="273" spans="1:31">
      <c r="A273" s="17">
        <v>260</v>
      </c>
      <c r="B273" s="19">
        <v>0.25994212962962965</v>
      </c>
      <c r="C273" s="17">
        <v>-1</v>
      </c>
      <c r="D273" s="17">
        <v>564.1</v>
      </c>
      <c r="E273" s="17">
        <v>3.0870999999999999E-2</v>
      </c>
      <c r="F273" s="17">
        <v>1.494</v>
      </c>
      <c r="G273" s="17">
        <v>0.106327</v>
      </c>
      <c r="H273" s="17">
        <v>0.135403</v>
      </c>
      <c r="I273" s="17">
        <v>0.15593599999999999</v>
      </c>
      <c r="J273" s="17">
        <v>2.0532999999999999E-2</v>
      </c>
      <c r="K273" s="17">
        <v>0.13167799999999999</v>
      </c>
      <c r="L273" s="17">
        <v>233.1</v>
      </c>
      <c r="M273" s="17">
        <v>0.37081700000000001</v>
      </c>
      <c r="N273" s="17">
        <v>1062</v>
      </c>
      <c r="O273" s="17">
        <v>0</v>
      </c>
      <c r="P273" s="17">
        <v>0</v>
      </c>
      <c r="Q273" s="17">
        <v>2.887E-2</v>
      </c>
      <c r="R273" s="17">
        <v>9.3274999999999997E-2</v>
      </c>
      <c r="S273" s="17">
        <v>0.108836</v>
      </c>
      <c r="T273" s="17">
        <v>1.5559999999999999E-2</v>
      </c>
      <c r="U273" s="17">
        <v>0.14297000000000001</v>
      </c>
      <c r="V273" s="17">
        <v>629.5</v>
      </c>
      <c r="W273" s="17">
        <v>0.59999899999999995</v>
      </c>
      <c r="X273" s="17">
        <v>4574</v>
      </c>
      <c r="Y273" s="17">
        <v>0</v>
      </c>
      <c r="Z273" s="17">
        <v>0</v>
      </c>
      <c r="AA273" s="17">
        <v>0.21995500000000001</v>
      </c>
      <c r="AB273" s="17">
        <v>0.45672099999999999</v>
      </c>
      <c r="AC273" s="17">
        <v>0.100382</v>
      </c>
      <c r="AD273" s="17">
        <v>0.163165</v>
      </c>
      <c r="AE273" s="17">
        <v>3562.5</v>
      </c>
    </row>
    <row r="274" spans="1:31">
      <c r="A274" s="17">
        <v>261</v>
      </c>
      <c r="B274" s="19">
        <v>0.26</v>
      </c>
      <c r="C274" s="17">
        <v>-1</v>
      </c>
      <c r="D274" s="17">
        <v>369.4</v>
      </c>
      <c r="E274" s="17">
        <v>0</v>
      </c>
      <c r="F274" s="17">
        <v>0</v>
      </c>
      <c r="G274" s="17">
        <v>6.6610000000000003E-3</v>
      </c>
      <c r="H274" s="17">
        <v>0.10731</v>
      </c>
      <c r="I274" s="17">
        <v>0.12808</v>
      </c>
      <c r="J274" s="17">
        <v>2.077E-2</v>
      </c>
      <c r="K274" s="17">
        <v>0.162166</v>
      </c>
      <c r="L274" s="17">
        <v>900</v>
      </c>
      <c r="M274" s="17">
        <v>7.9999999999999996E-6</v>
      </c>
      <c r="N274" s="17">
        <v>0</v>
      </c>
      <c r="O274" s="17">
        <v>0</v>
      </c>
      <c r="P274" s="17">
        <v>0</v>
      </c>
      <c r="Q274" s="17">
        <v>1.8519999999999998E-2</v>
      </c>
      <c r="R274" s="17">
        <v>5.5809999999999998E-2</v>
      </c>
      <c r="S274" s="17">
        <v>7.5711000000000001E-2</v>
      </c>
      <c r="T274" s="17">
        <v>1.9900999999999999E-2</v>
      </c>
      <c r="U274" s="17">
        <v>0.26285199999999997</v>
      </c>
      <c r="V274" s="17">
        <v>900</v>
      </c>
      <c r="W274" s="17">
        <v>3.9999999999999998E-6</v>
      </c>
      <c r="X274" s="17">
        <v>4048</v>
      </c>
      <c r="Y274" s="17">
        <v>0</v>
      </c>
      <c r="Z274" s="17">
        <v>0</v>
      </c>
    </row>
    <row r="275" spans="1:31">
      <c r="A275" s="17">
        <v>262</v>
      </c>
      <c r="B275" s="19">
        <v>0.26004629629629633</v>
      </c>
      <c r="C275" s="17">
        <v>-1</v>
      </c>
      <c r="D275" s="17">
        <v>402.8</v>
      </c>
      <c r="E275" s="17">
        <v>2.7074999999999998E-2</v>
      </c>
      <c r="F275" s="17">
        <v>1.31</v>
      </c>
      <c r="G275" s="17">
        <v>2.4917000000000002E-2</v>
      </c>
      <c r="H275" s="17">
        <v>0.1</v>
      </c>
      <c r="I275" s="17">
        <v>0.132938</v>
      </c>
      <c r="J275" s="17">
        <v>3.2939000000000003E-2</v>
      </c>
      <c r="K275" s="17">
        <v>0.24777399999999999</v>
      </c>
      <c r="L275" s="17">
        <v>100</v>
      </c>
      <c r="M275" s="17">
        <v>0.28328100000000001</v>
      </c>
      <c r="N275" s="17">
        <v>767</v>
      </c>
      <c r="O275" s="17">
        <v>0</v>
      </c>
      <c r="P275" s="17">
        <v>0</v>
      </c>
      <c r="Q275" s="17">
        <v>4.1808999999999999E-2</v>
      </c>
      <c r="R275" s="17">
        <v>5.3412000000000001E-2</v>
      </c>
      <c r="S275" s="17">
        <v>7.5477000000000002E-2</v>
      </c>
      <c r="T275" s="17">
        <v>2.2065000000000001E-2</v>
      </c>
      <c r="U275" s="17">
        <v>0.29233900000000002</v>
      </c>
      <c r="V275" s="17">
        <v>721.8</v>
      </c>
      <c r="W275" s="17">
        <v>0.6</v>
      </c>
      <c r="X275" s="17">
        <v>6759</v>
      </c>
      <c r="Y275" s="17">
        <v>0</v>
      </c>
      <c r="Z275" s="17">
        <v>0</v>
      </c>
      <c r="AA275" s="17">
        <v>0.44975199999999999</v>
      </c>
      <c r="AB275" s="17">
        <v>0.15681300000000001</v>
      </c>
      <c r="AC275" s="17">
        <v>5.6872399999999997E-2</v>
      </c>
      <c r="AD275" s="17">
        <v>0.147229</v>
      </c>
      <c r="AE275" s="17">
        <v>8305.6</v>
      </c>
    </row>
    <row r="276" spans="1:31">
      <c r="A276" s="17">
        <v>263</v>
      </c>
      <c r="B276" s="19">
        <v>0.26010416666666664</v>
      </c>
      <c r="C276" s="17">
        <v>-1</v>
      </c>
      <c r="D276" s="17">
        <v>466.7</v>
      </c>
      <c r="E276" s="17">
        <v>8.3086999999999994E-2</v>
      </c>
      <c r="F276" s="17">
        <v>4.0209999999999999</v>
      </c>
      <c r="G276" s="17">
        <v>3.5957000000000003E-2</v>
      </c>
      <c r="H276" s="17">
        <v>9.7212000000000007E-2</v>
      </c>
      <c r="I276" s="17">
        <v>0.11806700000000001</v>
      </c>
      <c r="J276" s="17">
        <v>2.0854000000000001E-2</v>
      </c>
      <c r="K276" s="17">
        <v>0.17663000000000001</v>
      </c>
      <c r="L276" s="17">
        <v>277.10000000000002</v>
      </c>
      <c r="M276" s="17">
        <v>0.370809</v>
      </c>
      <c r="N276" s="17">
        <v>2132</v>
      </c>
      <c r="O276" s="17">
        <v>0</v>
      </c>
      <c r="P276" s="17">
        <v>0</v>
      </c>
      <c r="Q276" s="17">
        <v>8.9720000000000008E-3</v>
      </c>
      <c r="R276" s="17">
        <v>3.9151999999999999E-2</v>
      </c>
      <c r="S276" s="17">
        <v>6.2049E-2</v>
      </c>
      <c r="T276" s="17">
        <v>2.2896E-2</v>
      </c>
      <c r="U276" s="17">
        <v>0.36900500000000003</v>
      </c>
      <c r="V276" s="17">
        <v>900</v>
      </c>
      <c r="W276" s="17">
        <v>0.57937700000000003</v>
      </c>
      <c r="X276" s="17">
        <v>0</v>
      </c>
      <c r="Y276" s="17">
        <v>0</v>
      </c>
      <c r="Z276" s="17">
        <v>0</v>
      </c>
      <c r="AA276" s="17">
        <v>0.56769999999999998</v>
      </c>
      <c r="AB276" s="17">
        <v>0.62411000000000005</v>
      </c>
      <c r="AC276" s="17">
        <v>5.3442299999999998E-2</v>
      </c>
      <c r="AD276" s="17">
        <v>0.25</v>
      </c>
      <c r="AE276" s="17">
        <v>2996.8</v>
      </c>
    </row>
    <row r="277" spans="1:31">
      <c r="A277" s="17">
        <v>264</v>
      </c>
      <c r="B277" s="19">
        <v>0.26016203703703705</v>
      </c>
      <c r="C277" s="17">
        <v>-1</v>
      </c>
      <c r="D277" s="17">
        <v>460.4</v>
      </c>
      <c r="E277" s="17">
        <v>2.6106000000000001E-2</v>
      </c>
      <c r="F277" s="17">
        <v>1.2629999999999999</v>
      </c>
      <c r="G277" s="17">
        <v>6.5112000000000003E-2</v>
      </c>
      <c r="H277" s="17">
        <v>9.0804999999999997E-2</v>
      </c>
      <c r="I277" s="17">
        <v>0.128002</v>
      </c>
      <c r="J277" s="17">
        <v>3.7197000000000001E-2</v>
      </c>
      <c r="K277" s="17">
        <v>0.29059800000000002</v>
      </c>
      <c r="L277" s="17">
        <v>100</v>
      </c>
      <c r="M277" s="17">
        <v>0.14163999999999999</v>
      </c>
      <c r="N277" s="17">
        <v>1355</v>
      </c>
      <c r="O277" s="17">
        <v>0</v>
      </c>
      <c r="P277" s="17">
        <v>0</v>
      </c>
      <c r="Q277" s="17">
        <v>1.9248000000000001E-2</v>
      </c>
      <c r="R277" s="17">
        <v>5.0588000000000001E-2</v>
      </c>
      <c r="S277" s="17">
        <v>7.0444999999999994E-2</v>
      </c>
      <c r="T277" s="17">
        <v>1.9855999999999999E-2</v>
      </c>
      <c r="U277" s="17">
        <v>0.28187299999999998</v>
      </c>
      <c r="V277" s="17">
        <v>106.8</v>
      </c>
      <c r="W277" s="17">
        <v>0.6</v>
      </c>
      <c r="X277" s="17">
        <v>4417</v>
      </c>
      <c r="Y277" s="17">
        <v>0</v>
      </c>
      <c r="Z277" s="17">
        <v>0</v>
      </c>
      <c r="AA277" s="17">
        <v>0.43364999999999998</v>
      </c>
      <c r="AB277" s="17">
        <v>0.27305499999999999</v>
      </c>
      <c r="AC277" s="17">
        <v>5.6010200000000003E-2</v>
      </c>
      <c r="AD277" s="17">
        <v>0.14938399999999999</v>
      </c>
      <c r="AE277" s="17">
        <v>8305.6</v>
      </c>
    </row>
    <row r="278" spans="1:31">
      <c r="A278" s="17">
        <v>265</v>
      </c>
      <c r="B278" s="19">
        <v>0.26021990740740741</v>
      </c>
      <c r="C278" s="17">
        <v>-1</v>
      </c>
      <c r="D278" s="17">
        <v>435.2</v>
      </c>
      <c r="E278" s="17">
        <v>9.5368999999999995E-2</v>
      </c>
      <c r="F278" s="17">
        <v>4.6150000000000002</v>
      </c>
      <c r="G278" s="17">
        <v>0.106365</v>
      </c>
      <c r="H278" s="17">
        <v>7.2729000000000002E-2</v>
      </c>
      <c r="I278" s="17">
        <v>0.105681</v>
      </c>
      <c r="J278" s="17">
        <v>3.2952000000000002E-2</v>
      </c>
      <c r="K278" s="17">
        <v>0.31180600000000003</v>
      </c>
      <c r="L278" s="17">
        <v>233.9</v>
      </c>
      <c r="M278" s="17">
        <v>0.37081999999999998</v>
      </c>
      <c r="N278" s="17">
        <v>1910</v>
      </c>
      <c r="O278" s="17">
        <v>0</v>
      </c>
      <c r="P278" s="17">
        <v>0</v>
      </c>
      <c r="Q278" s="17">
        <v>4.0599999999999997E-2</v>
      </c>
      <c r="R278" s="17">
        <v>3.3963E-2</v>
      </c>
      <c r="S278" s="17">
        <v>6.0665999999999998E-2</v>
      </c>
      <c r="T278" s="17">
        <v>2.6703000000000001E-2</v>
      </c>
      <c r="U278" s="17">
        <v>0.440168</v>
      </c>
      <c r="V278" s="17">
        <v>219.9</v>
      </c>
      <c r="W278" s="17">
        <v>0.45835700000000001</v>
      </c>
      <c r="X278" s="17">
        <v>1041</v>
      </c>
      <c r="Y278" s="17">
        <v>0</v>
      </c>
      <c r="Z278" s="17">
        <v>0</v>
      </c>
      <c r="AA278" s="17">
        <v>0.67718100000000003</v>
      </c>
      <c r="AB278" s="17">
        <v>0.53929700000000003</v>
      </c>
      <c r="AC278" s="17">
        <v>4.8363900000000001E-2</v>
      </c>
      <c r="AD278" s="17">
        <v>0.24937699999999999</v>
      </c>
      <c r="AE278" s="17">
        <v>3550.3</v>
      </c>
    </row>
    <row r="279" spans="1:31">
      <c r="A279" s="17">
        <v>266</v>
      </c>
      <c r="B279" s="19">
        <v>0.26027777777777777</v>
      </c>
      <c r="C279" s="17">
        <v>-1</v>
      </c>
      <c r="D279" s="17">
        <v>438.8</v>
      </c>
      <c r="E279" s="17">
        <v>9.5426999999999998E-2</v>
      </c>
      <c r="F279" s="17">
        <v>4.6180000000000003</v>
      </c>
      <c r="G279" s="17">
        <v>1.687E-2</v>
      </c>
      <c r="H279" s="17">
        <v>8.9001999999999998E-2</v>
      </c>
      <c r="I279" s="17">
        <v>0.106934</v>
      </c>
      <c r="J279" s="17">
        <v>1.7932E-2</v>
      </c>
      <c r="K279" s="17">
        <v>0.16769100000000001</v>
      </c>
      <c r="L279" s="17">
        <v>900</v>
      </c>
      <c r="M279" s="17">
        <v>0.37081999999999998</v>
      </c>
      <c r="N279" s="17">
        <v>2436</v>
      </c>
      <c r="O279" s="17">
        <v>0</v>
      </c>
      <c r="P279" s="17">
        <v>0</v>
      </c>
      <c r="Q279" s="17">
        <v>1.7056999999999999E-2</v>
      </c>
      <c r="R279" s="17">
        <v>3.5687000000000003E-2</v>
      </c>
      <c r="S279" s="17">
        <v>5.5272000000000002E-2</v>
      </c>
      <c r="T279" s="17">
        <v>1.9585000000000002E-2</v>
      </c>
      <c r="U279" s="17">
        <v>0.35434599999999999</v>
      </c>
      <c r="V279" s="17">
        <v>665.3</v>
      </c>
      <c r="W279" s="17">
        <v>0.6</v>
      </c>
      <c r="X279" s="17">
        <v>1289</v>
      </c>
      <c r="Y279" s="17">
        <v>0</v>
      </c>
      <c r="Z279" s="17">
        <v>0</v>
      </c>
      <c r="AA279" s="17">
        <v>0.54514799999999997</v>
      </c>
      <c r="AB279" s="17">
        <v>0.85274399999999995</v>
      </c>
      <c r="AC279" s="17">
        <v>5.2387900000000001E-2</v>
      </c>
      <c r="AD279" s="17">
        <v>0.25</v>
      </c>
      <c r="AE279" s="17">
        <v>922.8</v>
      </c>
    </row>
    <row r="280" spans="1:31">
      <c r="A280" s="17">
        <v>267</v>
      </c>
      <c r="B280" s="19">
        <v>0.26032407407407404</v>
      </c>
      <c r="C280" s="17">
        <v>-1</v>
      </c>
      <c r="D280" s="17">
        <v>1123.5999999999999</v>
      </c>
      <c r="E280" s="17">
        <v>0.12720899999999999</v>
      </c>
      <c r="F280" s="17">
        <v>6.1559999999999997</v>
      </c>
      <c r="G280" s="17">
        <v>4.1219999999999998E-3</v>
      </c>
      <c r="H280" s="17">
        <v>8.9233999999999994E-2</v>
      </c>
      <c r="I280" s="17">
        <v>0.106155</v>
      </c>
      <c r="J280" s="17">
        <v>1.6920999999999999E-2</v>
      </c>
      <c r="K280" s="17">
        <v>0.15940099999999999</v>
      </c>
      <c r="L280" s="17">
        <v>900</v>
      </c>
      <c r="M280" s="17">
        <v>9.9999999999999995E-7</v>
      </c>
      <c r="N280" s="17">
        <v>1670</v>
      </c>
      <c r="O280" s="17">
        <v>0</v>
      </c>
      <c r="P280" s="17">
        <v>0</v>
      </c>
      <c r="Q280" s="17">
        <v>9.0220999999999996E-2</v>
      </c>
      <c r="R280" s="17">
        <v>3.7506999999999999E-2</v>
      </c>
      <c r="S280" s="17">
        <v>5.3834E-2</v>
      </c>
      <c r="T280" s="17">
        <v>1.6327000000000001E-2</v>
      </c>
      <c r="U280" s="17">
        <v>0.30328100000000002</v>
      </c>
      <c r="V280" s="17">
        <v>900</v>
      </c>
      <c r="W280" s="17">
        <v>9.9999999999999995E-7</v>
      </c>
      <c r="X280" s="17">
        <v>1058</v>
      </c>
      <c r="Y280" s="17">
        <v>0</v>
      </c>
      <c r="Z280" s="17">
        <v>0</v>
      </c>
      <c r="AA280" s="17">
        <v>0.466586</v>
      </c>
      <c r="AB280" s="17">
        <v>0.91042900000000004</v>
      </c>
      <c r="AC280" s="17">
        <v>5.2371899999999999E-2</v>
      </c>
      <c r="AD280" s="17">
        <v>0.25</v>
      </c>
      <c r="AE280" s="17">
        <v>922.9</v>
      </c>
    </row>
    <row r="281" spans="1:31">
      <c r="A281" s="17">
        <v>268</v>
      </c>
      <c r="B281" s="19">
        <v>0.26038194444444446</v>
      </c>
      <c r="C281" s="17">
        <v>-1</v>
      </c>
      <c r="D281" s="17">
        <v>718.1</v>
      </c>
      <c r="E281" s="17">
        <v>1.0832E-2</v>
      </c>
      <c r="F281" s="17">
        <v>0.52400000000000002</v>
      </c>
      <c r="G281" s="17">
        <v>1.0923E-2</v>
      </c>
      <c r="H281" s="17">
        <v>8.8001999999999997E-2</v>
      </c>
      <c r="I281" s="17">
        <v>9.9820999999999993E-2</v>
      </c>
      <c r="J281" s="17">
        <v>1.1818E-2</v>
      </c>
      <c r="K281" s="17">
        <v>0.118396</v>
      </c>
      <c r="L281" s="17">
        <v>486.8</v>
      </c>
      <c r="M281" s="17">
        <v>0.599997</v>
      </c>
      <c r="N281" s="17">
        <v>22775</v>
      </c>
      <c r="O281" s="17">
        <v>0</v>
      </c>
      <c r="P281" s="17">
        <v>0</v>
      </c>
      <c r="Q281" s="17">
        <v>7.0660000000000002E-3</v>
      </c>
      <c r="R281" s="17">
        <v>3.0519999999999999E-2</v>
      </c>
      <c r="S281" s="17">
        <v>4.5377000000000001E-2</v>
      </c>
      <c r="T281" s="17">
        <v>1.4857E-2</v>
      </c>
      <c r="U281" s="17">
        <v>0.32740799999999998</v>
      </c>
      <c r="V281" s="17">
        <v>280.89999999999998</v>
      </c>
      <c r="W281" s="17">
        <v>0.37081900000000001</v>
      </c>
      <c r="X281" s="17">
        <v>0</v>
      </c>
      <c r="Y281" s="17">
        <v>0</v>
      </c>
      <c r="Z281" s="17">
        <v>0</v>
      </c>
      <c r="AA281" s="17">
        <v>0.50370400000000004</v>
      </c>
      <c r="AB281" s="17">
        <v>0.97956200000000004</v>
      </c>
      <c r="AC281" s="17">
        <v>4.5073000000000002E-2</v>
      </c>
      <c r="AD281" s="17">
        <v>0.25</v>
      </c>
      <c r="AE281" s="17">
        <v>1706.2</v>
      </c>
    </row>
    <row r="282" spans="1:31">
      <c r="A282" s="17">
        <v>269</v>
      </c>
      <c r="B282" s="19">
        <v>0.26043981481481482</v>
      </c>
      <c r="C282" s="17">
        <v>-1</v>
      </c>
      <c r="D282" s="17">
        <v>586.6</v>
      </c>
      <c r="E282" s="17">
        <v>0.160575</v>
      </c>
      <c r="F282" s="17">
        <v>7.77</v>
      </c>
      <c r="G282" s="17">
        <v>0.13392499999999999</v>
      </c>
      <c r="H282" s="17">
        <v>0.112871</v>
      </c>
      <c r="I282" s="17">
        <v>0.13037899999999999</v>
      </c>
      <c r="J282" s="17">
        <v>1.7507999999999999E-2</v>
      </c>
      <c r="K282" s="17">
        <v>0.13428200000000001</v>
      </c>
      <c r="L282" s="17">
        <v>900</v>
      </c>
      <c r="M282" s="17">
        <v>1.9999999999999999E-6</v>
      </c>
      <c r="N282" s="17">
        <v>1434</v>
      </c>
      <c r="O282" s="17">
        <v>0</v>
      </c>
      <c r="P282" s="17">
        <v>0</v>
      </c>
      <c r="Q282" s="17">
        <v>1.4555E-2</v>
      </c>
      <c r="R282" s="17">
        <v>3.0134000000000001E-2</v>
      </c>
      <c r="S282" s="17">
        <v>4.7461999999999997E-2</v>
      </c>
      <c r="T282" s="17">
        <v>1.7328E-2</v>
      </c>
      <c r="U282" s="17">
        <v>0.365093</v>
      </c>
      <c r="V282" s="17">
        <v>224.4</v>
      </c>
      <c r="W282" s="17">
        <v>0.22917799999999999</v>
      </c>
      <c r="X282" s="17">
        <v>3427</v>
      </c>
      <c r="Y282" s="17">
        <v>0</v>
      </c>
      <c r="Z282" s="17">
        <v>0</v>
      </c>
      <c r="AA282" s="17">
        <v>0.56168200000000001</v>
      </c>
      <c r="AB282" s="17">
        <v>0.82009100000000001</v>
      </c>
      <c r="AC282" s="17">
        <v>4.43442E-2</v>
      </c>
      <c r="AD282" s="17">
        <v>0.25</v>
      </c>
      <c r="AE282" s="17">
        <v>922.8</v>
      </c>
    </row>
    <row r="283" spans="1:31">
      <c r="A283" s="17">
        <v>270</v>
      </c>
      <c r="B283" s="19">
        <v>0.26049768518518518</v>
      </c>
      <c r="C283" s="17">
        <v>-1</v>
      </c>
      <c r="D283" s="17">
        <v>166.7</v>
      </c>
      <c r="E283" s="17">
        <v>6.6873000000000002E-2</v>
      </c>
      <c r="F283" s="17">
        <v>3.2360000000000002</v>
      </c>
      <c r="G283" s="17">
        <v>6.6569999999999997E-3</v>
      </c>
      <c r="H283" s="17">
        <v>8.5181000000000007E-2</v>
      </c>
      <c r="I283" s="17">
        <v>0.103838</v>
      </c>
      <c r="J283" s="17">
        <v>1.8657E-2</v>
      </c>
      <c r="K283" s="17">
        <v>0.179673</v>
      </c>
      <c r="L283" s="17">
        <v>900</v>
      </c>
      <c r="M283" s="17">
        <v>3.0000000000000001E-6</v>
      </c>
      <c r="N283" s="17">
        <v>2491</v>
      </c>
      <c r="O283" s="17">
        <v>0</v>
      </c>
      <c r="P283" s="17">
        <v>0</v>
      </c>
      <c r="Q283" s="17">
        <v>7.5719999999999997E-3</v>
      </c>
      <c r="R283" s="17">
        <v>3.4971000000000002E-2</v>
      </c>
      <c r="S283" s="17">
        <v>5.0892E-2</v>
      </c>
      <c r="T283" s="17">
        <v>1.5921000000000001E-2</v>
      </c>
      <c r="U283" s="17">
        <v>0.312836</v>
      </c>
      <c r="V283" s="17">
        <v>578.5</v>
      </c>
      <c r="W283" s="17">
        <v>0.6</v>
      </c>
      <c r="X283" s="17">
        <v>3617</v>
      </c>
      <c r="Y283" s="17">
        <v>0</v>
      </c>
      <c r="Z283" s="17">
        <v>0</v>
      </c>
      <c r="AA283" s="17">
        <v>0.48128599999999999</v>
      </c>
      <c r="AB283" s="17">
        <v>0.69230400000000003</v>
      </c>
      <c r="AC283" s="17">
        <v>4.59928E-2</v>
      </c>
      <c r="AD283" s="17">
        <v>0.25</v>
      </c>
      <c r="AE283" s="17">
        <v>922.9</v>
      </c>
    </row>
    <row r="284" spans="1:31">
      <c r="A284" s="17">
        <v>271</v>
      </c>
      <c r="B284" s="19">
        <v>0.26055555555555554</v>
      </c>
      <c r="C284" s="17">
        <v>-1</v>
      </c>
      <c r="D284" s="17">
        <v>101.8</v>
      </c>
      <c r="E284" s="17">
        <v>1.0645E-2</v>
      </c>
      <c r="F284" s="17">
        <v>0.51500000000000001</v>
      </c>
      <c r="G284" s="17">
        <v>1.7146000000000002E-2</v>
      </c>
      <c r="H284" s="17">
        <v>8.4401000000000004E-2</v>
      </c>
      <c r="I284" s="17">
        <v>0.113751</v>
      </c>
      <c r="J284" s="17">
        <v>2.9349E-2</v>
      </c>
      <c r="K284" s="17">
        <v>0.25801499999999999</v>
      </c>
      <c r="L284" s="17">
        <v>100</v>
      </c>
      <c r="M284" s="17">
        <v>0.49179200000000001</v>
      </c>
      <c r="N284" s="17">
        <v>1856</v>
      </c>
      <c r="O284" s="17">
        <v>0</v>
      </c>
      <c r="P284" s="17">
        <v>0</v>
      </c>
      <c r="Q284" s="17">
        <v>7.4648999999999993E-2</v>
      </c>
      <c r="R284" s="17">
        <v>3.6090999999999998E-2</v>
      </c>
      <c r="S284" s="17">
        <v>4.8214E-2</v>
      </c>
      <c r="T284" s="17">
        <v>1.2123E-2</v>
      </c>
      <c r="U284" s="17">
        <v>0.25144499999999997</v>
      </c>
      <c r="V284" s="17">
        <v>900</v>
      </c>
      <c r="W284" s="17">
        <v>9.9999999999999995E-7</v>
      </c>
      <c r="X284" s="17">
        <v>1361</v>
      </c>
      <c r="Y284" s="17">
        <v>0</v>
      </c>
      <c r="Z284" s="17">
        <v>0</v>
      </c>
      <c r="AA284" s="17">
        <v>0.38683899999999999</v>
      </c>
      <c r="AB284" s="17">
        <v>0.102148</v>
      </c>
      <c r="AC284" s="17">
        <v>3.7328899999999998E-2</v>
      </c>
      <c r="AD284" s="17">
        <v>0.25</v>
      </c>
      <c r="AE284" s="17">
        <v>8305.6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2023-02-24T05:59:49Z</dcterms:modified>
</cp:coreProperties>
</file>