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16D5FF41-1F93-9847-864D-4B0F1B1D083D}" xr6:coauthVersionLast="47" xr6:coauthVersionMax="47" xr10:uidLastSave="{00000000-0000-0000-0000-000000000000}"/>
  <bookViews>
    <workbookView xWindow="220" yWindow="41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AA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/>
  <c r="AA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S23" i="1" s="1"/>
  <c r="G23" i="1"/>
  <c r="H23" i="1"/>
  <c r="Y23" i="1"/>
  <c r="AE23" i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 s="1"/>
  <c r="I30" i="1"/>
  <c r="J30" i="1"/>
  <c r="Z30" i="1" s="1"/>
  <c r="K30" i="1"/>
  <c r="L30" i="1"/>
  <c r="T30" i="1" s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/>
  <c r="AA31" i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AA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 s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R34" i="1" s="1"/>
  <c r="S34" i="1" s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/>
  <c r="AA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/>
  <c r="X42" i="1" s="1"/>
  <c r="E42" i="1"/>
  <c r="F42" i="1"/>
  <c r="R42" i="1" s="1"/>
  <c r="S42" i="1" s="1"/>
  <c r="G42" i="1"/>
  <c r="H42" i="1"/>
  <c r="Y42" i="1" s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/>
  <c r="E43" i="1"/>
  <c r="F43" i="1"/>
  <c r="G43" i="1"/>
  <c r="H43" i="1"/>
  <c r="Y43" i="1"/>
  <c r="AE43" i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/>
  <c r="AA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R72" i="1" s="1"/>
  <c r="S72" i="1" s="1"/>
  <c r="F72" i="1"/>
  <c r="G72" i="1"/>
  <c r="H72" i="1"/>
  <c r="Y72" i="1" s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 s="1"/>
  <c r="AA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R87" i="1" s="1"/>
  <c r="S87" i="1" s="1"/>
  <c r="F87" i="1"/>
  <c r="G87" i="1"/>
  <c r="H87" i="1"/>
  <c r="Y87" i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R89" i="1" s="1"/>
  <c r="F89" i="1"/>
  <c r="S89" i="1"/>
  <c r="G89" i="1"/>
  <c r="H89" i="1"/>
  <c r="Y89" i="1" s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/>
  <c r="E90" i="1"/>
  <c r="F90" i="1"/>
  <c r="G90" i="1"/>
  <c r="H90" i="1"/>
  <c r="Y90" i="1"/>
  <c r="AE90" i="1"/>
  <c r="I90" i="1"/>
  <c r="J90" i="1"/>
  <c r="Z90" i="1"/>
  <c r="AA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AA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R99" i="1"/>
  <c r="S99" i="1" s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R104" i="1" s="1"/>
  <c r="S104" i="1"/>
  <c r="G104" i="1"/>
  <c r="H104" i="1"/>
  <c r="Y104" i="1"/>
  <c r="AE104" i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 s="1"/>
  <c r="AA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/>
  <c r="AE107" i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R108" i="1"/>
  <c r="F108" i="1"/>
  <c r="G108" i="1"/>
  <c r="H108" i="1"/>
  <c r="Y108" i="1" s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/>
  <c r="AA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 s="1"/>
  <c r="I116" i="1"/>
  <c r="J116" i="1"/>
  <c r="Z116" i="1"/>
  <c r="K116" i="1"/>
  <c r="L116" i="1"/>
  <c r="T116" i="1"/>
  <c r="U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/>
  <c r="I120" i="1"/>
  <c r="J120" i="1"/>
  <c r="Z120" i="1" s="1"/>
  <c r="AA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/>
  <c r="E121" i="1"/>
  <c r="F121" i="1"/>
  <c r="R121" i="1" s="1"/>
  <c r="G121" i="1"/>
  <c r="H121" i="1"/>
  <c r="Y121" i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AA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AA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R125" i="1"/>
  <c r="S125" i="1" s="1"/>
  <c r="G125" i="1"/>
  <c r="H125" i="1"/>
  <c r="Y125" i="1"/>
  <c r="AE125" i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/>
  <c r="AA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R127" i="1" s="1"/>
  <c r="S127" i="1" s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R129" i="1" s="1"/>
  <c r="S129" i="1" s="1"/>
  <c r="G129" i="1"/>
  <c r="H129" i="1"/>
  <c r="Y129" i="1"/>
  <c r="AE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R131" i="1" s="1"/>
  <c r="S131" i="1" s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R134" i="1" s="1"/>
  <c r="G134" i="1"/>
  <c r="H134" i="1"/>
  <c r="Y134" i="1" s="1"/>
  <c r="AE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R136" i="1" s="1"/>
  <c r="S136" i="1" s="1"/>
  <c r="F136" i="1"/>
  <c r="G136" i="1"/>
  <c r="H136" i="1"/>
  <c r="Y136" i="1"/>
  <c r="AE136" i="1" s="1"/>
  <c r="I136" i="1"/>
  <c r="J136" i="1"/>
  <c r="Z136" i="1"/>
  <c r="K136" i="1"/>
  <c r="L136" i="1"/>
  <c r="T136" i="1"/>
  <c r="U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R139" i="1"/>
  <c r="S139" i="1" s="1"/>
  <c r="G139" i="1"/>
  <c r="H139" i="1"/>
  <c r="Y139" i="1" s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R141" i="1"/>
  <c r="S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/>
  <c r="S143" i="1" s="1"/>
  <c r="G143" i="1"/>
  <c r="H143" i="1"/>
  <c r="Y143" i="1"/>
  <c r="AE143" i="1" s="1"/>
  <c r="I143" i="1"/>
  <c r="J143" i="1"/>
  <c r="Z143" i="1"/>
  <c r="K143" i="1"/>
  <c r="T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T145" i="1" s="1"/>
  <c r="U145" i="1" s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 s="1"/>
  <c r="I146" i="1"/>
  <c r="J146" i="1"/>
  <c r="Z146" i="1" s="1"/>
  <c r="K146" i="1"/>
  <c r="T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R147" i="1" s="1"/>
  <c r="S147" i="1"/>
  <c r="G147" i="1"/>
  <c r="H147" i="1"/>
  <c r="Y147" i="1"/>
  <c r="AE147" i="1" s="1"/>
  <c r="I147" i="1"/>
  <c r="J147" i="1"/>
  <c r="Z147" i="1" s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S148" i="1"/>
  <c r="F148" i="1"/>
  <c r="R148" i="1" s="1"/>
  <c r="G148" i="1"/>
  <c r="H148" i="1"/>
  <c r="Y148" i="1"/>
  <c r="AE148" i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R149" i="1" s="1"/>
  <c r="F149" i="1"/>
  <c r="S149" i="1"/>
  <c r="G149" i="1"/>
  <c r="H149" i="1"/>
  <c r="Y149" i="1" s="1"/>
  <c r="AE149" i="1" s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R150" i="1"/>
  <c r="S150" i="1" s="1"/>
  <c r="F150" i="1"/>
  <c r="G150" i="1"/>
  <c r="H150" i="1"/>
  <c r="Y150" i="1"/>
  <c r="AE150" i="1" s="1"/>
  <c r="I150" i="1"/>
  <c r="J150" i="1"/>
  <c r="Z150" i="1" s="1"/>
  <c r="AA150" i="1" s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R152" i="1"/>
  <c r="S152" i="1" s="1"/>
  <c r="F152" i="1"/>
  <c r="G152" i="1"/>
  <c r="H152" i="1"/>
  <c r="Y152" i="1" s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AA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T163" i="1"/>
  <c r="AC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/>
  <c r="I169" i="1"/>
  <c r="J169" i="1"/>
  <c r="Z169" i="1" s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R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 s="1"/>
  <c r="AA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Z174" i="1" s="1"/>
  <c r="AA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/>
  <c r="I175" i="1"/>
  <c r="J175" i="1"/>
  <c r="Z175" i="1" s="1"/>
  <c r="AA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 s="1"/>
  <c r="S176" i="1" s="1"/>
  <c r="G176" i="1"/>
  <c r="H176" i="1"/>
  <c r="Y176" i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R177" i="1" s="1"/>
  <c r="F177" i="1"/>
  <c r="G177" i="1"/>
  <c r="H177" i="1"/>
  <c r="Y177" i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R180" i="1" s="1"/>
  <c r="F180" i="1"/>
  <c r="G180" i="1"/>
  <c r="H180" i="1"/>
  <c r="Y180" i="1" s="1"/>
  <c r="AE180" i="1" s="1"/>
  <c r="I180" i="1"/>
  <c r="J180" i="1"/>
  <c r="Z180" i="1" s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I183" i="1"/>
  <c r="J183" i="1"/>
  <c r="Z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R185" i="1" s="1"/>
  <c r="S185" i="1" s="1"/>
  <c r="F185" i="1"/>
  <c r="G185" i="1"/>
  <c r="H185" i="1"/>
  <c r="Y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AA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R187" i="1"/>
  <c r="S187" i="1"/>
  <c r="G187" i="1"/>
  <c r="H187" i="1"/>
  <c r="Y187" i="1"/>
  <c r="AE187" i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AA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T190" i="1" s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AA192" i="1" s="1"/>
  <c r="E192" i="1"/>
  <c r="F192" i="1"/>
  <c r="R192" i="1" s="1"/>
  <c r="S192" i="1" s="1"/>
  <c r="G192" i="1"/>
  <c r="H192" i="1"/>
  <c r="Y192" i="1"/>
  <c r="AE192" i="1" s="1"/>
  <c r="I192" i="1"/>
  <c r="J192" i="1"/>
  <c r="Z192" i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/>
  <c r="S193" i="1"/>
  <c r="G193" i="1"/>
  <c r="H193" i="1"/>
  <c r="Y193" i="1"/>
  <c r="AE193" i="1" s="1"/>
  <c r="I193" i="1"/>
  <c r="J193" i="1"/>
  <c r="Z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/>
  <c r="I196" i="1"/>
  <c r="J196" i="1"/>
  <c r="Z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 s="1"/>
  <c r="S197" i="1" s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R199" i="1" s="1"/>
  <c r="F199" i="1"/>
  <c r="G199" i="1"/>
  <c r="H199" i="1"/>
  <c r="Y199" i="1"/>
  <c r="AE199" i="1"/>
  <c r="I199" i="1"/>
  <c r="J199" i="1"/>
  <c r="Z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R201" i="1" s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R202" i="1" s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R204" i="1" s="1"/>
  <c r="S204" i="1" s="1"/>
  <c r="G204" i="1"/>
  <c r="H204" i="1"/>
  <c r="Y204" i="1"/>
  <c r="AE204" i="1"/>
  <c r="I204" i="1"/>
  <c r="J204" i="1"/>
  <c r="Z204" i="1" s="1"/>
  <c r="AA204" i="1" s="1"/>
  <c r="K204" i="1"/>
  <c r="L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T208" i="1" s="1"/>
  <c r="U208" i="1" s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R213" i="1"/>
  <c r="G213" i="1"/>
  <c r="H213" i="1"/>
  <c r="Y213" i="1"/>
  <c r="AE213" i="1" s="1"/>
  <c r="I213" i="1"/>
  <c r="J213" i="1"/>
  <c r="Z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/>
  <c r="I214" i="1"/>
  <c r="J214" i="1"/>
  <c r="Z214" i="1"/>
  <c r="AA214" i="1" s="1"/>
  <c r="K214" i="1"/>
  <c r="L214" i="1"/>
  <c r="T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T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 s="1"/>
  <c r="S217" i="1" s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T219" i="1" s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AA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 s="1"/>
  <c r="AE222" i="1" s="1"/>
  <c r="I222" i="1"/>
  <c r="J222" i="1"/>
  <c r="Z222" i="1" s="1"/>
  <c r="AA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R223" i="1"/>
  <c r="S223" i="1" s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R224" i="1"/>
  <c r="S224" i="1" s="1"/>
  <c r="G224" i="1"/>
  <c r="H224" i="1"/>
  <c r="Y224" i="1" s="1"/>
  <c r="AE224" i="1" s="1"/>
  <c r="I224" i="1"/>
  <c r="J224" i="1"/>
  <c r="Z224" i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/>
  <c r="AA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R226" i="1" s="1"/>
  <c r="S226" i="1" s="1"/>
  <c r="G226" i="1"/>
  <c r="H226" i="1"/>
  <c r="Y226" i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 s="1"/>
  <c r="G233" i="1"/>
  <c r="H233" i="1"/>
  <c r="Y233" i="1" s="1"/>
  <c r="AE233" i="1" s="1"/>
  <c r="I233" i="1"/>
  <c r="J233" i="1"/>
  <c r="Z233" i="1" s="1"/>
  <c r="K233" i="1"/>
  <c r="L233" i="1"/>
  <c r="T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 s="1"/>
  <c r="I235" i="1"/>
  <c r="J235" i="1"/>
  <c r="Z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G236" i="1"/>
  <c r="H236" i="1"/>
  <c r="Y236" i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AA237" i="1" s="1"/>
  <c r="E237" i="1"/>
  <c r="F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AA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R240" i="1" s="1"/>
  <c r="S240" i="1" s="1"/>
  <c r="F240" i="1"/>
  <c r="G240" i="1"/>
  <c r="H240" i="1"/>
  <c r="Y240" i="1" s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/>
  <c r="AA241" i="1" s="1"/>
  <c r="K241" i="1"/>
  <c r="T241" i="1" s="1"/>
  <c r="U241" i="1" s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AA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AA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R245" i="1" s="1"/>
  <c r="S245" i="1" s="1"/>
  <c r="G245" i="1"/>
  <c r="H245" i="1"/>
  <c r="Y245" i="1"/>
  <c r="AE245" i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R246" i="1" s="1"/>
  <c r="S246" i="1" s="1"/>
  <c r="G246" i="1"/>
  <c r="H246" i="1"/>
  <c r="Y246" i="1" s="1"/>
  <c r="AE246" i="1" s="1"/>
  <c r="I246" i="1"/>
  <c r="J246" i="1"/>
  <c r="Z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 s="1"/>
  <c r="S248" i="1" s="1"/>
  <c r="G248" i="1"/>
  <c r="H248" i="1"/>
  <c r="Y248" i="1"/>
  <c r="AE248" i="1" s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R249" i="1" s="1"/>
  <c r="F249" i="1"/>
  <c r="G249" i="1"/>
  <c r="H249" i="1"/>
  <c r="Y249" i="1"/>
  <c r="AE249" i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 s="1"/>
  <c r="G250" i="1"/>
  <c r="H250" i="1"/>
  <c r="Y250" i="1" s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R251" i="1" s="1"/>
  <c r="S251" i="1" s="1"/>
  <c r="G251" i="1"/>
  <c r="H251" i="1"/>
  <c r="Y251" i="1" s="1"/>
  <c r="AE251" i="1" s="1"/>
  <c r="I251" i="1"/>
  <c r="J251" i="1"/>
  <c r="Z251" i="1"/>
  <c r="AA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/>
  <c r="S252" i="1"/>
  <c r="G252" i="1"/>
  <c r="H252" i="1"/>
  <c r="Y252" i="1" s="1"/>
  <c r="AE252" i="1" s="1"/>
  <c r="I252" i="1"/>
  <c r="J252" i="1"/>
  <c r="Z252" i="1"/>
  <c r="K252" i="1"/>
  <c r="T252" i="1" s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 s="1"/>
  <c r="AA253" i="1" s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 s="1"/>
  <c r="AA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AA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 s="1"/>
  <c r="AE258" i="1" s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AA259" i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/>
  <c r="S260" i="1"/>
  <c r="G260" i="1"/>
  <c r="H260" i="1"/>
  <c r="Y260" i="1" s="1"/>
  <c r="AE260" i="1" s="1"/>
  <c r="I260" i="1"/>
  <c r="J260" i="1"/>
  <c r="Z260" i="1"/>
  <c r="AA260" i="1"/>
  <c r="K260" i="1"/>
  <c r="T260" i="1" s="1"/>
  <c r="AC260" i="1" s="1"/>
  <c r="AD260" i="1" s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AA262" i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 s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AA265" i="1" s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AA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 s="1"/>
  <c r="S267" i="1" s="1"/>
  <c r="G267" i="1"/>
  <c r="H267" i="1"/>
  <c r="Y267" i="1"/>
  <c r="AE267" i="1" s="1"/>
  <c r="I267" i="1"/>
  <c r="J267" i="1"/>
  <c r="Z267" i="1"/>
  <c r="AA267" i="1"/>
  <c r="K267" i="1"/>
  <c r="L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AA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AA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R271" i="1"/>
  <c r="S271" i="1" s="1"/>
  <c r="F271" i="1"/>
  <c r="G271" i="1"/>
  <c r="H271" i="1"/>
  <c r="Y271" i="1"/>
  <c r="AE271" i="1" s="1"/>
  <c r="I271" i="1"/>
  <c r="J271" i="1"/>
  <c r="Z271" i="1" s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 s="1"/>
  <c r="AA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AA274" i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/>
  <c r="I276" i="1"/>
  <c r="J276" i="1"/>
  <c r="Z276" i="1"/>
  <c r="AA276" i="1"/>
  <c r="K276" i="1"/>
  <c r="L276" i="1"/>
  <c r="V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AA280" i="1"/>
  <c r="K280" i="1"/>
  <c r="L280" i="1"/>
  <c r="V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AA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/>
  <c r="I282" i="1"/>
  <c r="J282" i="1"/>
  <c r="Z282" i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/>
  <c r="K286" i="1"/>
  <c r="L286" i="1"/>
  <c r="V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AA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AA290" i="1" s="1"/>
  <c r="K290" i="1"/>
  <c r="L290" i="1"/>
  <c r="M290" i="1"/>
  <c r="N290" i="1"/>
  <c r="O290" i="1"/>
  <c r="P290" i="1"/>
  <c r="A291" i="1"/>
  <c r="B291" i="1"/>
  <c r="C291" i="1"/>
  <c r="D291" i="1"/>
  <c r="X291" i="1"/>
  <c r="E291" i="1"/>
  <c r="R291" i="1"/>
  <c r="S291" i="1" s="1"/>
  <c r="F291" i="1"/>
  <c r="G291" i="1"/>
  <c r="H291" i="1"/>
  <c r="Y291" i="1"/>
  <c r="AE291" i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 s="1"/>
  <c r="AA298" i="1" s="1"/>
  <c r="K298" i="1"/>
  <c r="L298" i="1"/>
  <c r="V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 s="1"/>
  <c r="I299" i="1"/>
  <c r="J299" i="1"/>
  <c r="Z299" i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AA305" i="1"/>
  <c r="K305" i="1"/>
  <c r="L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AE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 s="1"/>
  <c r="S315" i="1" s="1"/>
  <c r="G315" i="1"/>
  <c r="H315" i="1"/>
  <c r="Y315" i="1" s="1"/>
  <c r="AE315" i="1" s="1"/>
  <c r="I315" i="1"/>
  <c r="J315" i="1"/>
  <c r="Z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AA317" i="1" s="1"/>
  <c r="K317" i="1"/>
  <c r="L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AA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 s="1"/>
  <c r="AE319" i="1" s="1"/>
  <c r="I319" i="1"/>
  <c r="J319" i="1"/>
  <c r="Z319" i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 s="1"/>
  <c r="I321" i="1"/>
  <c r="J321" i="1"/>
  <c r="Z321" i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/>
  <c r="AE322" i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R335" i="1" s="1"/>
  <c r="S335" i="1" s="1"/>
  <c r="G335" i="1"/>
  <c r="H335" i="1"/>
  <c r="Y335" i="1" s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V344" i="1" s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/>
  <c r="AE345" i="1" s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 s="1"/>
  <c r="I347" i="1"/>
  <c r="J347" i="1"/>
  <c r="Z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 s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K352" i="1"/>
  <c r="L352" i="1"/>
  <c r="V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 s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/>
  <c r="I369" i="1"/>
  <c r="J369" i="1"/>
  <c r="Z369" i="1" s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AE371" i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V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 s="1"/>
  <c r="I383" i="1"/>
  <c r="J383" i="1"/>
  <c r="Z383" i="1" s="1"/>
  <c r="AA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 s="1"/>
  <c r="K386" i="1"/>
  <c r="L386" i="1"/>
  <c r="V386" i="1" s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 s="1"/>
  <c r="AE391" i="1"/>
  <c r="I391" i="1"/>
  <c r="J391" i="1"/>
  <c r="Z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/>
  <c r="E399" i="1"/>
  <c r="F399" i="1"/>
  <c r="G399" i="1"/>
  <c r="H399" i="1"/>
  <c r="Y399" i="1" s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 s="1"/>
  <c r="K401" i="1"/>
  <c r="L401" i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/>
  <c r="S407" i="1" s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 s="1"/>
  <c r="X409" i="1"/>
  <c r="E409" i="1"/>
  <c r="F409" i="1"/>
  <c r="G409" i="1"/>
  <c r="H409" i="1"/>
  <c r="Y409" i="1" s="1"/>
  <c r="AE409" i="1" s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R412" i="1"/>
  <c r="S412" i="1" s="1"/>
  <c r="F412" i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/>
  <c r="I413" i="1"/>
  <c r="J413" i="1"/>
  <c r="Z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 s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AA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R420" i="1" s="1"/>
  <c r="S420" i="1" s="1"/>
  <c r="G420" i="1"/>
  <c r="H420" i="1"/>
  <c r="Y420" i="1"/>
  <c r="AE420" i="1"/>
  <c r="I420" i="1"/>
  <c r="J420" i="1"/>
  <c r="Z420" i="1" s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 s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 s="1"/>
  <c r="AE425" i="1" s="1"/>
  <c r="I425" i="1"/>
  <c r="J425" i="1"/>
  <c r="Z425" i="1"/>
  <c r="K425" i="1"/>
  <c r="L425" i="1"/>
  <c r="V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V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 s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V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/>
  <c r="K462" i="1"/>
  <c r="L462" i="1"/>
  <c r="V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/>
  <c r="AE472" i="1" s="1"/>
  <c r="I472" i="1"/>
  <c r="J472" i="1"/>
  <c r="Z472" i="1"/>
  <c r="K472" i="1"/>
  <c r="L472" i="1"/>
  <c r="V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AE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/>
  <c r="I478" i="1"/>
  <c r="J478" i="1"/>
  <c r="Z478" i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/>
  <c r="AA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 s="1"/>
  <c r="K481" i="1"/>
  <c r="L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 s="1"/>
  <c r="AE486" i="1" s="1"/>
  <c r="I486" i="1"/>
  <c r="J486" i="1"/>
  <c r="Z486" i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R491" i="1"/>
  <c r="S491" i="1" s="1"/>
  <c r="F491" i="1"/>
  <c r="G491" i="1"/>
  <c r="H491" i="1"/>
  <c r="Y491" i="1"/>
  <c r="AE491" i="1"/>
  <c r="I491" i="1"/>
  <c r="J491" i="1"/>
  <c r="Z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 s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AA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T497" i="1" s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 s="1"/>
  <c r="AA503" i="1" s="1"/>
  <c r="K503" i="1"/>
  <c r="T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R511" i="1"/>
  <c r="S511" i="1"/>
  <c r="G511" i="1"/>
  <c r="H511" i="1"/>
  <c r="Y511" i="1"/>
  <c r="AE511" i="1"/>
  <c r="I511" i="1"/>
  <c r="J511" i="1"/>
  <c r="Z511" i="1"/>
  <c r="AA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T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AA515" i="1" s="1"/>
  <c r="K515" i="1"/>
  <c r="L515" i="1"/>
  <c r="T515" i="1"/>
  <c r="AC515" i="1"/>
  <c r="AD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T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AA523" i="1" s="1"/>
  <c r="K523" i="1"/>
  <c r="L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AA525" i="1" s="1"/>
  <c r="K525" i="1"/>
  <c r="L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/>
  <c r="I527" i="1"/>
  <c r="J527" i="1"/>
  <c r="Z527" i="1"/>
  <c r="AA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 s="1"/>
  <c r="G528" i="1"/>
  <c r="H528" i="1"/>
  <c r="Y528" i="1" s="1"/>
  <c r="AE528" i="1" s="1"/>
  <c r="I528" i="1"/>
  <c r="J528" i="1"/>
  <c r="Z528" i="1"/>
  <c r="AA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R529" i="1" s="1"/>
  <c r="S529" i="1" s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R530" i="1" s="1"/>
  <c r="S530" i="1" s="1"/>
  <c r="G530" i="1"/>
  <c r="H530" i="1"/>
  <c r="Y530" i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T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/>
  <c r="X537" i="1" s="1"/>
  <c r="E537" i="1"/>
  <c r="F537" i="1"/>
  <c r="R537" i="1" s="1"/>
  <c r="S537" i="1" s="1"/>
  <c r="G537" i="1"/>
  <c r="H537" i="1"/>
  <c r="Y537" i="1" s="1"/>
  <c r="AE537" i="1" s="1"/>
  <c r="I537" i="1"/>
  <c r="J537" i="1"/>
  <c r="Z537" i="1" s="1"/>
  <c r="AA537" i="1" s="1"/>
  <c r="K537" i="1"/>
  <c r="AB537" i="1" s="1"/>
  <c r="U537" i="1"/>
  <c r="L537" i="1"/>
  <c r="T537" i="1" s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/>
  <c r="I542" i="1"/>
  <c r="J542" i="1"/>
  <c r="Z542" i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 s="1"/>
  <c r="K544" i="1"/>
  <c r="L544" i="1"/>
  <c r="V544" i="1" s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AA545" i="1"/>
  <c r="K545" i="1"/>
  <c r="L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V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R549" i="1" s="1"/>
  <c r="S549" i="1"/>
  <c r="G549" i="1"/>
  <c r="H549" i="1"/>
  <c r="Y549" i="1" s="1"/>
  <c r="AE549" i="1" s="1"/>
  <c r="I549" i="1"/>
  <c r="J549" i="1"/>
  <c r="Z549" i="1" s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/>
  <c r="I556" i="1"/>
  <c r="J556" i="1"/>
  <c r="Z556" i="1" s="1"/>
  <c r="AA556" i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 s="1"/>
  <c r="AE562" i="1" s="1"/>
  <c r="I562" i="1"/>
  <c r="J562" i="1"/>
  <c r="Z562" i="1" s="1"/>
  <c r="AA562" i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G568" i="1"/>
  <c r="H568" i="1"/>
  <c r="Y568" i="1"/>
  <c r="AE568" i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R570" i="1" s="1"/>
  <c r="S570" i="1" s="1"/>
  <c r="F570" i="1"/>
  <c r="G570" i="1"/>
  <c r="H570" i="1"/>
  <c r="Y570" i="1"/>
  <c r="AE570" i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/>
  <c r="AE576" i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 s="1"/>
  <c r="G590" i="1"/>
  <c r="H590" i="1"/>
  <c r="Y590" i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 s="1"/>
  <c r="G591" i="1"/>
  <c r="H591" i="1"/>
  <c r="Y591" i="1"/>
  <c r="AE591" i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 s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U652" i="1" s="1"/>
  <c r="AC652" i="1"/>
  <c r="AD652" i="1"/>
  <c r="AE652" i="1"/>
  <c r="AF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M659" i="1"/>
  <c r="N659" i="1"/>
  <c r="O659" i="1"/>
  <c r="P659" i="1"/>
  <c r="AB659" i="1"/>
  <c r="X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 s="1"/>
  <c r="X665" i="1" s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 s="1"/>
  <c r="I668" i="1"/>
  <c r="J668" i="1"/>
  <c r="Z668" i="1"/>
  <c r="K668" i="1"/>
  <c r="L668" i="1"/>
  <c r="T668" i="1"/>
  <c r="M668" i="1"/>
  <c r="N668" i="1"/>
  <c r="O668" i="1"/>
  <c r="P668" i="1"/>
  <c r="S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 s="1"/>
  <c r="AA677" i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/>
  <c r="Z679" i="1"/>
  <c r="AA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R682" i="1" s="1"/>
  <c r="S682" i="1" s="1"/>
  <c r="F682" i="1"/>
  <c r="G682" i="1"/>
  <c r="H682" i="1"/>
  <c r="Y682" i="1" s="1"/>
  <c r="AE682" i="1" s="1"/>
  <c r="I682" i="1"/>
  <c r="J682" i="1"/>
  <c r="Z682" i="1" s="1"/>
  <c r="AA682" i="1" s="1"/>
  <c r="AB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I683" i="1"/>
  <c r="J683" i="1"/>
  <c r="Z683" i="1"/>
  <c r="AA683" i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F687" i="1"/>
  <c r="G687" i="1"/>
  <c r="H687" i="1"/>
  <c r="Y687" i="1"/>
  <c r="I687" i="1"/>
  <c r="J687" i="1"/>
  <c r="Z687" i="1" s="1"/>
  <c r="AA687" i="1" s="1"/>
  <c r="K687" i="1"/>
  <c r="L687" i="1"/>
  <c r="T687" i="1" s="1"/>
  <c r="M687" i="1"/>
  <c r="N687" i="1"/>
  <c r="O687" i="1"/>
  <c r="P687" i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S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I693" i="1"/>
  <c r="J693" i="1"/>
  <c r="Z693" i="1"/>
  <c r="K693" i="1"/>
  <c r="L693" i="1"/>
  <c r="T693" i="1"/>
  <c r="AB693" i="1" s="1"/>
  <c r="M693" i="1"/>
  <c r="N693" i="1"/>
  <c r="O693" i="1"/>
  <c r="P693" i="1"/>
  <c r="AA693" i="1"/>
  <c r="AE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/>
  <c r="E703" i="1"/>
  <c r="R703" i="1" s="1"/>
  <c r="S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 s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/>
  <c r="K709" i="1"/>
  <c r="L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/>
  <c r="AE710" i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/>
  <c r="X711" i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G714" i="1"/>
  <c r="H714" i="1"/>
  <c r="Y714" i="1"/>
  <c r="AE714" i="1" s="1"/>
  <c r="I714" i="1"/>
  <c r="J714" i="1"/>
  <c r="Z714" i="1"/>
  <c r="AA714" i="1"/>
  <c r="K714" i="1"/>
  <c r="L714" i="1"/>
  <c r="T714" i="1" s="1"/>
  <c r="M714" i="1"/>
  <c r="N714" i="1"/>
  <c r="O714" i="1"/>
  <c r="P714" i="1"/>
  <c r="S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I715" i="1"/>
  <c r="J715" i="1"/>
  <c r="Z715" i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B719" i="1" s="1"/>
  <c r="AE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V720" i="1" s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V721" i="1" s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E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 s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AB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 s="1"/>
  <c r="E740" i="1"/>
  <c r="F740" i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/>
  <c r="E750" i="1"/>
  <c r="R750" i="1" s="1"/>
  <c r="S750" i="1" s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K755" i="1"/>
  <c r="L755" i="1"/>
  <c r="T755" i="1" s="1"/>
  <c r="AC755" i="1" s="1"/>
  <c r="AD755" i="1" s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T757" i="1" s="1"/>
  <c r="AC757" i="1" s="1"/>
  <c r="AD757" i="1" s="1"/>
  <c r="L757" i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/>
  <c r="AE758" i="1"/>
  <c r="I758" i="1"/>
  <c r="J758" i="1"/>
  <c r="Z758" i="1" s="1"/>
  <c r="AA758" i="1" s="1"/>
  <c r="K758" i="1"/>
  <c r="L758" i="1"/>
  <c r="M758" i="1"/>
  <c r="N758" i="1"/>
  <c r="O758" i="1"/>
  <c r="P758" i="1"/>
  <c r="R758" i="1"/>
  <c r="S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Z764" i="1"/>
  <c r="AA764" i="1" s="1"/>
  <c r="A765" i="1"/>
  <c r="B765" i="1"/>
  <c r="C765" i="1"/>
  <c r="D765" i="1" s="1"/>
  <c r="X765" i="1" s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/>
  <c r="AE768" i="1"/>
  <c r="I768" i="1"/>
  <c r="J768" i="1"/>
  <c r="Z768" i="1" s="1"/>
  <c r="AA768" i="1" s="1"/>
  <c r="K768" i="1"/>
  <c r="L768" i="1"/>
  <c r="T768" i="1" s="1"/>
  <c r="AC768" i="1" s="1"/>
  <c r="AD768" i="1" s="1"/>
  <c r="AF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 s="1"/>
  <c r="G773" i="1"/>
  <c r="H773" i="1"/>
  <c r="Y773" i="1"/>
  <c r="AE773" i="1"/>
  <c r="I773" i="1"/>
  <c r="J773" i="1"/>
  <c r="Z773" i="1" s="1"/>
  <c r="AA773" i="1" s="1"/>
  <c r="K773" i="1"/>
  <c r="T773" i="1" s="1"/>
  <c r="AC773" i="1" s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AF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G778" i="1"/>
  <c r="H778" i="1"/>
  <c r="Y778" i="1" s="1"/>
  <c r="AE778" i="1" s="1"/>
  <c r="AF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S778" i="1"/>
  <c r="Z778" i="1"/>
  <c r="AA778" i="1" s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T780" i="1" s="1"/>
  <c r="AC780" i="1" s="1"/>
  <c r="AD780" i="1" s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M782" i="1"/>
  <c r="N782" i="1"/>
  <c r="O782" i="1"/>
  <c r="P782" i="1"/>
  <c r="R782" i="1"/>
  <c r="S782" i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T786" i="1" s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G787" i="1"/>
  <c r="H787" i="1"/>
  <c r="Y787" i="1" s="1"/>
  <c r="AE787" i="1" s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/>
  <c r="E788" i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/>
  <c r="E793" i="1"/>
  <c r="F793" i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Y794" i="1"/>
  <c r="AE794" i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/>
  <c r="X803" i="1" s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 s="1"/>
  <c r="X811" i="1" s="1"/>
  <c r="E811" i="1"/>
  <c r="F811" i="1"/>
  <c r="G811" i="1"/>
  <c r="H811" i="1"/>
  <c r="I811" i="1"/>
  <c r="J811" i="1"/>
  <c r="Z811" i="1" s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G812" i="1"/>
  <c r="H812" i="1"/>
  <c r="Y812" i="1" s="1"/>
  <c r="AE812" i="1" s="1"/>
  <c r="I812" i="1"/>
  <c r="J812" i="1"/>
  <c r="Z812" i="1"/>
  <c r="AA812" i="1"/>
  <c r="K812" i="1"/>
  <c r="L812" i="1"/>
  <c r="M812" i="1"/>
  <c r="N812" i="1"/>
  <c r="O812" i="1"/>
  <c r="P812" i="1"/>
  <c r="V812" i="1"/>
  <c r="A813" i="1"/>
  <c r="B813" i="1"/>
  <c r="C813" i="1"/>
  <c r="D813" i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Y816" i="1"/>
  <c r="AE816" i="1" s="1"/>
  <c r="A817" i="1"/>
  <c r="B817" i="1"/>
  <c r="C817" i="1"/>
  <c r="D817" i="1" s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/>
  <c r="X819" i="1"/>
  <c r="E819" i="1"/>
  <c r="F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/>
  <c r="E824" i="1"/>
  <c r="R824" i="1" s="1"/>
  <c r="S824" i="1" s="1"/>
  <c r="F824" i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R829" i="1" s="1"/>
  <c r="S829" i="1" s="1"/>
  <c r="F829" i="1"/>
  <c r="G829" i="1"/>
  <c r="H829" i="1"/>
  <c r="Y829" i="1"/>
  <c r="AE829" i="1"/>
  <c r="I829" i="1"/>
  <c r="J829" i="1"/>
  <c r="Z829" i="1" s="1"/>
  <c r="K829" i="1"/>
  <c r="T829" i="1" s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V835" i="1" s="1"/>
  <c r="M835" i="1"/>
  <c r="N835" i="1"/>
  <c r="O835" i="1"/>
  <c r="P835" i="1"/>
  <c r="A836" i="1"/>
  <c r="B836" i="1"/>
  <c r="C836" i="1"/>
  <c r="D836" i="1" s="1"/>
  <c r="X836" i="1" s="1"/>
  <c r="E836" i="1"/>
  <c r="R836" i="1" s="1"/>
  <c r="S836" i="1" s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T836" i="1" s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R838" i="1" s="1"/>
  <c r="S838" i="1" s="1"/>
  <c r="F838" i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AB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R844" i="1" s="1"/>
  <c r="S844" i="1" s="1"/>
  <c r="F844" i="1"/>
  <c r="G844" i="1"/>
  <c r="H844" i="1"/>
  <c r="Y844" i="1"/>
  <c r="AE844" i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/>
  <c r="AE845" i="1"/>
  <c r="I845" i="1"/>
  <c r="J845" i="1"/>
  <c r="Z845" i="1" s="1"/>
  <c r="AA845" i="1" s="1"/>
  <c r="AB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B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 s="1"/>
  <c r="K852" i="1"/>
  <c r="L852" i="1"/>
  <c r="T852" i="1" s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 s="1"/>
  <c r="AE853" i="1"/>
  <c r="I853" i="1"/>
  <c r="J853" i="1"/>
  <c r="Z853" i="1" s="1"/>
  <c r="AA853" i="1" s="1"/>
  <c r="K853" i="1"/>
  <c r="L853" i="1"/>
  <c r="V853" i="1" s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V859" i="1" s="1"/>
  <c r="M859" i="1"/>
  <c r="N859" i="1"/>
  <c r="O859" i="1"/>
  <c r="P859" i="1"/>
  <c r="A860" i="1"/>
  <c r="B860" i="1"/>
  <c r="C860" i="1"/>
  <c r="D860" i="1"/>
  <c r="X860" i="1"/>
  <c r="E860" i="1"/>
  <c r="R860" i="1" s="1"/>
  <c r="S860" i="1" s="1"/>
  <c r="F860" i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R863" i="1" s="1"/>
  <c r="S863" i="1" s="1"/>
  <c r="F863" i="1"/>
  <c r="G863" i="1"/>
  <c r="H863" i="1"/>
  <c r="Y863" i="1" s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/>
  <c r="G865" i="1"/>
  <c r="H865" i="1"/>
  <c r="Y865" i="1"/>
  <c r="AE865" i="1"/>
  <c r="I865" i="1"/>
  <c r="J865" i="1"/>
  <c r="Z865" i="1"/>
  <c r="AA865" i="1"/>
  <c r="K865" i="1"/>
  <c r="L865" i="1"/>
  <c r="T865" i="1" s="1"/>
  <c r="M865" i="1"/>
  <c r="N865" i="1"/>
  <c r="O865" i="1"/>
  <c r="P865" i="1"/>
  <c r="A866" i="1"/>
  <c r="B866" i="1"/>
  <c r="C866" i="1"/>
  <c r="D866" i="1"/>
  <c r="X866" i="1"/>
  <c r="E866" i="1"/>
  <c r="R866" i="1" s="1"/>
  <c r="S866" i="1" s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V867" i="1" s="1"/>
  <c r="M867" i="1"/>
  <c r="N867" i="1"/>
  <c r="O867" i="1"/>
  <c r="P867" i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/>
  <c r="I869" i="1"/>
  <c r="J869" i="1"/>
  <c r="Z869" i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/>
  <c r="E875" i="1"/>
  <c r="F875" i="1"/>
  <c r="G875" i="1"/>
  <c r="H875" i="1"/>
  <c r="Y875" i="1"/>
  <c r="AE875" i="1"/>
  <c r="I875" i="1"/>
  <c r="J875" i="1"/>
  <c r="Z875" i="1" s="1"/>
  <c r="AA875" i="1" s="1"/>
  <c r="K875" i="1"/>
  <c r="T875" i="1" s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/>
  <c r="G876" i="1"/>
  <c r="H876" i="1"/>
  <c r="Y876" i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G877" i="1"/>
  <c r="H877" i="1"/>
  <c r="Y877" i="1" s="1"/>
  <c r="AE877" i="1" s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T881" i="1" s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T883" i="1" s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V885" i="1" s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V888" i="1" s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AB890" i="1" s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/>
  <c r="AE892" i="1"/>
  <c r="I892" i="1"/>
  <c r="J892" i="1"/>
  <c r="Z892" i="1"/>
  <c r="AA892" i="1"/>
  <c r="K892" i="1"/>
  <c r="L892" i="1"/>
  <c r="V892" i="1" s="1"/>
  <c r="M892" i="1"/>
  <c r="N892" i="1"/>
  <c r="O892" i="1"/>
  <c r="P892" i="1"/>
  <c r="A893" i="1"/>
  <c r="B893" i="1"/>
  <c r="C893" i="1"/>
  <c r="D893" i="1"/>
  <c r="X893" i="1"/>
  <c r="E893" i="1"/>
  <c r="R893" i="1" s="1"/>
  <c r="S893" i="1" s="1"/>
  <c r="F893" i="1"/>
  <c r="G893" i="1"/>
  <c r="H893" i="1"/>
  <c r="Y893" i="1"/>
  <c r="AE893" i="1"/>
  <c r="I893" i="1"/>
  <c r="J893" i="1"/>
  <c r="Z893" i="1" s="1"/>
  <c r="AA893" i="1" s="1"/>
  <c r="AB893" i="1" s="1"/>
  <c r="K893" i="1"/>
  <c r="T893" i="1" s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V898" i="1" s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AF899" i="1" s="1"/>
  <c r="AG899" i="1" s="1"/>
  <c r="AH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/>
  <c r="G908" i="1"/>
  <c r="H908" i="1"/>
  <c r="Y908" i="1"/>
  <c r="AE908" i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V911" i="1" s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T917" i="1" s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AB919" i="1" s="1"/>
  <c r="K919" i="1"/>
  <c r="L919" i="1"/>
  <c r="T919" i="1" s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K922" i="1"/>
  <c r="L922" i="1"/>
  <c r="V922" i="1" s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AB923" i="1" s="1"/>
  <c r="K923" i="1"/>
  <c r="L923" i="1"/>
  <c r="T923" i="1" s="1"/>
  <c r="M923" i="1"/>
  <c r="N923" i="1"/>
  <c r="O923" i="1"/>
  <c r="P923" i="1"/>
  <c r="A924" i="1"/>
  <c r="B924" i="1"/>
  <c r="C924" i="1"/>
  <c r="D924" i="1" s="1"/>
  <c r="X924" i="1" s="1"/>
  <c r="E924" i="1"/>
  <c r="R924" i="1" s="1"/>
  <c r="S924" i="1" s="1"/>
  <c r="F924" i="1"/>
  <c r="G924" i="1"/>
  <c r="H924" i="1"/>
  <c r="Y924" i="1"/>
  <c r="AE924" i="1" s="1"/>
  <c r="I924" i="1"/>
  <c r="J924" i="1"/>
  <c r="Z924" i="1"/>
  <c r="AA924" i="1"/>
  <c r="K924" i="1"/>
  <c r="L924" i="1"/>
  <c r="T924" i="1" s="1"/>
  <c r="M924" i="1"/>
  <c r="N924" i="1"/>
  <c r="O924" i="1"/>
  <c r="P924" i="1"/>
  <c r="A925" i="1"/>
  <c r="B925" i="1"/>
  <c r="C925" i="1"/>
  <c r="D925" i="1"/>
  <c r="X925" i="1"/>
  <c r="E925" i="1"/>
  <c r="R925" i="1" s="1"/>
  <c r="S925" i="1" s="1"/>
  <c r="F925" i="1"/>
  <c r="G925" i="1"/>
  <c r="H925" i="1"/>
  <c r="Y925" i="1"/>
  <c r="AE925" i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K937" i="1"/>
  <c r="L937" i="1"/>
  <c r="V937" i="1" s="1"/>
  <c r="M937" i="1"/>
  <c r="N937" i="1"/>
  <c r="O937" i="1"/>
  <c r="P937" i="1"/>
  <c r="AA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K951" i="1"/>
  <c r="AB951" i="1" s="1"/>
  <c r="L951" i="1"/>
  <c r="V951" i="1" s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R954" i="1" s="1"/>
  <c r="S954" i="1" s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AA957" i="1" s="1"/>
  <c r="AB957" i="1" s="1"/>
  <c r="K957" i="1"/>
  <c r="T957" i="1" s="1"/>
  <c r="L957" i="1"/>
  <c r="M957" i="1"/>
  <c r="N957" i="1"/>
  <c r="O957" i="1"/>
  <c r="P957" i="1"/>
  <c r="A958" i="1"/>
  <c r="B958" i="1"/>
  <c r="C958" i="1"/>
  <c r="D958" i="1"/>
  <c r="X958" i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Z961" i="1" s="1"/>
  <c r="AA961" i="1" s="1"/>
  <c r="K961" i="1"/>
  <c r="T961" i="1" s="1"/>
  <c r="L961" i="1"/>
  <c r="V961" i="1" s="1"/>
  <c r="M961" i="1"/>
  <c r="N961" i="1"/>
  <c r="O961" i="1"/>
  <c r="P961" i="1"/>
  <c r="U961" i="1"/>
  <c r="A962" i="1"/>
  <c r="B962" i="1"/>
  <c r="C962" i="1"/>
  <c r="D962" i="1" s="1"/>
  <c r="X962" i="1" s="1"/>
  <c r="E962" i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U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 s="1"/>
  <c r="X970" i="1" s="1"/>
  <c r="E970" i="1"/>
  <c r="R970" i="1" s="1"/>
  <c r="S970" i="1" s="1"/>
  <c r="F970" i="1"/>
  <c r="G970" i="1"/>
  <c r="H970" i="1"/>
  <c r="Y970" i="1"/>
  <c r="AE970" i="1"/>
  <c r="I970" i="1"/>
  <c r="J970" i="1"/>
  <c r="Z970" i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T971" i="1" s="1"/>
  <c r="AC971" i="1" s="1"/>
  <c r="M971" i="1"/>
  <c r="N971" i="1"/>
  <c r="O971" i="1"/>
  <c r="P971" i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C974" i="1" s="1"/>
  <c r="AD974" i="1" s="1"/>
  <c r="A975" i="1"/>
  <c r="B975" i="1"/>
  <c r="C975" i="1"/>
  <c r="D975" i="1"/>
  <c r="X975" i="1" s="1"/>
  <c r="E975" i="1"/>
  <c r="F975" i="1"/>
  <c r="G975" i="1"/>
  <c r="H975" i="1"/>
  <c r="Y975" i="1" s="1"/>
  <c r="AE975" i="1" s="1"/>
  <c r="I975" i="1"/>
  <c r="J975" i="1"/>
  <c r="Z975" i="1" s="1"/>
  <c r="AA975" i="1" s="1"/>
  <c r="K975" i="1"/>
  <c r="T975" i="1"/>
  <c r="AB975" i="1" s="1"/>
  <c r="U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T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T981" i="1" s="1"/>
  <c r="M981" i="1"/>
  <c r="N981" i="1"/>
  <c r="O981" i="1"/>
  <c r="P981" i="1"/>
  <c r="Z981" i="1"/>
  <c r="AA981" i="1" s="1"/>
  <c r="AB981" i="1" s="1"/>
  <c r="A982" i="1"/>
  <c r="B982" i="1"/>
  <c r="C982" i="1"/>
  <c r="D982" i="1" s="1"/>
  <c r="X982" i="1" s="1"/>
  <c r="E982" i="1"/>
  <c r="F982" i="1"/>
  <c r="R982" i="1" s="1"/>
  <c r="S982" i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T983" i="1" s="1"/>
  <c r="U983" i="1" s="1"/>
  <c r="M983" i="1"/>
  <c r="N983" i="1"/>
  <c r="O983" i="1"/>
  <c r="P983" i="1"/>
  <c r="Z983" i="1"/>
  <c r="AA983" i="1"/>
  <c r="A984" i="1"/>
  <c r="B984" i="1"/>
  <c r="C984" i="1"/>
  <c r="D984" i="1"/>
  <c r="X984" i="1"/>
  <c r="E984" i="1"/>
  <c r="F984" i="1"/>
  <c r="R984" i="1"/>
  <c r="S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T985" i="1" s="1"/>
  <c r="AC985" i="1" s="1"/>
  <c r="AD985" i="1" s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AB987" i="1" s="1"/>
  <c r="K987" i="1"/>
  <c r="L987" i="1"/>
  <c r="V987" i="1" s="1"/>
  <c r="M987" i="1"/>
  <c r="N987" i="1"/>
  <c r="O987" i="1"/>
  <c r="P987" i="1"/>
  <c r="A988" i="1"/>
  <c r="B988" i="1"/>
  <c r="C988" i="1"/>
  <c r="D988" i="1" s="1"/>
  <c r="X988" i="1" s="1"/>
  <c r="E988" i="1"/>
  <c r="R988" i="1" s="1"/>
  <c r="S988" i="1" s="1"/>
  <c r="F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T989" i="1"/>
  <c r="U989" i="1" s="1"/>
  <c r="L989" i="1"/>
  <c r="V989" i="1"/>
  <c r="M989" i="1"/>
  <c r="N989" i="1"/>
  <c r="O989" i="1"/>
  <c r="P989" i="1"/>
  <c r="Z989" i="1"/>
  <c r="AA989" i="1" s="1"/>
  <c r="AB989" i="1" s="1"/>
  <c r="A990" i="1"/>
  <c r="B990" i="1"/>
  <c r="C990" i="1"/>
  <c r="D990" i="1" s="1"/>
  <c r="X990" i="1" s="1"/>
  <c r="E990" i="1"/>
  <c r="F990" i="1"/>
  <c r="R990" i="1" s="1"/>
  <c r="S990" i="1"/>
  <c r="G990" i="1"/>
  <c r="H990" i="1"/>
  <c r="Y990" i="1" s="1"/>
  <c r="AE990" i="1" s="1"/>
  <c r="AF990" i="1" s="1"/>
  <c r="AG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U993" i="1"/>
  <c r="Z993" i="1"/>
  <c r="AA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V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/>
  <c r="G996" i="1"/>
  <c r="H996" i="1"/>
  <c r="Y996" i="1"/>
  <c r="AE996" i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 s="1"/>
  <c r="AF997" i="1" s="1"/>
  <c r="AG997" i="1" s="1"/>
  <c r="AH997" i="1" s="1"/>
  <c r="I997" i="1"/>
  <c r="J997" i="1"/>
  <c r="K997" i="1"/>
  <c r="L997" i="1"/>
  <c r="T997" i="1" s="1"/>
  <c r="U997" i="1" s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K998" i="1"/>
  <c r="L998" i="1"/>
  <c r="T998" i="1" s="1"/>
  <c r="M998" i="1"/>
  <c r="N998" i="1"/>
  <c r="O998" i="1"/>
  <c r="P998" i="1"/>
  <c r="AA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 s="1"/>
  <c r="AB1000" i="1" s="1"/>
  <c r="K1000" i="1"/>
  <c r="T1000" i="1"/>
  <c r="L1000" i="1"/>
  <c r="V1000" i="1"/>
  <c r="M1000" i="1"/>
  <c r="N1000" i="1"/>
  <c r="O1000" i="1"/>
  <c r="P1000" i="1"/>
  <c r="T643" i="1"/>
  <c r="AB643" i="1" s="1"/>
  <c r="T629" i="1"/>
  <c r="T619" i="1"/>
  <c r="AC619" i="1"/>
  <c r="AD619" i="1"/>
  <c r="AF619" i="1"/>
  <c r="AG619" i="1" s="1"/>
  <c r="AH619" i="1" s="1"/>
  <c r="T637" i="1"/>
  <c r="T612" i="1"/>
  <c r="AC612" i="1" s="1"/>
  <c r="AD612" i="1" s="1"/>
  <c r="T611" i="1"/>
  <c r="U611" i="1"/>
  <c r="V605" i="1"/>
  <c r="T596" i="1"/>
  <c r="T555" i="1"/>
  <c r="T554" i="1"/>
  <c r="T647" i="1"/>
  <c r="AC647" i="1"/>
  <c r="AD647" i="1"/>
  <c r="AF647" i="1"/>
  <c r="AG647" i="1"/>
  <c r="AH647" i="1"/>
  <c r="T646" i="1"/>
  <c r="U646" i="1" s="1"/>
  <c r="T644" i="1"/>
  <c r="T634" i="1"/>
  <c r="U634" i="1"/>
  <c r="T626" i="1"/>
  <c r="U626" i="1"/>
  <c r="T614" i="1"/>
  <c r="AB614" i="1"/>
  <c r="T613" i="1"/>
  <c r="T561" i="1"/>
  <c r="AC561" i="1"/>
  <c r="AD561" i="1"/>
  <c r="AF561" i="1"/>
  <c r="T696" i="1"/>
  <c r="V696" i="1"/>
  <c r="V998" i="1"/>
  <c r="T987" i="1"/>
  <c r="U987" i="1" s="1"/>
  <c r="R986" i="1"/>
  <c r="S986" i="1"/>
  <c r="R979" i="1"/>
  <c r="S979" i="1"/>
  <c r="R974" i="1"/>
  <c r="S974" i="1"/>
  <c r="T967" i="1"/>
  <c r="U967" i="1" s="1"/>
  <c r="S941" i="1"/>
  <c r="R909" i="1"/>
  <c r="S909" i="1" s="1"/>
  <c r="S877" i="1"/>
  <c r="R861" i="1"/>
  <c r="S861" i="1" s="1"/>
  <c r="R845" i="1"/>
  <c r="S845" i="1" s="1"/>
  <c r="AC786" i="1"/>
  <c r="AD786" i="1" s="1"/>
  <c r="T771" i="1"/>
  <c r="AC771" i="1" s="1"/>
  <c r="AD771" i="1" s="1"/>
  <c r="T749" i="1"/>
  <c r="AC749" i="1"/>
  <c r="AD749" i="1"/>
  <c r="AG749" i="1" s="1"/>
  <c r="AH749" i="1" s="1"/>
  <c r="T695" i="1"/>
  <c r="V695" i="1"/>
  <c r="T689" i="1"/>
  <c r="V689" i="1"/>
  <c r="V663" i="1"/>
  <c r="T663" i="1"/>
  <c r="V655" i="1"/>
  <c r="T655" i="1"/>
  <c r="V982" i="1"/>
  <c r="T982" i="1"/>
  <c r="U974" i="1"/>
  <c r="V962" i="1"/>
  <c r="T962" i="1"/>
  <c r="AB962" i="1" s="1"/>
  <c r="T702" i="1"/>
  <c r="V702" i="1"/>
  <c r="T676" i="1"/>
  <c r="V676" i="1"/>
  <c r="T669" i="1"/>
  <c r="V669" i="1"/>
  <c r="V994" i="1"/>
  <c r="V971" i="1"/>
  <c r="U971" i="1"/>
  <c r="T738" i="1"/>
  <c r="AC738" i="1"/>
  <c r="AD738" i="1"/>
  <c r="V738" i="1"/>
  <c r="T727" i="1"/>
  <c r="AB727" i="1" s="1"/>
  <c r="V727" i="1"/>
  <c r="V661" i="1"/>
  <c r="T661" i="1"/>
  <c r="V653" i="1"/>
  <c r="T653" i="1"/>
  <c r="AB653" i="1" s="1"/>
  <c r="V990" i="1"/>
  <c r="T990" i="1"/>
  <c r="U990" i="1" s="1"/>
  <c r="AC989" i="1"/>
  <c r="AD989" i="1" s="1"/>
  <c r="AC977" i="1"/>
  <c r="AD977" i="1" s="1"/>
  <c r="V973" i="1"/>
  <c r="T973" i="1"/>
  <c r="T965" i="1"/>
  <c r="U965" i="1"/>
  <c r="R953" i="1"/>
  <c r="S953" i="1"/>
  <c r="R937" i="1"/>
  <c r="S937" i="1" s="1"/>
  <c r="R921" i="1"/>
  <c r="S921" i="1"/>
  <c r="R905" i="1"/>
  <c r="S905" i="1" s="1"/>
  <c r="R889" i="1"/>
  <c r="S889" i="1" s="1"/>
  <c r="R873" i="1"/>
  <c r="S873" i="1" s="1"/>
  <c r="R841" i="1"/>
  <c r="S841" i="1"/>
  <c r="R825" i="1"/>
  <c r="S825" i="1" s="1"/>
  <c r="T774" i="1"/>
  <c r="AC774" i="1" s="1"/>
  <c r="AD774" i="1" s="1"/>
  <c r="T760" i="1"/>
  <c r="AC760" i="1"/>
  <c r="AD760" i="1"/>
  <c r="T753" i="1"/>
  <c r="AC753" i="1"/>
  <c r="AD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U742" i="1" s="1"/>
  <c r="AC742" i="1"/>
  <c r="AD742" i="1"/>
  <c r="AF742" i="1" s="1"/>
  <c r="T739" i="1"/>
  <c r="T735" i="1"/>
  <c r="AC735" i="1"/>
  <c r="AD735" i="1"/>
  <c r="T726" i="1"/>
  <c r="V726" i="1"/>
  <c r="T719" i="1"/>
  <c r="V719" i="1"/>
  <c r="T713" i="1"/>
  <c r="T694" i="1"/>
  <c r="V694" i="1"/>
  <c r="T688" i="1"/>
  <c r="V687" i="1"/>
  <c r="T681" i="1"/>
  <c r="AC681" i="1" s="1"/>
  <c r="AB681" i="1"/>
  <c r="T664" i="1"/>
  <c r="AB664" i="1" s="1"/>
  <c r="AB660" i="1"/>
  <c r="R660" i="1"/>
  <c r="S660" i="1" s="1"/>
  <c r="T658" i="1"/>
  <c r="U658" i="1"/>
  <c r="T656" i="1"/>
  <c r="AB656" i="1" s="1"/>
  <c r="AB652" i="1"/>
  <c r="R652" i="1"/>
  <c r="S652" i="1"/>
  <c r="T650" i="1"/>
  <c r="U650" i="1" s="1"/>
  <c r="T648" i="1"/>
  <c r="AB648" i="1"/>
  <c r="T642" i="1"/>
  <c r="U642" i="1"/>
  <c r="T640" i="1"/>
  <c r="AB640" i="1"/>
  <c r="R636" i="1"/>
  <c r="S636" i="1" s="1"/>
  <c r="R631" i="1"/>
  <c r="S631" i="1"/>
  <c r="R628" i="1"/>
  <c r="S628" i="1"/>
  <c r="T600" i="1"/>
  <c r="AC600" i="1"/>
  <c r="AD600" i="1"/>
  <c r="AF600" i="1" s="1"/>
  <c r="T599" i="1"/>
  <c r="AB599" i="1"/>
  <c r="T594" i="1"/>
  <c r="AB594" i="1" s="1"/>
  <c r="U594" i="1"/>
  <c r="V594" i="1"/>
  <c r="V564" i="1"/>
  <c r="R959" i="1"/>
  <c r="S959" i="1"/>
  <c r="R955" i="1"/>
  <c r="S955" i="1" s="1"/>
  <c r="R939" i="1"/>
  <c r="S939" i="1"/>
  <c r="R935" i="1"/>
  <c r="S935" i="1"/>
  <c r="R931" i="1"/>
  <c r="S931" i="1" s="1"/>
  <c r="R927" i="1"/>
  <c r="S927" i="1"/>
  <c r="R923" i="1"/>
  <c r="S923" i="1"/>
  <c r="R919" i="1"/>
  <c r="S919" i="1" s="1"/>
  <c r="R915" i="1"/>
  <c r="S915" i="1" s="1"/>
  <c r="R907" i="1"/>
  <c r="S907" i="1" s="1"/>
  <c r="R903" i="1"/>
  <c r="S903" i="1"/>
  <c r="R899" i="1"/>
  <c r="S899" i="1" s="1"/>
  <c r="R895" i="1"/>
  <c r="S895" i="1"/>
  <c r="R891" i="1"/>
  <c r="S891" i="1" s="1"/>
  <c r="R883" i="1"/>
  <c r="S883" i="1" s="1"/>
  <c r="R875" i="1"/>
  <c r="S875" i="1"/>
  <c r="R871" i="1"/>
  <c r="S871" i="1"/>
  <c r="R867" i="1"/>
  <c r="S867" i="1" s="1"/>
  <c r="R859" i="1"/>
  <c r="S859" i="1" s="1"/>
  <c r="R855" i="1"/>
  <c r="S855" i="1"/>
  <c r="R851" i="1"/>
  <c r="S851" i="1" s="1"/>
  <c r="R847" i="1"/>
  <c r="S847" i="1"/>
  <c r="R843" i="1"/>
  <c r="S843" i="1" s="1"/>
  <c r="R839" i="1"/>
  <c r="S839" i="1"/>
  <c r="R835" i="1"/>
  <c r="S835" i="1" s="1"/>
  <c r="R831" i="1"/>
  <c r="S831" i="1"/>
  <c r="R827" i="1"/>
  <c r="S827" i="1"/>
  <c r="T784" i="1"/>
  <c r="AC784" i="1" s="1"/>
  <c r="AD784" i="1" s="1"/>
  <c r="T776" i="1"/>
  <c r="AC776" i="1"/>
  <c r="AD776" i="1" s="1"/>
  <c r="T772" i="1"/>
  <c r="AB772" i="1" s="1"/>
  <c r="T769" i="1"/>
  <c r="AC769" i="1"/>
  <c r="AD769" i="1"/>
  <c r="T765" i="1"/>
  <c r="AC765" i="1"/>
  <c r="AD765" i="1" s="1"/>
  <c r="R763" i="1"/>
  <c r="S763" i="1" s="1"/>
  <c r="T762" i="1"/>
  <c r="AC762" i="1"/>
  <c r="AD762" i="1"/>
  <c r="T759" i="1"/>
  <c r="AC759" i="1" s="1"/>
  <c r="AD759" i="1" s="1"/>
  <c r="T751" i="1"/>
  <c r="AC751" i="1"/>
  <c r="AD751" i="1" s="1"/>
  <c r="T747" i="1"/>
  <c r="AB747" i="1" s="1"/>
  <c r="V739" i="1"/>
  <c r="T737" i="1"/>
  <c r="AC737" i="1"/>
  <c r="AD737" i="1"/>
  <c r="AF737" i="1" s="1"/>
  <c r="V735" i="1"/>
  <c r="T729" i="1"/>
  <c r="AC729" i="1"/>
  <c r="AD729" i="1" s="1"/>
  <c r="AF729" i="1" s="1"/>
  <c r="V725" i="1"/>
  <c r="T710" i="1"/>
  <c r="V710" i="1"/>
  <c r="T704" i="1"/>
  <c r="U704" i="1" s="1"/>
  <c r="T703" i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AB627" i="1" s="1"/>
  <c r="T616" i="1"/>
  <c r="AB616" i="1" s="1"/>
  <c r="T615" i="1"/>
  <c r="T603" i="1"/>
  <c r="AC603" i="1" s="1"/>
  <c r="AD603" i="1" s="1"/>
  <c r="AF603" i="1" s="1"/>
  <c r="AG603" i="1" s="1"/>
  <c r="AH603" i="1" s="1"/>
  <c r="AB602" i="1"/>
  <c r="T565" i="1"/>
  <c r="AB565" i="1" s="1"/>
  <c r="V538" i="1"/>
  <c r="R999" i="1"/>
  <c r="S999" i="1" s="1"/>
  <c r="R976" i="1"/>
  <c r="S976" i="1"/>
  <c r="R969" i="1"/>
  <c r="S969" i="1"/>
  <c r="R967" i="1"/>
  <c r="S967" i="1" s="1"/>
  <c r="R965" i="1"/>
  <c r="S965" i="1" s="1"/>
  <c r="R950" i="1"/>
  <c r="S950" i="1" s="1"/>
  <c r="R946" i="1"/>
  <c r="S946" i="1"/>
  <c r="R942" i="1"/>
  <c r="S942" i="1"/>
  <c r="R938" i="1"/>
  <c r="S938" i="1" s="1"/>
  <c r="R926" i="1"/>
  <c r="S926" i="1"/>
  <c r="R922" i="1"/>
  <c r="S922" i="1" s="1"/>
  <c r="R918" i="1"/>
  <c r="S918" i="1" s="1"/>
  <c r="R914" i="1"/>
  <c r="S914" i="1"/>
  <c r="R910" i="1"/>
  <c r="S910" i="1"/>
  <c r="R906" i="1"/>
  <c r="S906" i="1"/>
  <c r="R894" i="1"/>
  <c r="S894" i="1"/>
  <c r="R890" i="1"/>
  <c r="S890" i="1" s="1"/>
  <c r="R886" i="1"/>
  <c r="S886" i="1" s="1"/>
  <c r="R882" i="1"/>
  <c r="S882" i="1"/>
  <c r="R878" i="1"/>
  <c r="S878" i="1"/>
  <c r="R874" i="1"/>
  <c r="S874" i="1"/>
  <c r="R862" i="1"/>
  <c r="S862" i="1"/>
  <c r="R858" i="1"/>
  <c r="S858" i="1" s="1"/>
  <c r="R850" i="1"/>
  <c r="S850" i="1"/>
  <c r="R846" i="1"/>
  <c r="S846" i="1"/>
  <c r="R842" i="1"/>
  <c r="S842" i="1" s="1"/>
  <c r="R834" i="1"/>
  <c r="S834" i="1"/>
  <c r="R830" i="1"/>
  <c r="S830" i="1" s="1"/>
  <c r="R826" i="1"/>
  <c r="S826" i="1" s="1"/>
  <c r="T785" i="1"/>
  <c r="AC785" i="1" s="1"/>
  <c r="AD785" i="1" s="1"/>
  <c r="T781" i="1"/>
  <c r="AC781" i="1"/>
  <c r="AD781" i="1" s="1"/>
  <c r="T777" i="1"/>
  <c r="AC777" i="1"/>
  <c r="AD777" i="1" s="1"/>
  <c r="AD773" i="1"/>
  <c r="T770" i="1"/>
  <c r="U770" i="1" s="1"/>
  <c r="T766" i="1"/>
  <c r="AC766" i="1" s="1"/>
  <c r="AD766" i="1" s="1"/>
  <c r="T763" i="1"/>
  <c r="AC763" i="1"/>
  <c r="AD763" i="1"/>
  <c r="T756" i="1"/>
  <c r="AC756" i="1" s="1"/>
  <c r="AD756" i="1" s="1"/>
  <c r="T752" i="1"/>
  <c r="AC752" i="1" s="1"/>
  <c r="AD752" i="1" s="1"/>
  <c r="T748" i="1"/>
  <c r="AC748" i="1" s="1"/>
  <c r="AD748" i="1"/>
  <c r="AF748" i="1" s="1"/>
  <c r="T744" i="1"/>
  <c r="AB744" i="1" s="1"/>
  <c r="AC744" i="1"/>
  <c r="AD744" i="1" s="1"/>
  <c r="AF744" i="1" s="1"/>
  <c r="T741" i="1"/>
  <c r="AC741" i="1"/>
  <c r="AD741" i="1"/>
  <c r="AF741" i="1" s="1"/>
  <c r="AG741" i="1" s="1"/>
  <c r="AH741" i="1" s="1"/>
  <c r="T740" i="1"/>
  <c r="AC740" i="1" s="1"/>
  <c r="AD740" i="1" s="1"/>
  <c r="AF740" i="1" s="1"/>
  <c r="T736" i="1"/>
  <c r="T732" i="1"/>
  <c r="AB732" i="1" s="1"/>
  <c r="V732" i="1"/>
  <c r="T718" i="1"/>
  <c r="V718" i="1"/>
  <c r="V713" i="1"/>
  <c r="T712" i="1"/>
  <c r="AB712" i="1" s="1"/>
  <c r="T711" i="1"/>
  <c r="AB711" i="1" s="1"/>
  <c r="V711" i="1"/>
  <c r="T705" i="1"/>
  <c r="AB705" i="1"/>
  <c r="V688" i="1"/>
  <c r="T686" i="1"/>
  <c r="U686" i="1" s="1"/>
  <c r="V686" i="1"/>
  <c r="V681" i="1"/>
  <c r="T680" i="1"/>
  <c r="U680" i="1" s="1"/>
  <c r="T679" i="1"/>
  <c r="AB679" i="1"/>
  <c r="V679" i="1"/>
  <c r="T673" i="1"/>
  <c r="AB673" i="1"/>
  <c r="AB671" i="1"/>
  <c r="V664" i="1"/>
  <c r="T662" i="1"/>
  <c r="U662" i="1" s="1"/>
  <c r="R661" i="1"/>
  <c r="S661" i="1"/>
  <c r="U659" i="1"/>
  <c r="AC659" i="1"/>
  <c r="AD659" i="1"/>
  <c r="V658" i="1"/>
  <c r="V656" i="1"/>
  <c r="T654" i="1"/>
  <c r="U654" i="1"/>
  <c r="R653" i="1"/>
  <c r="S653" i="1"/>
  <c r="U651" i="1"/>
  <c r="AC651" i="1"/>
  <c r="AD651" i="1"/>
  <c r="AF651" i="1" s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AC618" i="1" s="1"/>
  <c r="AD618" i="1" s="1"/>
  <c r="U618" i="1"/>
  <c r="V613" i="1"/>
  <c r="V606" i="1"/>
  <c r="T606" i="1"/>
  <c r="U606" i="1"/>
  <c r="R605" i="1"/>
  <c r="S605" i="1"/>
  <c r="T588" i="1"/>
  <c r="AB588" i="1"/>
  <c r="V588" i="1"/>
  <c r="T544" i="1"/>
  <c r="AC544" i="1"/>
  <c r="AD544" i="1"/>
  <c r="AF544" i="1"/>
  <c r="T734" i="1"/>
  <c r="AC734" i="1"/>
  <c r="AD734" i="1"/>
  <c r="AF734" i="1" s="1"/>
  <c r="AG734" i="1" s="1"/>
  <c r="AH734" i="1" s="1"/>
  <c r="T730" i="1"/>
  <c r="AC730" i="1" s="1"/>
  <c r="AD730" i="1" s="1"/>
  <c r="AF730" i="1" s="1"/>
  <c r="AB725" i="1"/>
  <c r="T723" i="1"/>
  <c r="U723" i="1" s="1"/>
  <c r="T722" i="1"/>
  <c r="AB722" i="1" s="1"/>
  <c r="AB717" i="1"/>
  <c r="T715" i="1"/>
  <c r="T707" i="1"/>
  <c r="U707" i="1" s="1"/>
  <c r="AB707" i="1"/>
  <c r="T706" i="1"/>
  <c r="T699" i="1"/>
  <c r="U699" i="1" s="1"/>
  <c r="T698" i="1"/>
  <c r="T691" i="1"/>
  <c r="U691" i="1" s="1"/>
  <c r="AB691" i="1"/>
  <c r="T690" i="1"/>
  <c r="AB690" i="1" s="1"/>
  <c r="AB685" i="1"/>
  <c r="T683" i="1"/>
  <c r="AB683" i="1"/>
  <c r="T682" i="1"/>
  <c r="AB677" i="1"/>
  <c r="T675" i="1"/>
  <c r="U675" i="1" s="1"/>
  <c r="AB675" i="1"/>
  <c r="T674" i="1"/>
  <c r="AB669" i="1"/>
  <c r="T667" i="1"/>
  <c r="AB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U635" i="1" s="1"/>
  <c r="T631" i="1"/>
  <c r="U631" i="1"/>
  <c r="T628" i="1"/>
  <c r="AC628" i="1"/>
  <c r="AD628" i="1"/>
  <c r="R620" i="1"/>
  <c r="S620" i="1" s="1"/>
  <c r="T610" i="1"/>
  <c r="U610" i="1"/>
  <c r="T608" i="1"/>
  <c r="AC608" i="1" s="1"/>
  <c r="AB608" i="1"/>
  <c r="R604" i="1"/>
  <c r="S604" i="1"/>
  <c r="R627" i="1"/>
  <c r="S627" i="1" s="1"/>
  <c r="R626" i="1"/>
  <c r="S626" i="1"/>
  <c r="R625" i="1"/>
  <c r="S625" i="1" s="1"/>
  <c r="R624" i="1"/>
  <c r="S624" i="1" s="1"/>
  <c r="R623" i="1"/>
  <c r="S623" i="1" s="1"/>
  <c r="T620" i="1"/>
  <c r="AC620" i="1"/>
  <c r="AD620" i="1"/>
  <c r="AF620" i="1"/>
  <c r="R619" i="1"/>
  <c r="S619" i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 s="1"/>
  <c r="T595" i="1"/>
  <c r="AC595" i="1" s="1"/>
  <c r="AD595" i="1" s="1"/>
  <c r="AF595" i="1" s="1"/>
  <c r="R594" i="1"/>
  <c r="S594" i="1" s="1"/>
  <c r="R588" i="1"/>
  <c r="S588" i="1"/>
  <c r="T571" i="1"/>
  <c r="U571" i="1"/>
  <c r="S556" i="1"/>
  <c r="R554" i="1"/>
  <c r="S554" i="1"/>
  <c r="T553" i="1"/>
  <c r="AB553" i="1" s="1"/>
  <c r="T552" i="1"/>
  <c r="R597" i="1"/>
  <c r="S597" i="1" s="1"/>
  <c r="R587" i="1"/>
  <c r="S587" i="1"/>
  <c r="R583" i="1"/>
  <c r="S583" i="1" s="1"/>
  <c r="R566" i="1"/>
  <c r="S566" i="1"/>
  <c r="R560" i="1"/>
  <c r="S560" i="1"/>
  <c r="U636" i="1"/>
  <c r="AC636" i="1"/>
  <c r="AD636" i="1"/>
  <c r="AF636" i="1" s="1"/>
  <c r="AC635" i="1"/>
  <c r="AD635" i="1"/>
  <c r="AB635" i="1"/>
  <c r="AB634" i="1"/>
  <c r="AC631" i="1"/>
  <c r="AD631" i="1" s="1"/>
  <c r="U628" i="1"/>
  <c r="AC553" i="1"/>
  <c r="AD553" i="1"/>
  <c r="AF553" i="1" s="1"/>
  <c r="U647" i="1"/>
  <c r="AB647" i="1"/>
  <c r="U623" i="1"/>
  <c r="AB623" i="1"/>
  <c r="AC623" i="1"/>
  <c r="AD623" i="1"/>
  <c r="AF623" i="1"/>
  <c r="U616" i="1"/>
  <c r="AC616" i="1"/>
  <c r="AD616" i="1" s="1"/>
  <c r="AD608" i="1"/>
  <c r="U600" i="1"/>
  <c r="AC599" i="1"/>
  <c r="AD599" i="1"/>
  <c r="U556" i="1"/>
  <c r="AD556" i="1"/>
  <c r="AF556" i="1"/>
  <c r="AG556" i="1"/>
  <c r="AH556" i="1" s="1"/>
  <c r="U644" i="1"/>
  <c r="AG644" i="1" s="1"/>
  <c r="AH644" i="1" s="1"/>
  <c r="AC644" i="1"/>
  <c r="AD644" i="1" s="1"/>
  <c r="AF644" i="1" s="1"/>
  <c r="U643" i="1"/>
  <c r="AC643" i="1"/>
  <c r="AD643" i="1"/>
  <c r="AF643" i="1" s="1"/>
  <c r="U639" i="1"/>
  <c r="AB639" i="1"/>
  <c r="AC639" i="1"/>
  <c r="AD639" i="1"/>
  <c r="AF639" i="1"/>
  <c r="U632" i="1"/>
  <c r="AC632" i="1"/>
  <c r="AD632" i="1" s="1"/>
  <c r="AF632" i="1" s="1"/>
  <c r="AB626" i="1"/>
  <c r="U619" i="1"/>
  <c r="U612" i="1"/>
  <c r="AB611" i="1"/>
  <c r="U603" i="1"/>
  <c r="AB603" i="1"/>
  <c r="AB644" i="1"/>
  <c r="AB636" i="1"/>
  <c r="V634" i="1"/>
  <c r="AB632" i="1"/>
  <c r="V626" i="1"/>
  <c r="T607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 s="1"/>
  <c r="R614" i="1"/>
  <c r="S614" i="1"/>
  <c r="R606" i="1"/>
  <c r="S606" i="1" s="1"/>
  <c r="R598" i="1"/>
  <c r="S598" i="1"/>
  <c r="V597" i="1"/>
  <c r="T592" i="1"/>
  <c r="T557" i="1"/>
  <c r="U557" i="1" s="1"/>
  <c r="V551" i="1"/>
  <c r="T550" i="1"/>
  <c r="R596" i="1"/>
  <c r="S596" i="1" s="1"/>
  <c r="R559" i="1"/>
  <c r="S559" i="1"/>
  <c r="R558" i="1"/>
  <c r="S558" i="1" s="1"/>
  <c r="R557" i="1"/>
  <c r="S557" i="1" s="1"/>
  <c r="R550" i="1"/>
  <c r="S550" i="1" s="1"/>
  <c r="AF974" i="1"/>
  <c r="AC993" i="1"/>
  <c r="AD993" i="1"/>
  <c r="AC976" i="1"/>
  <c r="AD976" i="1"/>
  <c r="AC975" i="1"/>
  <c r="AD975" i="1" s="1"/>
  <c r="AD971" i="1"/>
  <c r="AF971" i="1" s="1"/>
  <c r="AG971" i="1" s="1"/>
  <c r="AH971" i="1" s="1"/>
  <c r="AC969" i="1"/>
  <c r="AD969" i="1" s="1"/>
  <c r="AF969" i="1" s="1"/>
  <c r="T822" i="1"/>
  <c r="AB822" i="1"/>
  <c r="T818" i="1"/>
  <c r="T814" i="1"/>
  <c r="U814" i="1" s="1"/>
  <c r="T798" i="1"/>
  <c r="AB798" i="1" s="1"/>
  <c r="T794" i="1"/>
  <c r="AB794" i="1"/>
  <c r="AF786" i="1"/>
  <c r="AF746" i="1"/>
  <c r="AC716" i="1"/>
  <c r="AD716" i="1"/>
  <c r="U716" i="1"/>
  <c r="AC708" i="1"/>
  <c r="AD708" i="1" s="1"/>
  <c r="U708" i="1"/>
  <c r="AC700" i="1"/>
  <c r="AD700" i="1" s="1"/>
  <c r="U700" i="1"/>
  <c r="AC684" i="1"/>
  <c r="AD684" i="1"/>
  <c r="U684" i="1"/>
  <c r="AC676" i="1"/>
  <c r="AD676" i="1" s="1"/>
  <c r="U676" i="1"/>
  <c r="AC668" i="1"/>
  <c r="AD668" i="1" s="1"/>
  <c r="U668" i="1"/>
  <c r="V905" i="1"/>
  <c r="T905" i="1"/>
  <c r="AB905" i="1"/>
  <c r="V904" i="1"/>
  <c r="T904" i="1"/>
  <c r="V901" i="1"/>
  <c r="T901" i="1"/>
  <c r="T898" i="1"/>
  <c r="V896" i="1"/>
  <c r="T896" i="1"/>
  <c r="AC896" i="1" s="1"/>
  <c r="V890" i="1"/>
  <c r="T890" i="1"/>
  <c r="V883" i="1"/>
  <c r="V882" i="1"/>
  <c r="T882" i="1"/>
  <c r="V881" i="1"/>
  <c r="V879" i="1"/>
  <c r="T879" i="1"/>
  <c r="U879" i="1" s="1"/>
  <c r="V878" i="1"/>
  <c r="T878" i="1"/>
  <c r="V877" i="1"/>
  <c r="T877" i="1"/>
  <c r="V876" i="1"/>
  <c r="T876" i="1"/>
  <c r="V875" i="1"/>
  <c r="V874" i="1"/>
  <c r="T874" i="1"/>
  <c r="AB874" i="1" s="1"/>
  <c r="V873" i="1"/>
  <c r="T873" i="1"/>
  <c r="V872" i="1"/>
  <c r="T872" i="1"/>
  <c r="V871" i="1"/>
  <c r="T871" i="1"/>
  <c r="V870" i="1"/>
  <c r="T870" i="1"/>
  <c r="AB870" i="1" s="1"/>
  <c r="V869" i="1"/>
  <c r="T869" i="1"/>
  <c r="V868" i="1"/>
  <c r="T868" i="1"/>
  <c r="AB868" i="1" s="1"/>
  <c r="T867" i="1"/>
  <c r="AB867" i="1" s="1"/>
  <c r="V866" i="1"/>
  <c r="V865" i="1"/>
  <c r="V863" i="1"/>
  <c r="T863" i="1"/>
  <c r="U863" i="1" s="1"/>
  <c r="V862" i="1"/>
  <c r="T862" i="1"/>
  <c r="AC862" i="1" s="1"/>
  <c r="AD862" i="1" s="1"/>
  <c r="AF862" i="1" s="1"/>
  <c r="AB862" i="1"/>
  <c r="V861" i="1"/>
  <c r="V860" i="1"/>
  <c r="T860" i="1"/>
  <c r="T859" i="1"/>
  <c r="V858" i="1"/>
  <c r="T858" i="1"/>
  <c r="AC858" i="1" s="1"/>
  <c r="AD858" i="1" s="1"/>
  <c r="V856" i="1"/>
  <c r="T856" i="1"/>
  <c r="AB856" i="1" s="1"/>
  <c r="V855" i="1"/>
  <c r="T855" i="1"/>
  <c r="V854" i="1"/>
  <c r="T854" i="1"/>
  <c r="U854" i="1" s="1"/>
  <c r="T853" i="1"/>
  <c r="AC853" i="1" s="1"/>
  <c r="AD853" i="1" s="1"/>
  <c r="V852" i="1"/>
  <c r="V851" i="1"/>
  <c r="T851" i="1"/>
  <c r="V850" i="1"/>
  <c r="T850" i="1"/>
  <c r="AB850" i="1" s="1"/>
  <c r="V849" i="1"/>
  <c r="T849" i="1"/>
  <c r="V848" i="1"/>
  <c r="T848" i="1"/>
  <c r="V847" i="1"/>
  <c r="T847" i="1"/>
  <c r="V845" i="1"/>
  <c r="T845" i="1"/>
  <c r="AC845" i="1" s="1"/>
  <c r="V844" i="1"/>
  <c r="T844" i="1"/>
  <c r="V843" i="1"/>
  <c r="V842" i="1"/>
  <c r="T842" i="1"/>
  <c r="V841" i="1"/>
  <c r="T841" i="1"/>
  <c r="V840" i="1"/>
  <c r="T840" i="1"/>
  <c r="V839" i="1"/>
  <c r="T839" i="1"/>
  <c r="V838" i="1"/>
  <c r="T838" i="1"/>
  <c r="AB838" i="1"/>
  <c r="V837" i="1"/>
  <c r="T837" i="1"/>
  <c r="V836" i="1"/>
  <c r="T835" i="1"/>
  <c r="V834" i="1"/>
  <c r="T834" i="1"/>
  <c r="AB834" i="1"/>
  <c r="V833" i="1"/>
  <c r="T833" i="1"/>
  <c r="V831" i="1"/>
  <c r="T831" i="1"/>
  <c r="U831" i="1" s="1"/>
  <c r="V830" i="1"/>
  <c r="T830" i="1"/>
  <c r="AB830" i="1" s="1"/>
  <c r="V829" i="1"/>
  <c r="V828" i="1"/>
  <c r="T828" i="1"/>
  <c r="U828" i="1" s="1"/>
  <c r="V827" i="1"/>
  <c r="T827" i="1"/>
  <c r="V826" i="1"/>
  <c r="T826" i="1"/>
  <c r="AB826" i="1" s="1"/>
  <c r="V824" i="1"/>
  <c r="T824" i="1"/>
  <c r="AB824" i="1" s="1"/>
  <c r="T823" i="1"/>
  <c r="AB819" i="1"/>
  <c r="T819" i="1"/>
  <c r="U819" i="1" s="1"/>
  <c r="AB815" i="1"/>
  <c r="T815" i="1"/>
  <c r="T811" i="1"/>
  <c r="AB811" i="1" s="1"/>
  <c r="T807" i="1"/>
  <c r="AB807" i="1" s="1"/>
  <c r="T803" i="1"/>
  <c r="AB799" i="1"/>
  <c r="T799" i="1"/>
  <c r="T795" i="1"/>
  <c r="T791" i="1"/>
  <c r="AF783" i="1"/>
  <c r="AG783" i="1"/>
  <c r="AH783" i="1" s="1"/>
  <c r="AG775" i="1"/>
  <c r="AH775" i="1" s="1"/>
  <c r="AF771" i="1"/>
  <c r="AF767" i="1"/>
  <c r="AG767" i="1"/>
  <c r="AH767" i="1"/>
  <c r="AF759" i="1"/>
  <c r="AF755" i="1"/>
  <c r="AF743" i="1"/>
  <c r="AG743" i="1" s="1"/>
  <c r="AH743" i="1" s="1"/>
  <c r="AF738" i="1"/>
  <c r="AF635" i="1"/>
  <c r="AC972" i="1"/>
  <c r="AD972" i="1"/>
  <c r="AC968" i="1"/>
  <c r="AD968" i="1" s="1"/>
  <c r="AC965" i="1"/>
  <c r="AD965" i="1"/>
  <c r="T810" i="1"/>
  <c r="T806" i="1"/>
  <c r="U806" i="1" s="1"/>
  <c r="AB806" i="1"/>
  <c r="T802" i="1"/>
  <c r="AF774" i="1"/>
  <c r="AF735" i="1"/>
  <c r="AG735" i="1"/>
  <c r="AH735" i="1" s="1"/>
  <c r="V958" i="1"/>
  <c r="T958" i="1"/>
  <c r="V957" i="1"/>
  <c r="V955" i="1"/>
  <c r="T955" i="1"/>
  <c r="V954" i="1"/>
  <c r="V953" i="1"/>
  <c r="T953" i="1"/>
  <c r="AB953" i="1"/>
  <c r="V952" i="1"/>
  <c r="T952" i="1"/>
  <c r="AC952" i="1" s="1"/>
  <c r="AD952" i="1" s="1"/>
  <c r="T951" i="1"/>
  <c r="AC951" i="1" s="1"/>
  <c r="AD951" i="1" s="1"/>
  <c r="V950" i="1"/>
  <c r="T950" i="1"/>
  <c r="AB950" i="1"/>
  <c r="V948" i="1"/>
  <c r="T948" i="1"/>
  <c r="U948" i="1" s="1"/>
  <c r="AB948" i="1"/>
  <c r="V946" i="1"/>
  <c r="T946" i="1"/>
  <c r="AB946" i="1" s="1"/>
  <c r="V945" i="1"/>
  <c r="T945" i="1"/>
  <c r="V939" i="1"/>
  <c r="T939" i="1"/>
  <c r="V935" i="1"/>
  <c r="T935" i="1"/>
  <c r="V934" i="1"/>
  <c r="T934" i="1"/>
  <c r="AB934" i="1"/>
  <c r="V926" i="1"/>
  <c r="T926" i="1"/>
  <c r="V924" i="1"/>
  <c r="AB924" i="1"/>
  <c r="V921" i="1"/>
  <c r="T921" i="1"/>
  <c r="V920" i="1"/>
  <c r="T920" i="1"/>
  <c r="V919" i="1"/>
  <c r="V918" i="1"/>
  <c r="T918" i="1"/>
  <c r="AB918" i="1"/>
  <c r="V917" i="1"/>
  <c r="AB917" i="1"/>
  <c r="V916" i="1"/>
  <c r="V914" i="1"/>
  <c r="T914" i="1"/>
  <c r="V913" i="1"/>
  <c r="T913" i="1"/>
  <c r="U913" i="1" s="1"/>
  <c r="V910" i="1"/>
  <c r="T910" i="1"/>
  <c r="V907" i="1"/>
  <c r="V906" i="1"/>
  <c r="T906" i="1"/>
  <c r="V902" i="1"/>
  <c r="T902" i="1"/>
  <c r="AB902" i="1"/>
  <c r="V899" i="1"/>
  <c r="T899" i="1"/>
  <c r="V895" i="1"/>
  <c r="T895" i="1"/>
  <c r="U895" i="1" s="1"/>
  <c r="V893" i="1"/>
  <c r="T892" i="1"/>
  <c r="AB892" i="1" s="1"/>
  <c r="V889" i="1"/>
  <c r="T889" i="1"/>
  <c r="T888" i="1"/>
  <c r="AB888" i="1" s="1"/>
  <c r="V887" i="1"/>
  <c r="T887" i="1"/>
  <c r="AB887" i="1"/>
  <c r="T885" i="1"/>
  <c r="U885" i="1" s="1"/>
  <c r="V880" i="1"/>
  <c r="T880" i="1"/>
  <c r="AC880" i="1" s="1"/>
  <c r="AD880" i="1" s="1"/>
  <c r="AB880" i="1"/>
  <c r="AB985" i="1"/>
  <c r="AB982" i="1"/>
  <c r="AB979" i="1"/>
  <c r="AB976" i="1"/>
  <c r="AB974" i="1"/>
  <c r="AB973" i="1"/>
  <c r="AB972" i="1"/>
  <c r="AB971" i="1"/>
  <c r="AB969" i="1"/>
  <c r="AB968" i="1"/>
  <c r="AB967" i="1"/>
  <c r="AB964" i="1"/>
  <c r="AB961" i="1"/>
  <c r="AB945" i="1"/>
  <c r="AB921" i="1"/>
  <c r="AB904" i="1"/>
  <c r="AB901" i="1"/>
  <c r="AB898" i="1"/>
  <c r="AB896" i="1"/>
  <c r="AB881" i="1"/>
  <c r="AB875" i="1"/>
  <c r="AB873" i="1"/>
  <c r="AB871" i="1"/>
  <c r="AB865" i="1"/>
  <c r="AB860" i="1"/>
  <c r="AB859" i="1"/>
  <c r="AB855" i="1"/>
  <c r="AB848" i="1"/>
  <c r="AB841" i="1"/>
  <c r="AB839" i="1"/>
  <c r="AB835" i="1"/>
  <c r="AB833" i="1"/>
  <c r="AB831" i="1"/>
  <c r="AB829" i="1"/>
  <c r="T820" i="1"/>
  <c r="AB820" i="1" s="1"/>
  <c r="T816" i="1"/>
  <c r="AB812" i="1"/>
  <c r="T812" i="1"/>
  <c r="T808" i="1"/>
  <c r="AB804" i="1"/>
  <c r="T804" i="1"/>
  <c r="AB800" i="1"/>
  <c r="T800" i="1"/>
  <c r="T796" i="1"/>
  <c r="AC796" i="1" s="1"/>
  <c r="AD796" i="1" s="1"/>
  <c r="T792" i="1"/>
  <c r="AB788" i="1"/>
  <c r="T788" i="1"/>
  <c r="U788" i="1" s="1"/>
  <c r="AF780" i="1"/>
  <c r="AF764" i="1"/>
  <c r="AF760" i="1"/>
  <c r="AG760" i="1" s="1"/>
  <c r="AH760" i="1" s="1"/>
  <c r="AF752" i="1"/>
  <c r="AC728" i="1"/>
  <c r="AD728" i="1" s="1"/>
  <c r="U728" i="1"/>
  <c r="AC712" i="1"/>
  <c r="AD712" i="1"/>
  <c r="AF712" i="1" s="1"/>
  <c r="U712" i="1"/>
  <c r="AC704" i="1"/>
  <c r="AD704" i="1" s="1"/>
  <c r="AC688" i="1"/>
  <c r="AD688" i="1" s="1"/>
  <c r="U688" i="1"/>
  <c r="AC680" i="1"/>
  <c r="AD680" i="1" s="1"/>
  <c r="AC672" i="1"/>
  <c r="AD672" i="1"/>
  <c r="U672" i="1"/>
  <c r="U588" i="1"/>
  <c r="AC588" i="1"/>
  <c r="AD588" i="1" s="1"/>
  <c r="AC997" i="1"/>
  <c r="AD997" i="1" s="1"/>
  <c r="AC990" i="1"/>
  <c r="AD990" i="1"/>
  <c r="AC987" i="1"/>
  <c r="AD987" i="1"/>
  <c r="AC986" i="1"/>
  <c r="AD986" i="1" s="1"/>
  <c r="AC979" i="1"/>
  <c r="AD979" i="1" s="1"/>
  <c r="AC967" i="1"/>
  <c r="AD967" i="1"/>
  <c r="AC961" i="1"/>
  <c r="AD961" i="1" s="1"/>
  <c r="AF961" i="1" s="1"/>
  <c r="AG961" i="1" s="1"/>
  <c r="AH961" i="1" s="1"/>
  <c r="T790" i="1"/>
  <c r="AB790" i="1" s="1"/>
  <c r="AF762" i="1"/>
  <c r="AF750" i="1"/>
  <c r="V960" i="1"/>
  <c r="T960" i="1"/>
  <c r="AC960" i="1" s="1"/>
  <c r="AB960" i="1"/>
  <c r="V959" i="1"/>
  <c r="T959" i="1"/>
  <c r="V947" i="1"/>
  <c r="V944" i="1"/>
  <c r="T944" i="1"/>
  <c r="AB944" i="1" s="1"/>
  <c r="V942" i="1"/>
  <c r="T942" i="1"/>
  <c r="AB942" i="1" s="1"/>
  <c r="V941" i="1"/>
  <c r="T941" i="1"/>
  <c r="V940" i="1"/>
  <c r="T940" i="1"/>
  <c r="AC940" i="1" s="1"/>
  <c r="AD940" i="1" s="1"/>
  <c r="V938" i="1"/>
  <c r="T938" i="1"/>
  <c r="T937" i="1"/>
  <c r="AB937" i="1" s="1"/>
  <c r="V936" i="1"/>
  <c r="T936" i="1"/>
  <c r="AC936" i="1" s="1"/>
  <c r="AD936" i="1" s="1"/>
  <c r="AB936" i="1"/>
  <c r="V933" i="1"/>
  <c r="T933" i="1"/>
  <c r="V932" i="1"/>
  <c r="T932" i="1"/>
  <c r="AB932" i="1"/>
  <c r="V931" i="1"/>
  <c r="T931" i="1"/>
  <c r="V930" i="1"/>
  <c r="T930" i="1"/>
  <c r="AC930" i="1" s="1"/>
  <c r="AD930" i="1" s="1"/>
  <c r="V929" i="1"/>
  <c r="T929" i="1"/>
  <c r="V928" i="1"/>
  <c r="T928" i="1"/>
  <c r="AC928" i="1" s="1"/>
  <c r="AD928" i="1" s="1"/>
  <c r="AB928" i="1"/>
  <c r="V927" i="1"/>
  <c r="T927" i="1"/>
  <c r="V925" i="1"/>
  <c r="V923" i="1"/>
  <c r="V915" i="1"/>
  <c r="T915" i="1"/>
  <c r="AC915" i="1" s="1"/>
  <c r="AD915" i="1" s="1"/>
  <c r="AF915" i="1" s="1"/>
  <c r="V912" i="1"/>
  <c r="T912" i="1"/>
  <c r="T911" i="1"/>
  <c r="V909" i="1"/>
  <c r="T909" i="1"/>
  <c r="V908" i="1"/>
  <c r="T908" i="1"/>
  <c r="AB908" i="1" s="1"/>
  <c r="V903" i="1"/>
  <c r="T903" i="1"/>
  <c r="V900" i="1"/>
  <c r="T900" i="1"/>
  <c r="AB900" i="1"/>
  <c r="V897" i="1"/>
  <c r="T897" i="1"/>
  <c r="V894" i="1"/>
  <c r="T894" i="1"/>
  <c r="U894" i="1" s="1"/>
  <c r="V886" i="1"/>
  <c r="T886" i="1"/>
  <c r="V884" i="1"/>
  <c r="T884" i="1"/>
  <c r="AB884" i="1"/>
  <c r="AB999" i="1"/>
  <c r="AB998" i="1"/>
  <c r="AB990" i="1"/>
  <c r="AB986" i="1"/>
  <c r="T821" i="1"/>
  <c r="AB821" i="1"/>
  <c r="T817" i="1"/>
  <c r="AC817" i="1" s="1"/>
  <c r="AD817" i="1" s="1"/>
  <c r="T813" i="1"/>
  <c r="AB813" i="1"/>
  <c r="T809" i="1"/>
  <c r="T805" i="1"/>
  <c r="AC805" i="1" s="1"/>
  <c r="AD805" i="1" s="1"/>
  <c r="AB805" i="1"/>
  <c r="T797" i="1"/>
  <c r="U797" i="1" s="1"/>
  <c r="AB797" i="1"/>
  <c r="T793" i="1"/>
  <c r="T789" i="1"/>
  <c r="AB789" i="1"/>
  <c r="AF785" i="1"/>
  <c r="AF781" i="1"/>
  <c r="AG781" i="1" s="1"/>
  <c r="AH781" i="1" s="1"/>
  <c r="AF777" i="1"/>
  <c r="AF769" i="1"/>
  <c r="AF765" i="1"/>
  <c r="AF757" i="1"/>
  <c r="AG757" i="1" s="1"/>
  <c r="AH757" i="1" s="1"/>
  <c r="AF749" i="1"/>
  <c r="AF745" i="1"/>
  <c r="AG745" i="1" s="1"/>
  <c r="AH745" i="1" s="1"/>
  <c r="AB728" i="1"/>
  <c r="AC727" i="1"/>
  <c r="AD727" i="1"/>
  <c r="U727" i="1"/>
  <c r="AC723" i="1"/>
  <c r="AD723" i="1" s="1"/>
  <c r="AF723" i="1" s="1"/>
  <c r="AC719" i="1"/>
  <c r="AD719" i="1"/>
  <c r="U719" i="1"/>
  <c r="AB716" i="1"/>
  <c r="AC715" i="1"/>
  <c r="AD715" i="1" s="1"/>
  <c r="AB708" i="1"/>
  <c r="AC707" i="1"/>
  <c r="AD707" i="1" s="1"/>
  <c r="AB704" i="1"/>
  <c r="AB700" i="1"/>
  <c r="AB696" i="1"/>
  <c r="AC695" i="1"/>
  <c r="AD695" i="1" s="1"/>
  <c r="AF695" i="1" s="1"/>
  <c r="AC691" i="1"/>
  <c r="AD691" i="1"/>
  <c r="AG691" i="1" s="1"/>
  <c r="AH691" i="1" s="1"/>
  <c r="AB688" i="1"/>
  <c r="AC687" i="1"/>
  <c r="AD687" i="1"/>
  <c r="U687" i="1"/>
  <c r="AB684" i="1"/>
  <c r="AB680" i="1"/>
  <c r="AC679" i="1"/>
  <c r="AD679" i="1" s="1"/>
  <c r="U679" i="1"/>
  <c r="AB676" i="1"/>
  <c r="AC675" i="1"/>
  <c r="AD675" i="1"/>
  <c r="AB672" i="1"/>
  <c r="AC671" i="1"/>
  <c r="AD671" i="1" s="1"/>
  <c r="U671" i="1"/>
  <c r="AB668" i="1"/>
  <c r="AC653" i="1"/>
  <c r="AD653" i="1" s="1"/>
  <c r="AF653" i="1" s="1"/>
  <c r="U645" i="1"/>
  <c r="U637" i="1"/>
  <c r="AC637" i="1"/>
  <c r="AD637" i="1"/>
  <c r="U629" i="1"/>
  <c r="AC629" i="1"/>
  <c r="AD629" i="1"/>
  <c r="U621" i="1"/>
  <c r="AC621" i="1"/>
  <c r="AD621" i="1"/>
  <c r="U613" i="1"/>
  <c r="AC613" i="1"/>
  <c r="AD613" i="1"/>
  <c r="U605" i="1"/>
  <c r="AC605" i="1"/>
  <c r="AD605" i="1" s="1"/>
  <c r="AG605" i="1" s="1"/>
  <c r="AH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0" i="1"/>
  <c r="AB760" i="1"/>
  <c r="V759" i="1"/>
  <c r="AB759" i="1"/>
  <c r="V758" i="1"/>
  <c r="V757" i="1"/>
  <c r="AB757" i="1"/>
  <c r="V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8" i="1"/>
  <c r="AB737" i="1"/>
  <c r="AB736" i="1"/>
  <c r="AB734" i="1"/>
  <c r="AB731" i="1"/>
  <c r="AB730" i="1"/>
  <c r="AC726" i="1"/>
  <c r="AD726" i="1" s="1"/>
  <c r="U726" i="1"/>
  <c r="AC722" i="1"/>
  <c r="AD722" i="1"/>
  <c r="U722" i="1"/>
  <c r="AC718" i="1"/>
  <c r="AD718" i="1"/>
  <c r="AF718" i="1" s="1"/>
  <c r="AG718" i="1" s="1"/>
  <c r="AH718" i="1" s="1"/>
  <c r="U718" i="1"/>
  <c r="U714" i="1"/>
  <c r="AC710" i="1"/>
  <c r="AD710" i="1"/>
  <c r="U710" i="1"/>
  <c r="AC702" i="1"/>
  <c r="AD702" i="1"/>
  <c r="AF702" i="1" s="1"/>
  <c r="U702" i="1"/>
  <c r="AC698" i="1"/>
  <c r="AD698" i="1"/>
  <c r="U698" i="1"/>
  <c r="AC694" i="1"/>
  <c r="AD694" i="1" s="1"/>
  <c r="U694" i="1"/>
  <c r="AC690" i="1"/>
  <c r="AD690" i="1"/>
  <c r="AF690" i="1" s="1"/>
  <c r="AG690" i="1" s="1"/>
  <c r="AH690" i="1" s="1"/>
  <c r="U690" i="1"/>
  <c r="AC686" i="1"/>
  <c r="AD686" i="1"/>
  <c r="AG686" i="1" s="1"/>
  <c r="AH686" i="1" s="1"/>
  <c r="AC682" i="1"/>
  <c r="AD682" i="1"/>
  <c r="U682" i="1"/>
  <c r="AC678" i="1"/>
  <c r="AD678" i="1"/>
  <c r="U678" i="1"/>
  <c r="AC674" i="1"/>
  <c r="AD674" i="1" s="1"/>
  <c r="AC670" i="1"/>
  <c r="AD670" i="1"/>
  <c r="U670" i="1"/>
  <c r="AC666" i="1"/>
  <c r="AD666" i="1"/>
  <c r="U666" i="1"/>
  <c r="AF599" i="1"/>
  <c r="AG599" i="1" s="1"/>
  <c r="T593" i="1"/>
  <c r="AB593" i="1"/>
  <c r="AC787" i="1"/>
  <c r="AD787" i="1"/>
  <c r="U786" i="1"/>
  <c r="U785" i="1"/>
  <c r="AG785" i="1" s="1"/>
  <c r="AH785" i="1" s="1"/>
  <c r="U784" i="1"/>
  <c r="U783" i="1"/>
  <c r="U781" i="1"/>
  <c r="U780" i="1"/>
  <c r="U779" i="1"/>
  <c r="U778" i="1"/>
  <c r="AG778" i="1" s="1"/>
  <c r="AH778" i="1" s="1"/>
  <c r="U777" i="1"/>
  <c r="AG777" i="1" s="1"/>
  <c r="AH777" i="1" s="1"/>
  <c r="U776" i="1"/>
  <c r="U775" i="1"/>
  <c r="U774" i="1"/>
  <c r="U773" i="1"/>
  <c r="U771" i="1"/>
  <c r="AG771" i="1" s="1"/>
  <c r="AH771" i="1" s="1"/>
  <c r="U769" i="1"/>
  <c r="AG769" i="1" s="1"/>
  <c r="AH769" i="1" s="1"/>
  <c r="U768" i="1"/>
  <c r="U767" i="1"/>
  <c r="U766" i="1"/>
  <c r="U765" i="1"/>
  <c r="U764" i="1"/>
  <c r="U763" i="1"/>
  <c r="U762" i="1"/>
  <c r="U760" i="1"/>
  <c r="U759" i="1"/>
  <c r="U757" i="1"/>
  <c r="U755" i="1"/>
  <c r="U753" i="1"/>
  <c r="U752" i="1"/>
  <c r="AG752" i="1" s="1"/>
  <c r="AH752" i="1" s="1"/>
  <c r="U751" i="1"/>
  <c r="U750" i="1"/>
  <c r="AG750" i="1" s="1"/>
  <c r="AH750" i="1" s="1"/>
  <c r="U749" i="1"/>
  <c r="U748" i="1"/>
  <c r="U746" i="1"/>
  <c r="AG746" i="1" s="1"/>
  <c r="AH746" i="1" s="1"/>
  <c r="U745" i="1"/>
  <c r="U744" i="1"/>
  <c r="U743" i="1"/>
  <c r="U741" i="1"/>
  <c r="U740" i="1"/>
  <c r="AG740" i="1"/>
  <c r="AH740" i="1"/>
  <c r="U739" i="1"/>
  <c r="U738" i="1"/>
  <c r="AG738" i="1" s="1"/>
  <c r="AH738" i="1" s="1"/>
  <c r="U737" i="1"/>
  <c r="U735" i="1"/>
  <c r="U734" i="1"/>
  <c r="U731" i="1"/>
  <c r="U730" i="1"/>
  <c r="AB726" i="1"/>
  <c r="AC725" i="1"/>
  <c r="AD725" i="1" s="1"/>
  <c r="U725" i="1"/>
  <c r="AB718" i="1"/>
  <c r="AC717" i="1"/>
  <c r="AD717" i="1"/>
  <c r="AF717" i="1" s="1"/>
  <c r="U717" i="1"/>
  <c r="AC713" i="1"/>
  <c r="AD713" i="1" s="1"/>
  <c r="AB710" i="1"/>
  <c r="AC705" i="1"/>
  <c r="AD705" i="1"/>
  <c r="U705" i="1"/>
  <c r="AB702" i="1"/>
  <c r="AC701" i="1"/>
  <c r="AD701" i="1"/>
  <c r="AF701" i="1" s="1"/>
  <c r="AG701" i="1" s="1"/>
  <c r="AH701" i="1" s="1"/>
  <c r="U701" i="1"/>
  <c r="AB698" i="1"/>
  <c r="AC697" i="1"/>
  <c r="AD697" i="1"/>
  <c r="U697" i="1"/>
  <c r="AB694" i="1"/>
  <c r="AC693" i="1"/>
  <c r="AD693" i="1"/>
  <c r="AF693" i="1" s="1"/>
  <c r="AG693" i="1" s="1"/>
  <c r="AH693" i="1" s="1"/>
  <c r="U693" i="1"/>
  <c r="AC689" i="1"/>
  <c r="AD689" i="1"/>
  <c r="AF689" i="1" s="1"/>
  <c r="U689" i="1"/>
  <c r="AG689" i="1" s="1"/>
  <c r="AH689" i="1" s="1"/>
  <c r="AB686" i="1"/>
  <c r="AC685" i="1"/>
  <c r="AD685" i="1" s="1"/>
  <c r="AF685" i="1" s="1"/>
  <c r="U685" i="1"/>
  <c r="AD681" i="1"/>
  <c r="U681" i="1"/>
  <c r="AB678" i="1"/>
  <c r="AC677" i="1"/>
  <c r="AD677" i="1" s="1"/>
  <c r="U677" i="1"/>
  <c r="AC673" i="1"/>
  <c r="AD673" i="1"/>
  <c r="U673" i="1"/>
  <c r="AB670" i="1"/>
  <c r="AC669" i="1"/>
  <c r="AD669" i="1"/>
  <c r="AF669" i="1" s="1"/>
  <c r="U669" i="1"/>
  <c r="AB666" i="1"/>
  <c r="T665" i="1"/>
  <c r="U665" i="1" s="1"/>
  <c r="AB665" i="1"/>
  <c r="AB661" i="1"/>
  <c r="T657" i="1"/>
  <c r="AB657" i="1" s="1"/>
  <c r="T649" i="1"/>
  <c r="AB649" i="1" s="1"/>
  <c r="T641" i="1"/>
  <c r="AB637" i="1"/>
  <c r="T633" i="1"/>
  <c r="AB633" i="1"/>
  <c r="AB629" i="1"/>
  <c r="T625" i="1"/>
  <c r="AC625" i="1" s="1"/>
  <c r="AD625" i="1" s="1"/>
  <c r="AB621" i="1"/>
  <c r="T617" i="1"/>
  <c r="AB617" i="1"/>
  <c r="AB613" i="1"/>
  <c r="T609" i="1"/>
  <c r="AB605" i="1"/>
  <c r="T601" i="1"/>
  <c r="U601" i="1" s="1"/>
  <c r="AB597" i="1"/>
  <c r="T589" i="1"/>
  <c r="AB589" i="1"/>
  <c r="AG652" i="1"/>
  <c r="AH652" i="1" s="1"/>
  <c r="AG636" i="1"/>
  <c r="AH636" i="1"/>
  <c r="T590" i="1"/>
  <c r="AB590" i="1"/>
  <c r="T582" i="1"/>
  <c r="U582" i="1"/>
  <c r="AC662" i="1"/>
  <c r="AD662" i="1" s="1"/>
  <c r="AC658" i="1"/>
  <c r="AD658" i="1"/>
  <c r="AC654" i="1"/>
  <c r="AD654" i="1"/>
  <c r="AG654" i="1" s="1"/>
  <c r="AH654" i="1" s="1"/>
  <c r="AC650" i="1"/>
  <c r="AD650" i="1"/>
  <c r="AC634" i="1"/>
  <c r="AD634" i="1" s="1"/>
  <c r="AC622" i="1"/>
  <c r="AD622" i="1"/>
  <c r="AC610" i="1"/>
  <c r="AD610" i="1"/>
  <c r="AC606" i="1"/>
  <c r="AD606" i="1"/>
  <c r="AC602" i="1"/>
  <c r="AD602" i="1"/>
  <c r="AB592" i="1"/>
  <c r="T591" i="1"/>
  <c r="U591" i="1" s="1"/>
  <c r="T587" i="1"/>
  <c r="T579" i="1"/>
  <c r="AA547" i="1"/>
  <c r="AF612" i="1"/>
  <c r="AG612" i="1" s="1"/>
  <c r="AH612" i="1" s="1"/>
  <c r="AC611" i="1"/>
  <c r="AD611" i="1"/>
  <c r="AC594" i="1"/>
  <c r="AD594" i="1"/>
  <c r="AC626" i="1"/>
  <c r="AD626" i="1" s="1"/>
  <c r="AC642" i="1"/>
  <c r="AD642" i="1"/>
  <c r="AF642" i="1" s="1"/>
  <c r="AC568" i="1"/>
  <c r="AD568" i="1"/>
  <c r="AF568" i="1" s="1"/>
  <c r="AG568" i="1"/>
  <c r="AH568" i="1" s="1"/>
  <c r="AB619" i="1"/>
  <c r="U608" i="1"/>
  <c r="AC604" i="1"/>
  <c r="AD604" i="1"/>
  <c r="AF604" i="1" s="1"/>
  <c r="AB631" i="1"/>
  <c r="AB646" i="1"/>
  <c r="AB600" i="1"/>
  <c r="AC630" i="1"/>
  <c r="AD630" i="1" s="1"/>
  <c r="AC646" i="1"/>
  <c r="AD646" i="1" s="1"/>
  <c r="AB612" i="1"/>
  <c r="AB642" i="1"/>
  <c r="AG768" i="1"/>
  <c r="AH768" i="1"/>
  <c r="AG774" i="1"/>
  <c r="AH774" i="1"/>
  <c r="AG742" i="1"/>
  <c r="AH742" i="1" s="1"/>
  <c r="AB628" i="1"/>
  <c r="AB620" i="1"/>
  <c r="AC627" i="1"/>
  <c r="AD627" i="1" s="1"/>
  <c r="AF627" i="1" s="1"/>
  <c r="U599" i="1"/>
  <c r="AH599" i="1"/>
  <c r="U620" i="1"/>
  <c r="AG620" i="1" s="1"/>
  <c r="AH620" i="1" s="1"/>
  <c r="AB610" i="1"/>
  <c r="AB606" i="1"/>
  <c r="AB658" i="1"/>
  <c r="AB654" i="1"/>
  <c r="U962" i="1"/>
  <c r="AC962" i="1"/>
  <c r="AD962" i="1" s="1"/>
  <c r="U655" i="1"/>
  <c r="AC655" i="1"/>
  <c r="AD655" i="1"/>
  <c r="AF655" i="1" s="1"/>
  <c r="AB655" i="1"/>
  <c r="AG737" i="1"/>
  <c r="AH737" i="1" s="1"/>
  <c r="AG600" i="1"/>
  <c r="AH600" i="1" s="1"/>
  <c r="AG755" i="1"/>
  <c r="AH755" i="1" s="1"/>
  <c r="AG786" i="1"/>
  <c r="AH786" i="1" s="1"/>
  <c r="U627" i="1"/>
  <c r="U595" i="1"/>
  <c r="AG595" i="1"/>
  <c r="AH595" i="1"/>
  <c r="AB595" i="1"/>
  <c r="AB650" i="1"/>
  <c r="AB662" i="1"/>
  <c r="AG639" i="1"/>
  <c r="AH639" i="1" s="1"/>
  <c r="U648" i="1"/>
  <c r="AC648" i="1"/>
  <c r="AD648" i="1" s="1"/>
  <c r="U656" i="1"/>
  <c r="AC656" i="1"/>
  <c r="AD656" i="1"/>
  <c r="U664" i="1"/>
  <c r="U663" i="1"/>
  <c r="AC663" i="1"/>
  <c r="AD663" i="1" s="1"/>
  <c r="AB663" i="1"/>
  <c r="AG748" i="1"/>
  <c r="AH748" i="1" s="1"/>
  <c r="AG780" i="1"/>
  <c r="AH780" i="1"/>
  <c r="AG730" i="1"/>
  <c r="AH730" i="1"/>
  <c r="U998" i="1"/>
  <c r="AC998" i="1"/>
  <c r="AD998" i="1"/>
  <c r="AG998" i="1" s="1"/>
  <c r="AH998" i="1" s="1"/>
  <c r="AF998" i="1"/>
  <c r="AG632" i="1"/>
  <c r="AH632" i="1" s="1"/>
  <c r="AG623" i="1"/>
  <c r="AH623" i="1" s="1"/>
  <c r="U550" i="1"/>
  <c r="U592" i="1"/>
  <c r="AC592" i="1"/>
  <c r="AD592" i="1"/>
  <c r="AF592" i="1" s="1"/>
  <c r="U607" i="1"/>
  <c r="AB607" i="1"/>
  <c r="AC607" i="1"/>
  <c r="AD607" i="1" s="1"/>
  <c r="AG607" i="1" s="1"/>
  <c r="AH607" i="1" s="1"/>
  <c r="AF618" i="1"/>
  <c r="AG618" i="1"/>
  <c r="AH618" i="1"/>
  <c r="AF646" i="1"/>
  <c r="AG646" i="1" s="1"/>
  <c r="AH646" i="1" s="1"/>
  <c r="U589" i="1"/>
  <c r="AC589" i="1"/>
  <c r="AD589" i="1"/>
  <c r="AF677" i="1"/>
  <c r="AG677" i="1" s="1"/>
  <c r="AH677" i="1" s="1"/>
  <c r="AF787" i="1"/>
  <c r="AG787" i="1"/>
  <c r="AH787" i="1"/>
  <c r="AF666" i="1"/>
  <c r="AG666" i="1" s="1"/>
  <c r="AH666" i="1" s="1"/>
  <c r="AF682" i="1"/>
  <c r="AG682" i="1"/>
  <c r="AH682" i="1"/>
  <c r="AF613" i="1"/>
  <c r="AG613" i="1"/>
  <c r="AH613" i="1"/>
  <c r="AF675" i="1"/>
  <c r="AG675" i="1"/>
  <c r="AH675" i="1" s="1"/>
  <c r="AF691" i="1"/>
  <c r="AF967" i="1"/>
  <c r="AC800" i="1"/>
  <c r="AD800" i="1"/>
  <c r="U800" i="1"/>
  <c r="AC808" i="1"/>
  <c r="AD808" i="1" s="1"/>
  <c r="AF965" i="1"/>
  <c r="AG965" i="1" s="1"/>
  <c r="AH965" i="1" s="1"/>
  <c r="AC795" i="1"/>
  <c r="AD795" i="1" s="1"/>
  <c r="U795" i="1"/>
  <c r="AC811" i="1"/>
  <c r="AD811" i="1"/>
  <c r="U811" i="1"/>
  <c r="AC819" i="1"/>
  <c r="AD819" i="1"/>
  <c r="AF819" i="1" s="1"/>
  <c r="AG819" i="1" s="1"/>
  <c r="AC824" i="1"/>
  <c r="AD824" i="1"/>
  <c r="U824" i="1"/>
  <c r="AC826" i="1"/>
  <c r="AD826" i="1" s="1"/>
  <c r="U826" i="1"/>
  <c r="AC830" i="1"/>
  <c r="AD830" i="1"/>
  <c r="U830" i="1"/>
  <c r="AC834" i="1"/>
  <c r="AD834" i="1" s="1"/>
  <c r="U834" i="1"/>
  <c r="AC836" i="1"/>
  <c r="AD836" i="1"/>
  <c r="U836" i="1"/>
  <c r="AC838" i="1"/>
  <c r="AD838" i="1" s="1"/>
  <c r="U838" i="1"/>
  <c r="AC842" i="1"/>
  <c r="AD842" i="1"/>
  <c r="AF842" i="1" s="1"/>
  <c r="AG842" i="1" s="1"/>
  <c r="AH842" i="1" s="1"/>
  <c r="U842" i="1"/>
  <c r="AC844" i="1"/>
  <c r="AD844" i="1" s="1"/>
  <c r="AF844" i="1" s="1"/>
  <c r="AC848" i="1"/>
  <c r="AD848" i="1" s="1"/>
  <c r="U848" i="1"/>
  <c r="AC850" i="1"/>
  <c r="AD850" i="1" s="1"/>
  <c r="U850" i="1"/>
  <c r="U852" i="1"/>
  <c r="AC854" i="1"/>
  <c r="AD854" i="1" s="1"/>
  <c r="AF854" i="1" s="1"/>
  <c r="AC856" i="1"/>
  <c r="AD856" i="1"/>
  <c r="U856" i="1"/>
  <c r="U858" i="1"/>
  <c r="AC860" i="1"/>
  <c r="AD860" i="1" s="1"/>
  <c r="U860" i="1"/>
  <c r="U862" i="1"/>
  <c r="AC868" i="1"/>
  <c r="AD868" i="1"/>
  <c r="U868" i="1"/>
  <c r="AC870" i="1"/>
  <c r="AD870" i="1" s="1"/>
  <c r="U870" i="1"/>
  <c r="AC874" i="1"/>
  <c r="AD874" i="1"/>
  <c r="U874" i="1"/>
  <c r="AC876" i="1"/>
  <c r="AD876" i="1" s="1"/>
  <c r="AF876" i="1" s="1"/>
  <c r="AC878" i="1"/>
  <c r="AD878" i="1"/>
  <c r="U878" i="1"/>
  <c r="AC881" i="1"/>
  <c r="AD881" i="1" s="1"/>
  <c r="U881" i="1"/>
  <c r="AC883" i="1"/>
  <c r="AD883" i="1" s="1"/>
  <c r="U883" i="1"/>
  <c r="AD896" i="1"/>
  <c r="AF896" i="1" s="1"/>
  <c r="U896" i="1"/>
  <c r="AC901" i="1"/>
  <c r="AD901" i="1" s="1"/>
  <c r="AF901" i="1" s="1"/>
  <c r="AG901" i="1" s="1"/>
  <c r="AH901" i="1" s="1"/>
  <c r="U901" i="1"/>
  <c r="AC794" i="1"/>
  <c r="AD794" i="1"/>
  <c r="AF794" i="1" s="1"/>
  <c r="U794" i="1"/>
  <c r="AC814" i="1"/>
  <c r="AD814" i="1" s="1"/>
  <c r="AC822" i="1"/>
  <c r="AD822" i="1"/>
  <c r="U822" i="1"/>
  <c r="U609" i="1"/>
  <c r="AC609" i="1"/>
  <c r="AD609" i="1"/>
  <c r="U625" i="1"/>
  <c r="U641" i="1"/>
  <c r="AC641" i="1"/>
  <c r="AD641" i="1"/>
  <c r="U657" i="1"/>
  <c r="AC657" i="1"/>
  <c r="AD657" i="1" s="1"/>
  <c r="AF673" i="1"/>
  <c r="AF705" i="1"/>
  <c r="AG705" i="1" s="1"/>
  <c r="AH705" i="1" s="1"/>
  <c r="AF605" i="1"/>
  <c r="AB625" i="1"/>
  <c r="AF687" i="1"/>
  <c r="AF719" i="1"/>
  <c r="AG719" i="1" s="1"/>
  <c r="AH719" i="1" s="1"/>
  <c r="AC793" i="1"/>
  <c r="AD793" i="1" s="1"/>
  <c r="U793" i="1"/>
  <c r="AC809" i="1"/>
  <c r="AD809" i="1" s="1"/>
  <c r="U809" i="1"/>
  <c r="U817" i="1"/>
  <c r="AC886" i="1"/>
  <c r="AD886" i="1"/>
  <c r="AF886" i="1" s="1"/>
  <c r="U886" i="1"/>
  <c r="AC897" i="1"/>
  <c r="AD897" i="1" s="1"/>
  <c r="AF897" i="1" s="1"/>
  <c r="AC903" i="1"/>
  <c r="AD903" i="1"/>
  <c r="U903" i="1"/>
  <c r="AC909" i="1"/>
  <c r="AD909" i="1"/>
  <c r="U909" i="1"/>
  <c r="U928" i="1"/>
  <c r="U930" i="1"/>
  <c r="AC932" i="1"/>
  <c r="AD932" i="1" s="1"/>
  <c r="AF932" i="1" s="1"/>
  <c r="U932" i="1"/>
  <c r="U936" i="1"/>
  <c r="AC938" i="1"/>
  <c r="AD938" i="1" s="1"/>
  <c r="U938" i="1"/>
  <c r="AC959" i="1"/>
  <c r="AD959" i="1"/>
  <c r="U959" i="1"/>
  <c r="U790" i="1"/>
  <c r="AH990" i="1"/>
  <c r="AF680" i="1"/>
  <c r="AG680" i="1" s="1"/>
  <c r="AH680" i="1" s="1"/>
  <c r="AF728" i="1"/>
  <c r="AG728" i="1" s="1"/>
  <c r="AH728" i="1" s="1"/>
  <c r="AB941" i="1"/>
  <c r="AC885" i="1"/>
  <c r="AD885" i="1" s="1"/>
  <c r="AC893" i="1"/>
  <c r="AD893" i="1" s="1"/>
  <c r="U893" i="1"/>
  <c r="AC899" i="1"/>
  <c r="AD899" i="1"/>
  <c r="U899" i="1"/>
  <c r="AC906" i="1"/>
  <c r="AD906" i="1"/>
  <c r="U906" i="1"/>
  <c r="AC910" i="1"/>
  <c r="AD910" i="1" s="1"/>
  <c r="U910" i="1"/>
  <c r="U914" i="1"/>
  <c r="AC917" i="1"/>
  <c r="AD917" i="1" s="1"/>
  <c r="AF917" i="1" s="1"/>
  <c r="U917" i="1"/>
  <c r="AC919" i="1"/>
  <c r="AD919" i="1" s="1"/>
  <c r="U919" i="1"/>
  <c r="AC921" i="1"/>
  <c r="AD921" i="1"/>
  <c r="AF921" i="1" s="1"/>
  <c r="U921" i="1"/>
  <c r="AC926" i="1"/>
  <c r="AD926" i="1" s="1"/>
  <c r="AC945" i="1"/>
  <c r="AD945" i="1"/>
  <c r="U945" i="1"/>
  <c r="AC948" i="1"/>
  <c r="AD948" i="1" s="1"/>
  <c r="U951" i="1"/>
  <c r="AC953" i="1"/>
  <c r="AD953" i="1" s="1"/>
  <c r="U953" i="1"/>
  <c r="AC957" i="1"/>
  <c r="AD957" i="1"/>
  <c r="U957" i="1"/>
  <c r="AC802" i="1"/>
  <c r="AD802" i="1" s="1"/>
  <c r="U802" i="1"/>
  <c r="AF606" i="1"/>
  <c r="AF622" i="1"/>
  <c r="AG622" i="1"/>
  <c r="AH622" i="1"/>
  <c r="AF638" i="1"/>
  <c r="AF654" i="1"/>
  <c r="AG669" i="1"/>
  <c r="AH669" i="1" s="1"/>
  <c r="AG717" i="1"/>
  <c r="AH717" i="1" s="1"/>
  <c r="AF670" i="1"/>
  <c r="AG670" i="1" s="1"/>
  <c r="AH670" i="1" s="1"/>
  <c r="AF686" i="1"/>
  <c r="AF694" i="1"/>
  <c r="AG694" i="1" s="1"/>
  <c r="AH694" i="1" s="1"/>
  <c r="AG702" i="1"/>
  <c r="AH702" i="1" s="1"/>
  <c r="AF710" i="1"/>
  <c r="AG710" i="1" s="1"/>
  <c r="AH710" i="1" s="1"/>
  <c r="AF726" i="1"/>
  <c r="AG726" i="1" s="1"/>
  <c r="AH726" i="1" s="1"/>
  <c r="AF597" i="1"/>
  <c r="AG597" i="1" s="1"/>
  <c r="AH597" i="1" s="1"/>
  <c r="AB793" i="1"/>
  <c r="AB809" i="1"/>
  <c r="AB817" i="1"/>
  <c r="AC788" i="1"/>
  <c r="AD788" i="1" s="1"/>
  <c r="U796" i="1"/>
  <c r="AC804" i="1"/>
  <c r="AD804" i="1" s="1"/>
  <c r="U804" i="1"/>
  <c r="AC820" i="1"/>
  <c r="AD820" i="1"/>
  <c r="U820" i="1"/>
  <c r="AB886" i="1"/>
  <c r="AB906" i="1"/>
  <c r="AB930" i="1"/>
  <c r="AB938" i="1"/>
  <c r="AB802" i="1"/>
  <c r="AB810" i="1"/>
  <c r="AC791" i="1"/>
  <c r="AD791" i="1"/>
  <c r="AC799" i="1"/>
  <c r="AD799" i="1"/>
  <c r="U799" i="1"/>
  <c r="AC815" i="1"/>
  <c r="AD815" i="1" s="1"/>
  <c r="U815" i="1"/>
  <c r="U823" i="1"/>
  <c r="AC829" i="1"/>
  <c r="AD829" i="1"/>
  <c r="U829" i="1"/>
  <c r="AC831" i="1"/>
  <c r="AD831" i="1" s="1"/>
  <c r="AC835" i="1"/>
  <c r="AD835" i="1" s="1"/>
  <c r="U835" i="1"/>
  <c r="AC837" i="1"/>
  <c r="AD837" i="1" s="1"/>
  <c r="AC839" i="1"/>
  <c r="AD839" i="1"/>
  <c r="U839" i="1"/>
  <c r="AC841" i="1"/>
  <c r="AD841" i="1" s="1"/>
  <c r="U841" i="1"/>
  <c r="AD845" i="1"/>
  <c r="U845" i="1"/>
  <c r="AC847" i="1"/>
  <c r="AD847" i="1"/>
  <c r="U847" i="1"/>
  <c r="AC851" i="1"/>
  <c r="AD851" i="1" s="1"/>
  <c r="U851" i="1"/>
  <c r="AC855" i="1"/>
  <c r="AD855" i="1"/>
  <c r="AF855" i="1" s="1"/>
  <c r="U855" i="1"/>
  <c r="AC865" i="1"/>
  <c r="AD865" i="1"/>
  <c r="U865" i="1"/>
  <c r="AC867" i="1"/>
  <c r="AD867" i="1" s="1"/>
  <c r="AC869" i="1"/>
  <c r="AD869" i="1" s="1"/>
  <c r="AF869" i="1" s="1"/>
  <c r="U869" i="1"/>
  <c r="AC871" i="1"/>
  <c r="AD871" i="1"/>
  <c r="AF871" i="1" s="1"/>
  <c r="U871" i="1"/>
  <c r="AC873" i="1"/>
  <c r="AD873" i="1" s="1"/>
  <c r="U873" i="1"/>
  <c r="AC875" i="1"/>
  <c r="AD875" i="1" s="1"/>
  <c r="U875" i="1"/>
  <c r="AC877" i="1"/>
  <c r="AD877" i="1"/>
  <c r="AF877" i="1" s="1"/>
  <c r="U877" i="1"/>
  <c r="AC879" i="1"/>
  <c r="AD879" i="1" s="1"/>
  <c r="AC882" i="1"/>
  <c r="AD882" i="1"/>
  <c r="AF882" i="1" s="1"/>
  <c r="AG882" i="1" s="1"/>
  <c r="U882" i="1"/>
  <c r="AC890" i="1"/>
  <c r="AD890" i="1"/>
  <c r="AF890" i="1" s="1"/>
  <c r="U890" i="1"/>
  <c r="AC898" i="1"/>
  <c r="AD898" i="1" s="1"/>
  <c r="AF898" i="1" s="1"/>
  <c r="U898" i="1"/>
  <c r="AC904" i="1"/>
  <c r="AD904" i="1"/>
  <c r="U904" i="1"/>
  <c r="AC798" i="1"/>
  <c r="AD798" i="1"/>
  <c r="U798" i="1"/>
  <c r="AF975" i="1"/>
  <c r="AG975" i="1" s="1"/>
  <c r="AH975" i="1" s="1"/>
  <c r="AF602" i="1"/>
  <c r="AG602" i="1" s="1"/>
  <c r="AH602" i="1" s="1"/>
  <c r="AC587" i="1"/>
  <c r="AD587" i="1" s="1"/>
  <c r="AF594" i="1"/>
  <c r="AG594" i="1" s="1"/>
  <c r="AH594" i="1" s="1"/>
  <c r="AF626" i="1"/>
  <c r="AG626" i="1"/>
  <c r="AH626" i="1"/>
  <c r="AF658" i="1"/>
  <c r="AG658" i="1" s="1"/>
  <c r="AH658" i="1" s="1"/>
  <c r="U590" i="1"/>
  <c r="AC590" i="1"/>
  <c r="AD590" i="1"/>
  <c r="U617" i="1"/>
  <c r="AC617" i="1"/>
  <c r="AD617" i="1"/>
  <c r="U633" i="1"/>
  <c r="AC633" i="1"/>
  <c r="AD633" i="1" s="1"/>
  <c r="U649" i="1"/>
  <c r="AC649" i="1"/>
  <c r="AD649" i="1" s="1"/>
  <c r="AC665" i="1"/>
  <c r="AD665" i="1"/>
  <c r="AG665" i="1" s="1"/>
  <c r="AH665" i="1" s="1"/>
  <c r="AF681" i="1"/>
  <c r="AG681" i="1" s="1"/>
  <c r="AH681" i="1" s="1"/>
  <c r="U593" i="1"/>
  <c r="AC593" i="1"/>
  <c r="AD593" i="1" s="1"/>
  <c r="AB609" i="1"/>
  <c r="AF621" i="1"/>
  <c r="AG621" i="1"/>
  <c r="AH621" i="1"/>
  <c r="AB641" i="1"/>
  <c r="AC789" i="1"/>
  <c r="AD789" i="1"/>
  <c r="U789" i="1"/>
  <c r="AC797" i="1"/>
  <c r="AD797" i="1" s="1"/>
  <c r="AF797" i="1" s="1"/>
  <c r="U805" i="1"/>
  <c r="AC813" i="1"/>
  <c r="AD813" i="1" s="1"/>
  <c r="U813" i="1"/>
  <c r="AC821" i="1"/>
  <c r="AD821" i="1" s="1"/>
  <c r="U821" i="1"/>
  <c r="AC884" i="1"/>
  <c r="AD884" i="1"/>
  <c r="U884" i="1"/>
  <c r="AC894" i="1"/>
  <c r="AD894" i="1" s="1"/>
  <c r="AC900" i="1"/>
  <c r="AD900" i="1"/>
  <c r="U900" i="1"/>
  <c r="AC908" i="1"/>
  <c r="AD908" i="1" s="1"/>
  <c r="U908" i="1"/>
  <c r="AC911" i="1"/>
  <c r="AD911" i="1" s="1"/>
  <c r="U911" i="1"/>
  <c r="U915" i="1"/>
  <c r="AC923" i="1"/>
  <c r="AD923" i="1"/>
  <c r="U923" i="1"/>
  <c r="AC929" i="1"/>
  <c r="AD929" i="1"/>
  <c r="U929" i="1"/>
  <c r="AC931" i="1"/>
  <c r="AD931" i="1" s="1"/>
  <c r="AC933" i="1"/>
  <c r="AD933" i="1"/>
  <c r="U933" i="1"/>
  <c r="AC937" i="1"/>
  <c r="AD937" i="1" s="1"/>
  <c r="U937" i="1"/>
  <c r="AC942" i="1"/>
  <c r="AD942" i="1"/>
  <c r="AF942" i="1" s="1"/>
  <c r="U942" i="1"/>
  <c r="AC944" i="1"/>
  <c r="AD944" i="1" s="1"/>
  <c r="U944" i="1"/>
  <c r="AD960" i="1"/>
  <c r="U960" i="1"/>
  <c r="AF672" i="1"/>
  <c r="AG672" i="1" s="1"/>
  <c r="AH672" i="1" s="1"/>
  <c r="AB899" i="1"/>
  <c r="AB903" i="1"/>
  <c r="AB911" i="1"/>
  <c r="AB915" i="1"/>
  <c r="AB935" i="1"/>
  <c r="AB959" i="1"/>
  <c r="U880" i="1"/>
  <c r="AC887" i="1"/>
  <c r="AD887" i="1" s="1"/>
  <c r="U887" i="1"/>
  <c r="AC892" i="1"/>
  <c r="AD892" i="1"/>
  <c r="U892" i="1"/>
  <c r="AC902" i="1"/>
  <c r="AD902" i="1"/>
  <c r="U902" i="1"/>
  <c r="AC913" i="1"/>
  <c r="AD913" i="1" s="1"/>
  <c r="AC918" i="1"/>
  <c r="AD918" i="1" s="1"/>
  <c r="U918" i="1"/>
  <c r="AC920" i="1"/>
  <c r="AD920" i="1" s="1"/>
  <c r="AF920" i="1" s="1"/>
  <c r="U920" i="1"/>
  <c r="AC924" i="1"/>
  <c r="AD924" i="1"/>
  <c r="U924" i="1"/>
  <c r="AC934" i="1"/>
  <c r="AD934" i="1" s="1"/>
  <c r="AF934" i="1" s="1"/>
  <c r="U934" i="1"/>
  <c r="AC950" i="1"/>
  <c r="AD950" i="1" s="1"/>
  <c r="U950" i="1"/>
  <c r="U952" i="1"/>
  <c r="U958" i="1"/>
  <c r="AC806" i="1"/>
  <c r="AD806" i="1"/>
  <c r="AF972" i="1"/>
  <c r="AG972" i="1" s="1"/>
  <c r="AH972" i="1" s="1"/>
  <c r="AF668" i="1"/>
  <c r="AG668" i="1"/>
  <c r="AH668" i="1"/>
  <c r="AF684" i="1"/>
  <c r="AG684" i="1" s="1"/>
  <c r="AH684" i="1" s="1"/>
  <c r="AF716" i="1"/>
  <c r="AG716" i="1"/>
  <c r="AH716" i="1" s="1"/>
  <c r="AF993" i="1"/>
  <c r="AG993" i="1" s="1"/>
  <c r="AH993" i="1" s="1"/>
  <c r="AG655" i="1"/>
  <c r="AH655" i="1"/>
  <c r="AF656" i="1"/>
  <c r="AG656" i="1" s="1"/>
  <c r="AH656" i="1" s="1"/>
  <c r="AG627" i="1"/>
  <c r="AH627" i="1" s="1"/>
  <c r="AF607" i="1"/>
  <c r="AF789" i="1"/>
  <c r="AG789" i="1" s="1"/>
  <c r="AH789" i="1" s="1"/>
  <c r="AG890" i="1"/>
  <c r="AH890" i="1" s="1"/>
  <c r="AF847" i="1"/>
  <c r="AG847" i="1" s="1"/>
  <c r="AH847" i="1" s="1"/>
  <c r="AF950" i="1"/>
  <c r="AG950" i="1" s="1"/>
  <c r="AH950" i="1" s="1"/>
  <c r="AF902" i="1"/>
  <c r="AG902" i="1" s="1"/>
  <c r="AH902" i="1" s="1"/>
  <c r="AF609" i="1"/>
  <c r="AG609" i="1" s="1"/>
  <c r="AH609" i="1" s="1"/>
  <c r="AF814" i="1"/>
  <c r="AF856" i="1"/>
  <c r="AG856" i="1"/>
  <c r="AH856" i="1"/>
  <c r="AF824" i="1"/>
  <c r="AG824" i="1"/>
  <c r="AH824" i="1"/>
  <c r="AF811" i="1"/>
  <c r="AG811" i="1" s="1"/>
  <c r="AH811" i="1" s="1"/>
  <c r="AF800" i="1"/>
  <c r="AG800" i="1"/>
  <c r="AH800" i="1" s="1"/>
  <c r="AF911" i="1"/>
  <c r="AG911" i="1" s="1"/>
  <c r="AH911" i="1" s="1"/>
  <c r="AF873" i="1"/>
  <c r="AG873" i="1" s="1"/>
  <c r="AH873" i="1" s="1"/>
  <c r="AF845" i="1"/>
  <c r="AG845" i="1" s="1"/>
  <c r="AH845" i="1" s="1"/>
  <c r="AF957" i="1"/>
  <c r="AG957" i="1" s="1"/>
  <c r="AH957" i="1" s="1"/>
  <c r="AG932" i="1"/>
  <c r="AH932" i="1" s="1"/>
  <c r="AF884" i="1"/>
  <c r="AG884" i="1" s="1"/>
  <c r="AH884" i="1" s="1"/>
  <c r="AF590" i="1"/>
  <c r="AG869" i="1"/>
  <c r="AH869" i="1" s="1"/>
  <c r="AF829" i="1"/>
  <c r="AG829" i="1" s="1"/>
  <c r="AH829" i="1" s="1"/>
  <c r="AF885" i="1"/>
  <c r="AF928" i="1"/>
  <c r="AG928" i="1"/>
  <c r="AH928" i="1"/>
  <c r="AF806" i="1"/>
  <c r="AG806" i="1" s="1"/>
  <c r="AH806" i="1" s="1"/>
  <c r="AG920" i="1"/>
  <c r="AH920" i="1" s="1"/>
  <c r="AF657" i="1"/>
  <c r="AF625" i="1"/>
  <c r="AG625" i="1" s="1"/>
  <c r="AH625" i="1" s="1"/>
  <c r="AF822" i="1"/>
  <c r="AF878" i="1"/>
  <c r="AG878" i="1" s="1"/>
  <c r="AH878" i="1" s="1"/>
  <c r="AF874" i="1"/>
  <c r="AG874" i="1"/>
  <c r="AH874" i="1" s="1"/>
  <c r="AG854" i="1"/>
  <c r="AH854" i="1" s="1"/>
  <c r="AF834" i="1"/>
  <c r="AG834" i="1"/>
  <c r="AH834" i="1" s="1"/>
  <c r="AF830" i="1"/>
  <c r="AG830" i="1" s="1"/>
  <c r="AH830" i="1" s="1"/>
  <c r="AH819" i="1"/>
  <c r="AF808" i="1"/>
  <c r="AF933" i="1"/>
  <c r="AG933" i="1"/>
  <c r="AH933" i="1" s="1"/>
  <c r="AF923" i="1"/>
  <c r="AF900" i="1"/>
  <c r="AG900" i="1"/>
  <c r="AH900" i="1" s="1"/>
  <c r="AF617" i="1"/>
  <c r="AG617" i="1" s="1"/>
  <c r="AH617" i="1" s="1"/>
  <c r="AH882" i="1"/>
  <c r="AG877" i="1"/>
  <c r="AH877" i="1" s="1"/>
  <c r="AF865" i="1"/>
  <c r="AG865" i="1" s="1"/>
  <c r="AH865" i="1" s="1"/>
  <c r="AF799" i="1"/>
  <c r="AG799" i="1" s="1"/>
  <c r="AH799" i="1" s="1"/>
  <c r="AF953" i="1"/>
  <c r="AG921" i="1"/>
  <c r="AH921" i="1" s="1"/>
  <c r="AF959" i="1"/>
  <c r="AG959" i="1"/>
  <c r="AH959" i="1"/>
  <c r="AF938" i="1"/>
  <c r="AG938" i="1"/>
  <c r="AH938" i="1" s="1"/>
  <c r="AF937" i="1"/>
  <c r="AG915" i="1"/>
  <c r="AH915" i="1" s="1"/>
  <c r="AF805" i="1"/>
  <c r="AG805" i="1" s="1"/>
  <c r="AH805" i="1" s="1"/>
  <c r="AF665" i="1"/>
  <c r="AF904" i="1"/>
  <c r="AG904" i="1"/>
  <c r="AH904" i="1"/>
  <c r="AF875" i="1"/>
  <c r="AG875" i="1"/>
  <c r="AH875" i="1" s="1"/>
  <c r="AF839" i="1"/>
  <c r="AG839" i="1" s="1"/>
  <c r="AH839" i="1" s="1"/>
  <c r="AF788" i="1"/>
  <c r="AF951" i="1"/>
  <c r="AG951" i="1" s="1"/>
  <c r="AH951" i="1" s="1"/>
  <c r="AF919" i="1"/>
  <c r="AF906" i="1"/>
  <c r="AG906" i="1" s="1"/>
  <c r="AH906" i="1" s="1"/>
  <c r="AF936" i="1"/>
  <c r="AF903" i="1"/>
  <c r="AG903" i="1" s="1"/>
  <c r="AH903" i="1" s="1"/>
  <c r="AG886" i="1"/>
  <c r="AH886" i="1" s="1"/>
  <c r="AF793" i="1"/>
  <c r="AG793" i="1" s="1"/>
  <c r="AH793" i="1" s="1"/>
  <c r="R458" i="1"/>
  <c r="S458" i="1"/>
  <c r="R507" i="1"/>
  <c r="S507" i="1" s="1"/>
  <c r="V532" i="1"/>
  <c r="V460" i="1"/>
  <c r="AC571" i="1"/>
  <c r="AD571" i="1" s="1"/>
  <c r="U561" i="1"/>
  <c r="T569" i="1"/>
  <c r="AB569" i="1"/>
  <c r="U564" i="1"/>
  <c r="AC564" i="1"/>
  <c r="AD564" i="1"/>
  <c r="AB561" i="1"/>
  <c r="V543" i="1"/>
  <c r="V540" i="1"/>
  <c r="AB585" i="1"/>
  <c r="U585" i="1"/>
  <c r="AB577" i="1"/>
  <c r="T577" i="1"/>
  <c r="AB562" i="1"/>
  <c r="U565" i="1"/>
  <c r="AC555" i="1"/>
  <c r="AD555" i="1"/>
  <c r="AF555" i="1" s="1"/>
  <c r="U555" i="1"/>
  <c r="V583" i="1"/>
  <c r="T583" i="1"/>
  <c r="U583" i="1" s="1"/>
  <c r="V581" i="1"/>
  <c r="T581" i="1"/>
  <c r="AC581" i="1" s="1"/>
  <c r="AD581" i="1" s="1"/>
  <c r="AF581" i="1" s="1"/>
  <c r="AG581" i="1" s="1"/>
  <c r="AH581" i="1" s="1"/>
  <c r="V580" i="1"/>
  <c r="T580" i="1"/>
  <c r="AB580" i="1" s="1"/>
  <c r="V572" i="1"/>
  <c r="T572" i="1"/>
  <c r="AC585" i="1"/>
  <c r="AD585" i="1"/>
  <c r="V574" i="1"/>
  <c r="T574" i="1"/>
  <c r="T586" i="1"/>
  <c r="AB586" i="1" s="1"/>
  <c r="V568" i="1"/>
  <c r="AB556" i="1"/>
  <c r="V563" i="1"/>
  <c r="R586" i="1"/>
  <c r="S586" i="1"/>
  <c r="T570" i="1"/>
  <c r="AB572" i="1"/>
  <c r="AB571" i="1"/>
  <c r="AB564" i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/>
  <c r="R541" i="1"/>
  <c r="S541" i="1" s="1"/>
  <c r="R574" i="1"/>
  <c r="S574" i="1" s="1"/>
  <c r="R573" i="1"/>
  <c r="S573" i="1"/>
  <c r="R571" i="1"/>
  <c r="S571" i="1" s="1"/>
  <c r="R555" i="1"/>
  <c r="S555" i="1"/>
  <c r="AA500" i="1"/>
  <c r="T578" i="1"/>
  <c r="V578" i="1"/>
  <c r="V573" i="1"/>
  <c r="T573" i="1"/>
  <c r="AC573" i="1" s="1"/>
  <c r="U563" i="1"/>
  <c r="AB563" i="1"/>
  <c r="AC554" i="1"/>
  <c r="AD554" i="1" s="1"/>
  <c r="U554" i="1"/>
  <c r="AB554" i="1"/>
  <c r="AF562" i="1"/>
  <c r="AG562" i="1" s="1"/>
  <c r="AH562" i="1" s="1"/>
  <c r="AB552" i="1"/>
  <c r="AC552" i="1"/>
  <c r="AD552" i="1" s="1"/>
  <c r="U552" i="1"/>
  <c r="U566" i="1"/>
  <c r="AC566" i="1"/>
  <c r="AD566" i="1" s="1"/>
  <c r="AF566" i="1" s="1"/>
  <c r="AB566" i="1"/>
  <c r="AF571" i="1"/>
  <c r="AG571" i="1"/>
  <c r="AH571" i="1" s="1"/>
  <c r="AB582" i="1"/>
  <c r="AC582" i="1"/>
  <c r="AD582" i="1"/>
  <c r="AF582" i="1" s="1"/>
  <c r="AB581" i="1"/>
  <c r="AC563" i="1"/>
  <c r="AD563" i="1" s="1"/>
  <c r="AG563" i="1" s="1"/>
  <c r="AH563" i="1" s="1"/>
  <c r="T560" i="1"/>
  <c r="U560" i="1" s="1"/>
  <c r="V559" i="1"/>
  <c r="T559" i="1"/>
  <c r="AG561" i="1"/>
  <c r="AH561" i="1" s="1"/>
  <c r="V584" i="1"/>
  <c r="AA551" i="1"/>
  <c r="U576" i="1"/>
  <c r="AC576" i="1"/>
  <c r="AD576" i="1" s="1"/>
  <c r="AA550" i="1"/>
  <c r="AB550" i="1"/>
  <c r="AC550" i="1"/>
  <c r="AD550" i="1"/>
  <c r="AF550" i="1" s="1"/>
  <c r="V497" i="1"/>
  <c r="AB555" i="1"/>
  <c r="V575" i="1"/>
  <c r="T575" i="1"/>
  <c r="U575" i="1" s="1"/>
  <c r="R564" i="1"/>
  <c r="S564" i="1"/>
  <c r="T567" i="1"/>
  <c r="T558" i="1"/>
  <c r="R498" i="1"/>
  <c r="S498" i="1" s="1"/>
  <c r="AC570" i="1"/>
  <c r="AD570" i="1" s="1"/>
  <c r="U570" i="1"/>
  <c r="AB570" i="1"/>
  <c r="AB574" i="1"/>
  <c r="AC580" i="1"/>
  <c r="AD580" i="1" s="1"/>
  <c r="U580" i="1"/>
  <c r="U569" i="1"/>
  <c r="AC569" i="1"/>
  <c r="AD569" i="1" s="1"/>
  <c r="U577" i="1"/>
  <c r="AC577" i="1"/>
  <c r="AD577" i="1"/>
  <c r="U586" i="1"/>
  <c r="AC586" i="1"/>
  <c r="AD586" i="1"/>
  <c r="AC572" i="1"/>
  <c r="AD572" i="1"/>
  <c r="AF572" i="1"/>
  <c r="U572" i="1"/>
  <c r="AG572" i="1" s="1"/>
  <c r="AH572" i="1" s="1"/>
  <c r="U581" i="1"/>
  <c r="AC575" i="1"/>
  <c r="AD575" i="1" s="1"/>
  <c r="AB575" i="1"/>
  <c r="AG582" i="1"/>
  <c r="AH582" i="1" s="1"/>
  <c r="AF576" i="1"/>
  <c r="AG576" i="1" s="1"/>
  <c r="AH576" i="1" s="1"/>
  <c r="AF552" i="1"/>
  <c r="AB578" i="1"/>
  <c r="AC578" i="1"/>
  <c r="AD578" i="1" s="1"/>
  <c r="U578" i="1"/>
  <c r="AF563" i="1"/>
  <c r="AD573" i="1"/>
  <c r="AF573" i="1" s="1"/>
  <c r="AB573" i="1"/>
  <c r="U573" i="1"/>
  <c r="AB560" i="1"/>
  <c r="AG577" i="1"/>
  <c r="AH577" i="1" s="1"/>
  <c r="AF577" i="1"/>
  <c r="V349" i="1"/>
  <c r="V338" i="1"/>
  <c r="V393" i="1"/>
  <c r="V419" i="1"/>
  <c r="R398" i="1"/>
  <c r="S398" i="1"/>
  <c r="T341" i="1"/>
  <c r="AC341" i="1" s="1"/>
  <c r="AD341" i="1" s="1"/>
  <c r="AF341" i="1" s="1"/>
  <c r="V346" i="1"/>
  <c r="R328" i="1"/>
  <c r="S328" i="1" s="1"/>
  <c r="AA331" i="1"/>
  <c r="R389" i="1"/>
  <c r="S389" i="1" s="1"/>
  <c r="V323" i="1"/>
  <c r="V313" i="1"/>
  <c r="T394" i="1"/>
  <c r="V411" i="1"/>
  <c r="V415" i="1"/>
  <c r="V317" i="1"/>
  <c r="R343" i="1"/>
  <c r="S343" i="1" s="1"/>
  <c r="V388" i="1"/>
  <c r="V389" i="1"/>
  <c r="T392" i="1"/>
  <c r="AC392" i="1" s="1"/>
  <c r="AD392" i="1" s="1"/>
  <c r="V331" i="1"/>
  <c r="V418" i="1"/>
  <c r="V333" i="1"/>
  <c r="R390" i="1"/>
  <c r="S390" i="1" s="1"/>
  <c r="T369" i="1"/>
  <c r="U369" i="1" s="1"/>
  <c r="V111" i="1"/>
  <c r="V289" i="1"/>
  <c r="AA129" i="1"/>
  <c r="T322" i="1"/>
  <c r="AB322" i="1" s="1"/>
  <c r="T326" i="1"/>
  <c r="U326" i="1"/>
  <c r="V325" i="1"/>
  <c r="T321" i="1"/>
  <c r="U321" i="1"/>
  <c r="V301" i="1"/>
  <c r="T82" i="1"/>
  <c r="U82" i="1" s="1"/>
  <c r="AE117" i="1"/>
  <c r="V314" i="1"/>
  <c r="AA106" i="1"/>
  <c r="T375" i="1"/>
  <c r="V191" i="1"/>
  <c r="V403" i="1"/>
  <c r="AA187" i="1"/>
  <c r="AB187" i="1" s="1"/>
  <c r="V16" i="1"/>
  <c r="V125" i="1"/>
  <c r="V83" i="1"/>
  <c r="R220" i="1"/>
  <c r="S220" i="1"/>
  <c r="R155" i="1"/>
  <c r="S155" i="1"/>
  <c r="R105" i="1"/>
  <c r="S105" i="1" s="1"/>
  <c r="V158" i="1"/>
  <c r="V86" i="1"/>
  <c r="S202" i="1"/>
  <c r="R84" i="1"/>
  <c r="S84" i="1" s="1"/>
  <c r="T121" i="1"/>
  <c r="U121" i="1"/>
  <c r="AA85" i="1"/>
  <c r="T51" i="1"/>
  <c r="U51" i="1"/>
  <c r="AA30" i="1"/>
  <c r="T189" i="1"/>
  <c r="U189" i="1" s="1"/>
  <c r="V189" i="1"/>
  <c r="V144" i="1"/>
  <c r="V47" i="1"/>
  <c r="V20" i="1"/>
  <c r="R212" i="1"/>
  <c r="S212" i="1"/>
  <c r="R133" i="1"/>
  <c r="S133" i="1" s="1"/>
  <c r="V177" i="1"/>
  <c r="V107" i="1"/>
  <c r="V242" i="1"/>
  <c r="T229" i="1"/>
  <c r="AB229" i="1" s="1"/>
  <c r="V225" i="1"/>
  <c r="V52" i="1"/>
  <c r="V24" i="1"/>
  <c r="V116" i="1"/>
  <c r="V131" i="1"/>
  <c r="R200" i="1"/>
  <c r="S200" i="1"/>
  <c r="V114" i="1"/>
  <c r="V201" i="1"/>
  <c r="T118" i="1"/>
  <c r="V291" i="1"/>
  <c r="V249" i="1"/>
  <c r="R175" i="1"/>
  <c r="S175" i="1"/>
  <c r="AE201" i="1"/>
  <c r="V245" i="1"/>
  <c r="V197" i="1"/>
  <c r="V175" i="1"/>
  <c r="V297" i="1"/>
  <c r="V243" i="1"/>
  <c r="T243" i="1"/>
  <c r="AA215" i="1"/>
  <c r="AB215" i="1" s="1"/>
  <c r="T279" i="1"/>
  <c r="U279" i="1" s="1"/>
  <c r="R278" i="1"/>
  <c r="S278" i="1" s="1"/>
  <c r="T275" i="1"/>
  <c r="R274" i="1"/>
  <c r="S274" i="1" s="1"/>
  <c r="R273" i="1"/>
  <c r="S273" i="1"/>
  <c r="T271" i="1"/>
  <c r="U271" i="1"/>
  <c r="R261" i="1"/>
  <c r="S261" i="1" s="1"/>
  <c r="R257" i="1"/>
  <c r="S257" i="1" s="1"/>
  <c r="R214" i="1"/>
  <c r="S214" i="1"/>
  <c r="R194" i="1"/>
  <c r="S194" i="1" s="1"/>
  <c r="R154" i="1"/>
  <c r="S154" i="1"/>
  <c r="T151" i="1"/>
  <c r="T131" i="1"/>
  <c r="U131" i="1"/>
  <c r="R118" i="1"/>
  <c r="S118" i="1"/>
  <c r="T111" i="1"/>
  <c r="R109" i="1"/>
  <c r="S109" i="1" s="1"/>
  <c r="R101" i="1"/>
  <c r="S101" i="1"/>
  <c r="T87" i="1"/>
  <c r="U87" i="1" s="1"/>
  <c r="R85" i="1"/>
  <c r="S85" i="1" s="1"/>
  <c r="T83" i="1"/>
  <c r="R75" i="1"/>
  <c r="S75" i="1" s="1"/>
  <c r="T73" i="1"/>
  <c r="AB73" i="1" s="1"/>
  <c r="AC73" i="1"/>
  <c r="AD73" i="1"/>
  <c r="R71" i="1"/>
  <c r="S71" i="1" s="1"/>
  <c r="T69" i="1"/>
  <c r="U69" i="1" s="1"/>
  <c r="T65" i="1"/>
  <c r="R63" i="1"/>
  <c r="S63" i="1" s="1"/>
  <c r="T61" i="1"/>
  <c r="T56" i="1"/>
  <c r="U56" i="1"/>
  <c r="T52" i="1"/>
  <c r="AB52" i="1" s="1"/>
  <c r="R50" i="1"/>
  <c r="S50" i="1" s="1"/>
  <c r="T48" i="1"/>
  <c r="R46" i="1"/>
  <c r="S46" i="1"/>
  <c r="T44" i="1"/>
  <c r="U44" i="1" s="1"/>
  <c r="T40" i="1"/>
  <c r="U40" i="1" s="1"/>
  <c r="T32" i="1"/>
  <c r="R26" i="1"/>
  <c r="S26" i="1"/>
  <c r="T24" i="1"/>
  <c r="R22" i="1"/>
  <c r="S22" i="1" s="1"/>
  <c r="AA107" i="1"/>
  <c r="AA69" i="1"/>
  <c r="T281" i="1"/>
  <c r="U281" i="1"/>
  <c r="AA252" i="1"/>
  <c r="T250" i="1"/>
  <c r="U250" i="1"/>
  <c r="R244" i="1"/>
  <c r="S244" i="1"/>
  <c r="S236" i="1"/>
  <c r="R231" i="1"/>
  <c r="S231" i="1"/>
  <c r="AA220" i="1"/>
  <c r="T213" i="1"/>
  <c r="U213" i="1"/>
  <c r="T201" i="1"/>
  <c r="U201" i="1" s="1"/>
  <c r="S199" i="1"/>
  <c r="T197" i="1"/>
  <c r="T193" i="1"/>
  <c r="U193" i="1"/>
  <c r="R191" i="1"/>
  <c r="S191" i="1"/>
  <c r="R188" i="1"/>
  <c r="S188" i="1" s="1"/>
  <c r="R183" i="1"/>
  <c r="S183" i="1" s="1"/>
  <c r="T181" i="1"/>
  <c r="U181" i="1" s="1"/>
  <c r="S180" i="1"/>
  <c r="T177" i="1"/>
  <c r="T173" i="1"/>
  <c r="AC173" i="1" s="1"/>
  <c r="AD173" i="1" s="1"/>
  <c r="AF173" i="1" s="1"/>
  <c r="U173" i="1"/>
  <c r="T169" i="1"/>
  <c r="R167" i="1"/>
  <c r="S167" i="1" s="1"/>
  <c r="R160" i="1"/>
  <c r="S160" i="1" s="1"/>
  <c r="R159" i="1"/>
  <c r="S159" i="1"/>
  <c r="T158" i="1"/>
  <c r="U158" i="1"/>
  <c r="T153" i="1"/>
  <c r="R120" i="1"/>
  <c r="S120" i="1" s="1"/>
  <c r="T117" i="1"/>
  <c r="R116" i="1"/>
  <c r="S116" i="1"/>
  <c r="T114" i="1"/>
  <c r="U114" i="1"/>
  <c r="R100" i="1"/>
  <c r="S100" i="1"/>
  <c r="R92" i="1"/>
  <c r="S92" i="1" s="1"/>
  <c r="R88" i="1"/>
  <c r="S88" i="1"/>
  <c r="T86" i="1"/>
  <c r="U86" i="1"/>
  <c r="T85" i="1"/>
  <c r="R83" i="1"/>
  <c r="S83" i="1" s="1"/>
  <c r="T80" i="1"/>
  <c r="U80" i="1" s="1"/>
  <c r="R74" i="1"/>
  <c r="S74" i="1"/>
  <c r="R66" i="1"/>
  <c r="S66" i="1" s="1"/>
  <c r="R62" i="1"/>
  <c r="S62" i="1"/>
  <c r="T59" i="1"/>
  <c r="R57" i="1"/>
  <c r="S57" i="1"/>
  <c r="R53" i="1"/>
  <c r="S53" i="1" s="1"/>
  <c r="T50" i="1"/>
  <c r="R45" i="1"/>
  <c r="S45" i="1"/>
  <c r="R41" i="1"/>
  <c r="S41" i="1" s="1"/>
  <c r="R40" i="1"/>
  <c r="S40" i="1"/>
  <c r="R33" i="1"/>
  <c r="S33" i="1"/>
  <c r="R29" i="1"/>
  <c r="S29" i="1" s="1"/>
  <c r="R25" i="1"/>
  <c r="S25" i="1" s="1"/>
  <c r="R17" i="1"/>
  <c r="S17" i="1"/>
  <c r="R13" i="1"/>
  <c r="S13" i="1"/>
  <c r="AA234" i="1"/>
  <c r="AA230" i="1"/>
  <c r="AA218" i="1"/>
  <c r="AA210" i="1"/>
  <c r="AA198" i="1"/>
  <c r="T27" i="1"/>
  <c r="AC27" i="1" s="1"/>
  <c r="AD27" i="1"/>
  <c r="T126" i="1"/>
  <c r="AC126" i="1" s="1"/>
  <c r="AD126" i="1" s="1"/>
  <c r="AF126" i="1" s="1"/>
  <c r="U126" i="1"/>
  <c r="V80" i="1"/>
  <c r="T272" i="1"/>
  <c r="T246" i="1"/>
  <c r="U246" i="1" s="1"/>
  <c r="V136" i="1"/>
  <c r="T238" i="1"/>
  <c r="V250" i="1"/>
  <c r="T152" i="1"/>
  <c r="U152" i="1"/>
  <c r="T19" i="1"/>
  <c r="U19" i="1" s="1"/>
  <c r="T130" i="1"/>
  <c r="U130" i="1" s="1"/>
  <c r="U214" i="1"/>
  <c r="AA176" i="1"/>
  <c r="T222" i="1"/>
  <c r="AB222" i="1" s="1"/>
  <c r="U222" i="1"/>
  <c r="T64" i="1"/>
  <c r="U64" i="1" s="1"/>
  <c r="V59" i="1"/>
  <c r="T186" i="1"/>
  <c r="T132" i="1"/>
  <c r="U190" i="1"/>
  <c r="T55" i="1"/>
  <c r="U55" i="1"/>
  <c r="T463" i="1"/>
  <c r="AB463" i="1" s="1"/>
  <c r="T423" i="1"/>
  <c r="AC423" i="1" s="1"/>
  <c r="AD423" i="1" s="1"/>
  <c r="R422" i="1"/>
  <c r="S422" i="1" s="1"/>
  <c r="T411" i="1"/>
  <c r="U411" i="1"/>
  <c r="R405" i="1"/>
  <c r="S405" i="1"/>
  <c r="T403" i="1"/>
  <c r="AC403" i="1" s="1"/>
  <c r="AD403" i="1" s="1"/>
  <c r="R397" i="1"/>
  <c r="S397" i="1" s="1"/>
  <c r="R385" i="1"/>
  <c r="S385" i="1"/>
  <c r="R377" i="1"/>
  <c r="S377" i="1"/>
  <c r="T373" i="1"/>
  <c r="U373" i="1"/>
  <c r="AG373" i="1" s="1"/>
  <c r="AH373" i="1" s="1"/>
  <c r="R371" i="1"/>
  <c r="S371" i="1" s="1"/>
  <c r="R363" i="1"/>
  <c r="S363" i="1"/>
  <c r="R355" i="1"/>
  <c r="S355" i="1" s="1"/>
  <c r="R339" i="1"/>
  <c r="S339" i="1"/>
  <c r="R331" i="1"/>
  <c r="S331" i="1" s="1"/>
  <c r="AA263" i="1"/>
  <c r="AA255" i="1"/>
  <c r="R243" i="1"/>
  <c r="S243" i="1" s="1"/>
  <c r="R235" i="1"/>
  <c r="S235" i="1"/>
  <c r="R115" i="1"/>
  <c r="S115" i="1" s="1"/>
  <c r="AA56" i="1"/>
  <c r="AB56" i="1"/>
  <c r="AA52" i="1"/>
  <c r="AA48" i="1"/>
  <c r="AB48" i="1" s="1"/>
  <c r="AC48" i="1" s="1"/>
  <c r="AD48" i="1" s="1"/>
  <c r="AF48" i="1" s="1"/>
  <c r="AA44" i="1"/>
  <c r="AA36" i="1"/>
  <c r="AA232" i="1"/>
  <c r="AB232" i="1" s="1"/>
  <c r="AC232" i="1" s="1"/>
  <c r="AD232" i="1" s="1"/>
  <c r="T94" i="1"/>
  <c r="U94" i="1" s="1"/>
  <c r="T198" i="1"/>
  <c r="T318" i="1"/>
  <c r="T421" i="1"/>
  <c r="U421" i="1"/>
  <c r="R471" i="1"/>
  <c r="S471" i="1"/>
  <c r="T469" i="1"/>
  <c r="AC469" i="1" s="1"/>
  <c r="AD469" i="1" s="1"/>
  <c r="R463" i="1"/>
  <c r="S463" i="1" s="1"/>
  <c r="R432" i="1"/>
  <c r="S432" i="1"/>
  <c r="T425" i="1"/>
  <c r="U425" i="1"/>
  <c r="T418" i="1"/>
  <c r="T409" i="1"/>
  <c r="AB409" i="1" s="1"/>
  <c r="R372" i="1"/>
  <c r="S372" i="1" s="1"/>
  <c r="R368" i="1"/>
  <c r="S368" i="1"/>
  <c r="T366" i="1"/>
  <c r="U366" i="1"/>
  <c r="R344" i="1"/>
  <c r="S344" i="1" s="1"/>
  <c r="T342" i="1"/>
  <c r="R340" i="1"/>
  <c r="S340" i="1" s="1"/>
  <c r="T338" i="1"/>
  <c r="U338" i="1"/>
  <c r="R336" i="1"/>
  <c r="S336" i="1"/>
  <c r="R332" i="1"/>
  <c r="S332" i="1" s="1"/>
  <c r="T330" i="1"/>
  <c r="U330" i="1" s="1"/>
  <c r="R324" i="1"/>
  <c r="S324" i="1"/>
  <c r="R304" i="1"/>
  <c r="S304" i="1"/>
  <c r="T298" i="1"/>
  <c r="R288" i="1"/>
  <c r="S288" i="1"/>
  <c r="R281" i="1"/>
  <c r="S281" i="1" s="1"/>
  <c r="R276" i="1"/>
  <c r="S276" i="1"/>
  <c r="R184" i="1"/>
  <c r="S184" i="1" s="1"/>
  <c r="T182" i="1"/>
  <c r="U182" i="1" s="1"/>
  <c r="R156" i="1"/>
  <c r="S156" i="1"/>
  <c r="T154" i="1"/>
  <c r="U154" i="1" s="1"/>
  <c r="R153" i="1"/>
  <c r="S153" i="1"/>
  <c r="T102" i="1"/>
  <c r="U102" i="1"/>
  <c r="T31" i="1"/>
  <c r="U31" i="1" s="1"/>
  <c r="AB31" i="1"/>
  <c r="V456" i="1"/>
  <c r="T456" i="1"/>
  <c r="U456" i="1"/>
  <c r="AA408" i="1"/>
  <c r="V404" i="1"/>
  <c r="T404" i="1"/>
  <c r="V400" i="1"/>
  <c r="T400" i="1"/>
  <c r="U400" i="1" s="1"/>
  <c r="V329" i="1"/>
  <c r="T329" i="1"/>
  <c r="U329" i="1"/>
  <c r="AA307" i="1"/>
  <c r="T106" i="1"/>
  <c r="U106" i="1" s="1"/>
  <c r="AA379" i="1"/>
  <c r="T426" i="1"/>
  <c r="U426" i="1" s="1"/>
  <c r="R424" i="1"/>
  <c r="S424" i="1"/>
  <c r="R387" i="1"/>
  <c r="S387" i="1"/>
  <c r="T385" i="1"/>
  <c r="AB385" i="1" s="1"/>
  <c r="R384" i="1"/>
  <c r="S384" i="1" s="1"/>
  <c r="R375" i="1"/>
  <c r="S375" i="1"/>
  <c r="AA356" i="1"/>
  <c r="R345" i="1"/>
  <c r="S345" i="1"/>
  <c r="R342" i="1"/>
  <c r="S342" i="1" s="1"/>
  <c r="R334" i="1"/>
  <c r="S334" i="1"/>
  <c r="T331" i="1"/>
  <c r="U331" i="1" s="1"/>
  <c r="R330" i="1"/>
  <c r="S330" i="1"/>
  <c r="AA328" i="1"/>
  <c r="T327" i="1"/>
  <c r="AB327" i="1" s="1"/>
  <c r="R325" i="1"/>
  <c r="S325" i="1"/>
  <c r="T323" i="1"/>
  <c r="U323" i="1"/>
  <c r="R322" i="1"/>
  <c r="S322" i="1"/>
  <c r="R302" i="1"/>
  <c r="S302" i="1" s="1"/>
  <c r="T291" i="1"/>
  <c r="U291" i="1"/>
  <c r="T251" i="1"/>
  <c r="S249" i="1"/>
  <c r="R241" i="1"/>
  <c r="S241" i="1" s="1"/>
  <c r="S233" i="1"/>
  <c r="R229" i="1"/>
  <c r="S229" i="1" s="1"/>
  <c r="T227" i="1"/>
  <c r="R225" i="1"/>
  <c r="S225" i="1"/>
  <c r="T223" i="1"/>
  <c r="U223" i="1" s="1"/>
  <c r="AB223" i="1"/>
  <c r="AC223" i="1" s="1"/>
  <c r="AD223" i="1" s="1"/>
  <c r="R221" i="1"/>
  <c r="S221" i="1" s="1"/>
  <c r="U219" i="1"/>
  <c r="T215" i="1"/>
  <c r="S213" i="1"/>
  <c r="R210" i="1"/>
  <c r="S210" i="1" s="1"/>
  <c r="R206" i="1"/>
  <c r="S206" i="1" s="1"/>
  <c r="S201" i="1"/>
  <c r="T195" i="1"/>
  <c r="AC195" i="1" s="1"/>
  <c r="AD195" i="1" s="1"/>
  <c r="AG195" i="1" s="1"/>
  <c r="AH195" i="1" s="1"/>
  <c r="U195" i="1"/>
  <c r="T191" i="1"/>
  <c r="U191" i="1" s="1"/>
  <c r="R190" i="1"/>
  <c r="S190" i="1" s="1"/>
  <c r="R189" i="1"/>
  <c r="S189" i="1" s="1"/>
  <c r="T187" i="1"/>
  <c r="U187" i="1"/>
  <c r="R182" i="1"/>
  <c r="S182" i="1"/>
  <c r="T179" i="1"/>
  <c r="U179" i="1" s="1"/>
  <c r="R178" i="1"/>
  <c r="S178" i="1" s="1"/>
  <c r="T175" i="1"/>
  <c r="U175" i="1" s="1"/>
  <c r="T164" i="1"/>
  <c r="R157" i="1"/>
  <c r="S157" i="1"/>
  <c r="R128" i="1"/>
  <c r="S128" i="1"/>
  <c r="T113" i="1"/>
  <c r="U113" i="1"/>
  <c r="R112" i="1"/>
  <c r="S112" i="1"/>
  <c r="R110" i="1"/>
  <c r="S110" i="1"/>
  <c r="AA109" i="1"/>
  <c r="AB109" i="1" s="1"/>
  <c r="AC109" i="1" s="1"/>
  <c r="AD109" i="1" s="1"/>
  <c r="AF109" i="1" s="1"/>
  <c r="T108" i="1"/>
  <c r="R107" i="1"/>
  <c r="S107" i="1" s="1"/>
  <c r="R106" i="1"/>
  <c r="S106" i="1"/>
  <c r="R103" i="1"/>
  <c r="S103" i="1"/>
  <c r="R91" i="1"/>
  <c r="S91" i="1" s="1"/>
  <c r="AA83" i="1"/>
  <c r="AB83" i="1" s="1"/>
  <c r="R65" i="1"/>
  <c r="S65" i="1" s="1"/>
  <c r="AA54" i="1"/>
  <c r="R52" i="1"/>
  <c r="S52" i="1"/>
  <c r="AA46" i="1"/>
  <c r="AA42" i="1"/>
  <c r="R32" i="1"/>
  <c r="S32" i="1" s="1"/>
  <c r="R28" i="1"/>
  <c r="S28" i="1" s="1"/>
  <c r="R20" i="1"/>
  <c r="S20" i="1"/>
  <c r="R454" i="1"/>
  <c r="S454" i="1" s="1"/>
  <c r="T444" i="1"/>
  <c r="T440" i="1"/>
  <c r="U440" i="1" s="1"/>
  <c r="T436" i="1"/>
  <c r="U436" i="1" s="1"/>
  <c r="R415" i="1"/>
  <c r="S415" i="1"/>
  <c r="T413" i="1"/>
  <c r="U413" i="1"/>
  <c r="AA360" i="1"/>
  <c r="R279" i="1"/>
  <c r="S279" i="1" s="1"/>
  <c r="T277" i="1"/>
  <c r="AB277" i="1"/>
  <c r="AC277" i="1"/>
  <c r="AD277" i="1" s="1"/>
  <c r="R275" i="1"/>
  <c r="S275" i="1" s="1"/>
  <c r="T273" i="1"/>
  <c r="AB273" i="1" s="1"/>
  <c r="AA268" i="1"/>
  <c r="T141" i="1"/>
  <c r="U141" i="1"/>
  <c r="T137" i="1"/>
  <c r="U137" i="1"/>
  <c r="T127" i="1"/>
  <c r="AC127" i="1" s="1"/>
  <c r="AD127" i="1" s="1"/>
  <c r="U127" i="1"/>
  <c r="T123" i="1"/>
  <c r="U123" i="1" s="1"/>
  <c r="R117" i="1"/>
  <c r="S117" i="1"/>
  <c r="R114" i="1"/>
  <c r="S114" i="1"/>
  <c r="V296" i="1"/>
  <c r="T296" i="1"/>
  <c r="U296" i="1"/>
  <c r="V164" i="1"/>
  <c r="T184" i="1"/>
  <c r="U184" i="1"/>
  <c r="T180" i="1"/>
  <c r="U180" i="1"/>
  <c r="T340" i="1"/>
  <c r="V495" i="1"/>
  <c r="T495" i="1"/>
  <c r="U495" i="1" s="1"/>
  <c r="V143" i="1"/>
  <c r="V129" i="1"/>
  <c r="AA117" i="1"/>
  <c r="V364" i="1"/>
  <c r="T364" i="1"/>
  <c r="V300" i="1"/>
  <c r="T300" i="1"/>
  <c r="V204" i="1"/>
  <c r="T204" i="1"/>
  <c r="V105" i="1"/>
  <c r="T105" i="1"/>
  <c r="U105" i="1" s="1"/>
  <c r="V241" i="1"/>
  <c r="AA344" i="1"/>
  <c r="V168" i="1"/>
  <c r="T168" i="1"/>
  <c r="V101" i="1"/>
  <c r="T101" i="1"/>
  <c r="U101" i="1" s="1"/>
  <c r="V79" i="1"/>
  <c r="T79" i="1"/>
  <c r="T22" i="1"/>
  <c r="AC22" i="1"/>
  <c r="AD22" i="1" s="1"/>
  <c r="AF22" i="1"/>
  <c r="T352" i="1"/>
  <c r="AB352" i="1" s="1"/>
  <c r="U352" i="1"/>
  <c r="T75" i="1"/>
  <c r="U75" i="1" s="1"/>
  <c r="T172" i="1"/>
  <c r="U172" i="1" s="1"/>
  <c r="AB497" i="1"/>
  <c r="R496" i="1"/>
  <c r="S496" i="1"/>
  <c r="R492" i="1"/>
  <c r="S492" i="1"/>
  <c r="R476" i="1"/>
  <c r="S476" i="1" s="1"/>
  <c r="R447" i="1"/>
  <c r="S447" i="1" s="1"/>
  <c r="T445" i="1"/>
  <c r="U445" i="1"/>
  <c r="R443" i="1"/>
  <c r="S443" i="1"/>
  <c r="T428" i="1"/>
  <c r="AC428" i="1" s="1"/>
  <c r="AD428" i="1" s="1"/>
  <c r="R373" i="1"/>
  <c r="S373" i="1" s="1"/>
  <c r="R365" i="1"/>
  <c r="S365" i="1"/>
  <c r="AA345" i="1"/>
  <c r="R341" i="1"/>
  <c r="S341" i="1" s="1"/>
  <c r="R333" i="1"/>
  <c r="S333" i="1" s="1"/>
  <c r="R301" i="1"/>
  <c r="S301" i="1" s="1"/>
  <c r="R293" i="1"/>
  <c r="S293" i="1"/>
  <c r="R280" i="1"/>
  <c r="S280" i="1"/>
  <c r="R264" i="1"/>
  <c r="S264" i="1"/>
  <c r="AB252" i="1"/>
  <c r="AC252" i="1" s="1"/>
  <c r="AD252" i="1" s="1"/>
  <c r="R242" i="1"/>
  <c r="S242" i="1"/>
  <c r="T240" i="1"/>
  <c r="R238" i="1"/>
  <c r="S238" i="1"/>
  <c r="R230" i="1"/>
  <c r="S230" i="1" s="1"/>
  <c r="R222" i="1"/>
  <c r="S222" i="1" s="1"/>
  <c r="R144" i="1"/>
  <c r="S144" i="1" s="1"/>
  <c r="R130" i="1"/>
  <c r="S130" i="1" s="1"/>
  <c r="R126" i="1"/>
  <c r="S126" i="1" s="1"/>
  <c r="R122" i="1"/>
  <c r="S122" i="1"/>
  <c r="AA104" i="1"/>
  <c r="R102" i="1"/>
  <c r="S102" i="1"/>
  <c r="AA96" i="1"/>
  <c r="AB96" i="1" s="1"/>
  <c r="AC96" i="1" s="1"/>
  <c r="AD96" i="1" s="1"/>
  <c r="R90" i="1"/>
  <c r="S90" i="1"/>
  <c r="AA88" i="1"/>
  <c r="R82" i="1"/>
  <c r="S82" i="1" s="1"/>
  <c r="R80" i="1"/>
  <c r="S80" i="1" s="1"/>
  <c r="AA70" i="1"/>
  <c r="AA49" i="1"/>
  <c r="AA45" i="1"/>
  <c r="T20" i="1"/>
  <c r="U20" i="1" s="1"/>
  <c r="AA428" i="1"/>
  <c r="T372" i="1"/>
  <c r="U372" i="1"/>
  <c r="R370" i="1"/>
  <c r="S370" i="1" s="1"/>
  <c r="R366" i="1"/>
  <c r="S366" i="1" s="1"/>
  <c r="R298" i="1"/>
  <c r="S298" i="1"/>
  <c r="AA283" i="1"/>
  <c r="AA278" i="1"/>
  <c r="AB278" i="1" s="1"/>
  <c r="T237" i="1"/>
  <c r="U237" i="1" s="1"/>
  <c r="U233" i="1"/>
  <c r="R219" i="1"/>
  <c r="S219" i="1"/>
  <c r="R218" i="1"/>
  <c r="S218" i="1" s="1"/>
  <c r="AF515" i="1"/>
  <c r="T446" i="1"/>
  <c r="AC446" i="1" s="1"/>
  <c r="AD446" i="1" s="1"/>
  <c r="R525" i="1"/>
  <c r="S525" i="1" s="1"/>
  <c r="T522" i="1"/>
  <c r="AC522" i="1" s="1"/>
  <c r="AD522" i="1" s="1"/>
  <c r="R504" i="1"/>
  <c r="S504" i="1"/>
  <c r="T471" i="1"/>
  <c r="AC471" i="1" s="1"/>
  <c r="AD471" i="1" s="1"/>
  <c r="R470" i="1"/>
  <c r="S470" i="1" s="1"/>
  <c r="T467" i="1"/>
  <c r="R327" i="1"/>
  <c r="S327" i="1"/>
  <c r="T325" i="1"/>
  <c r="U325" i="1"/>
  <c r="R323" i="1"/>
  <c r="S323" i="1" s="1"/>
  <c r="R319" i="1"/>
  <c r="S319" i="1" s="1"/>
  <c r="AA288" i="1"/>
  <c r="AA284" i="1"/>
  <c r="AA279" i="1"/>
  <c r="AB279" i="1"/>
  <c r="AC279" i="1"/>
  <c r="AD279" i="1"/>
  <c r="AA275" i="1"/>
  <c r="R171" i="1"/>
  <c r="S171" i="1"/>
  <c r="R163" i="1"/>
  <c r="S163" i="1" s="1"/>
  <c r="U252" i="1"/>
  <c r="V339" i="1"/>
  <c r="T339" i="1"/>
  <c r="U339" i="1" s="1"/>
  <c r="AA339" i="1"/>
  <c r="V295" i="1"/>
  <c r="T295" i="1"/>
  <c r="U295" i="1"/>
  <c r="V270" i="1"/>
  <c r="T270" i="1"/>
  <c r="V266" i="1"/>
  <c r="T266" i="1"/>
  <c r="U266" i="1"/>
  <c r="V254" i="1"/>
  <c r="T128" i="1"/>
  <c r="U128" i="1" s="1"/>
  <c r="V128" i="1"/>
  <c r="V124" i="1"/>
  <c r="T124" i="1"/>
  <c r="V96" i="1"/>
  <c r="T96" i="1"/>
  <c r="U96" i="1"/>
  <c r="AA84" i="1"/>
  <c r="V70" i="1"/>
  <c r="T70" i="1"/>
  <c r="AA57" i="1"/>
  <c r="V240" i="1"/>
  <c r="T248" i="1"/>
  <c r="V427" i="1"/>
  <c r="T427" i="1"/>
  <c r="U427" i="1"/>
  <c r="AA371" i="1"/>
  <c r="V359" i="1"/>
  <c r="T359" i="1"/>
  <c r="U359" i="1" s="1"/>
  <c r="AA347" i="1"/>
  <c r="V335" i="1"/>
  <c r="T335" i="1"/>
  <c r="U335" i="1"/>
  <c r="V278" i="1"/>
  <c r="T278" i="1"/>
  <c r="AC278" i="1" s="1"/>
  <c r="AD278" i="1" s="1"/>
  <c r="V244" i="1"/>
  <c r="T244" i="1"/>
  <c r="V232" i="1"/>
  <c r="T232" i="1"/>
  <c r="U232" i="1"/>
  <c r="V150" i="1"/>
  <c r="T150" i="1"/>
  <c r="V142" i="1"/>
  <c r="T142" i="1"/>
  <c r="V134" i="1"/>
  <c r="T134" i="1"/>
  <c r="U134" i="1" s="1"/>
  <c r="V104" i="1"/>
  <c r="T104" i="1"/>
  <c r="U104" i="1" s="1"/>
  <c r="V92" i="1"/>
  <c r="T92" i="1"/>
  <c r="AA92" i="1"/>
  <c r="AA78" i="1"/>
  <c r="AB78" i="1" s="1"/>
  <c r="AC78" i="1" s="1"/>
  <c r="AD78" i="1" s="1"/>
  <c r="AA74" i="1"/>
  <c r="AA66" i="1"/>
  <c r="AA53" i="1"/>
  <c r="V45" i="1"/>
  <c r="T45" i="1"/>
  <c r="V41" i="1"/>
  <c r="T41" i="1"/>
  <c r="U41" i="1" s="1"/>
  <c r="AA41" i="1"/>
  <c r="U32" i="1"/>
  <c r="AC32" i="1"/>
  <c r="AD32" i="1"/>
  <c r="AF32" i="1"/>
  <c r="T183" i="1"/>
  <c r="U183" i="1"/>
  <c r="T62" i="1"/>
  <c r="AA462" i="1"/>
  <c r="V328" i="1"/>
  <c r="T328" i="1"/>
  <c r="U328" i="1" s="1"/>
  <c r="V324" i="1"/>
  <c r="T324" i="1"/>
  <c r="U324" i="1" s="1"/>
  <c r="AA196" i="1"/>
  <c r="V109" i="1"/>
  <c r="T109" i="1"/>
  <c r="U109" i="1"/>
  <c r="T196" i="1"/>
  <c r="AB196" i="1" s="1"/>
  <c r="T110" i="1"/>
  <c r="U110" i="1" s="1"/>
  <c r="T402" i="1"/>
  <c r="T386" i="1"/>
  <c r="U386" i="1" s="1"/>
  <c r="R521" i="1"/>
  <c r="S521" i="1" s="1"/>
  <c r="R519" i="1"/>
  <c r="S519" i="1" s="1"/>
  <c r="R518" i="1"/>
  <c r="S518" i="1" s="1"/>
  <c r="V212" i="1"/>
  <c r="T212" i="1"/>
  <c r="U212" i="1"/>
  <c r="AA172" i="1"/>
  <c r="AA155" i="1"/>
  <c r="T188" i="1"/>
  <c r="U188" i="1"/>
  <c r="R547" i="1"/>
  <c r="S547" i="1" s="1"/>
  <c r="R546" i="1"/>
  <c r="S546" i="1" s="1"/>
  <c r="AA478" i="1"/>
  <c r="AA291" i="1"/>
  <c r="AA287" i="1"/>
  <c r="R540" i="1"/>
  <c r="S540" i="1" s="1"/>
  <c r="R538" i="1"/>
  <c r="S538" i="1" s="1"/>
  <c r="R527" i="1"/>
  <c r="S527" i="1" s="1"/>
  <c r="R524" i="1"/>
  <c r="S524" i="1" s="1"/>
  <c r="AA470" i="1"/>
  <c r="AA386" i="1"/>
  <c r="AB386" i="1" s="1"/>
  <c r="AA308" i="1"/>
  <c r="AB308" i="1"/>
  <c r="AC308" i="1"/>
  <c r="AD308" i="1" s="1"/>
  <c r="AA292" i="1"/>
  <c r="R494" i="1"/>
  <c r="S494" i="1"/>
  <c r="R482" i="1"/>
  <c r="S482" i="1"/>
  <c r="T480" i="1"/>
  <c r="AB480" i="1" s="1"/>
  <c r="R478" i="1"/>
  <c r="S478" i="1" s="1"/>
  <c r="T473" i="1"/>
  <c r="U473" i="1"/>
  <c r="R465" i="1"/>
  <c r="S465" i="1" s="1"/>
  <c r="T462" i="1"/>
  <c r="AC462" i="1" s="1"/>
  <c r="AD462" i="1" s="1"/>
  <c r="AF462" i="1" s="1"/>
  <c r="AB462" i="1"/>
  <c r="T458" i="1"/>
  <c r="R457" i="1"/>
  <c r="S457" i="1"/>
  <c r="R453" i="1"/>
  <c r="S453" i="1"/>
  <c r="T449" i="1"/>
  <c r="R448" i="1"/>
  <c r="S448" i="1"/>
  <c r="T437" i="1"/>
  <c r="U437" i="1"/>
  <c r="T406" i="1"/>
  <c r="U406" i="1" s="1"/>
  <c r="R383" i="1"/>
  <c r="S383" i="1" s="1"/>
  <c r="T381" i="1"/>
  <c r="R378" i="1"/>
  <c r="S378" i="1"/>
  <c r="R360" i="1"/>
  <c r="S360" i="1" s="1"/>
  <c r="R352" i="1"/>
  <c r="S352" i="1" s="1"/>
  <c r="T349" i="1"/>
  <c r="R208" i="1"/>
  <c r="S208" i="1"/>
  <c r="T206" i="1"/>
  <c r="U206" i="1"/>
  <c r="R205" i="1"/>
  <c r="S205" i="1" s="1"/>
  <c r="T155" i="1"/>
  <c r="R140" i="1"/>
  <c r="S140" i="1"/>
  <c r="T138" i="1"/>
  <c r="U138" i="1"/>
  <c r="T88" i="1"/>
  <c r="U88" i="1" s="1"/>
  <c r="R86" i="1"/>
  <c r="S86" i="1" s="1"/>
  <c r="R76" i="1"/>
  <c r="S76" i="1"/>
  <c r="AA75" i="1"/>
  <c r="T74" i="1"/>
  <c r="U74" i="1"/>
  <c r="R73" i="1"/>
  <c r="S73" i="1" s="1"/>
  <c r="R68" i="1"/>
  <c r="S68" i="1" s="1"/>
  <c r="T66" i="1"/>
  <c r="U66" i="1"/>
  <c r="R64" i="1"/>
  <c r="S64" i="1"/>
  <c r="T63" i="1"/>
  <c r="U63" i="1" s="1"/>
  <c r="AA63" i="1"/>
  <c r="R60" i="1"/>
  <c r="S60" i="1"/>
  <c r="R59" i="1"/>
  <c r="S59" i="1"/>
  <c r="R56" i="1"/>
  <c r="S56" i="1" s="1"/>
  <c r="R55" i="1"/>
  <c r="S55" i="1" s="1"/>
  <c r="T53" i="1"/>
  <c r="R51" i="1"/>
  <c r="S51" i="1"/>
  <c r="AA50" i="1"/>
  <c r="AB50" i="1"/>
  <c r="R47" i="1"/>
  <c r="S47" i="1" s="1"/>
  <c r="R43" i="1"/>
  <c r="S43" i="1" s="1"/>
  <c r="T39" i="1"/>
  <c r="U39" i="1" s="1"/>
  <c r="R38" i="1"/>
  <c r="S38" i="1"/>
  <c r="T37" i="1"/>
  <c r="R37" i="1"/>
  <c r="S37" i="1"/>
  <c r="R35" i="1"/>
  <c r="S35" i="1"/>
  <c r="T33" i="1"/>
  <c r="AB32" i="1"/>
  <c r="R31" i="1"/>
  <c r="S31" i="1"/>
  <c r="T29" i="1"/>
  <c r="U29" i="1"/>
  <c r="T25" i="1"/>
  <c r="U25" i="1"/>
  <c r="R19" i="1"/>
  <c r="S19" i="1"/>
  <c r="T18" i="1"/>
  <c r="R503" i="1"/>
  <c r="S503" i="1"/>
  <c r="T494" i="1"/>
  <c r="AB494" i="1" s="1"/>
  <c r="T486" i="1"/>
  <c r="U486" i="1" s="1"/>
  <c r="T482" i="1"/>
  <c r="R481" i="1"/>
  <c r="S481" i="1"/>
  <c r="T464" i="1"/>
  <c r="U464" i="1" s="1"/>
  <c r="T460" i="1"/>
  <c r="U460" i="1"/>
  <c r="T439" i="1"/>
  <c r="U439" i="1" s="1"/>
  <c r="R438" i="1"/>
  <c r="S438" i="1"/>
  <c r="R411" i="1"/>
  <c r="S411" i="1" s="1"/>
  <c r="T382" i="1"/>
  <c r="U382" i="1" s="1"/>
  <c r="R379" i="1"/>
  <c r="S379" i="1" s="1"/>
  <c r="R353" i="1"/>
  <c r="S353" i="1"/>
  <c r="R347" i="1"/>
  <c r="S347" i="1" s="1"/>
  <c r="R313" i="1"/>
  <c r="S313" i="1" s="1"/>
  <c r="R309" i="1"/>
  <c r="S309" i="1" s="1"/>
  <c r="T302" i="1"/>
  <c r="U302" i="1" s="1"/>
  <c r="AA300" i="1"/>
  <c r="AC300" i="1"/>
  <c r="AD300" i="1"/>
  <c r="AA286" i="1"/>
  <c r="R286" i="1"/>
  <c r="S286" i="1" s="1"/>
  <c r="AA282" i="1"/>
  <c r="R262" i="1"/>
  <c r="S262" i="1"/>
  <c r="T178" i="1"/>
  <c r="R173" i="1"/>
  <c r="S173" i="1" s="1"/>
  <c r="T167" i="1"/>
  <c r="U167" i="1"/>
  <c r="R165" i="1"/>
  <c r="S165" i="1"/>
  <c r="R161" i="1"/>
  <c r="S161" i="1" s="1"/>
  <c r="T107" i="1"/>
  <c r="R79" i="1"/>
  <c r="S79" i="1"/>
  <c r="AA40" i="1"/>
  <c r="AB40" i="1"/>
  <c r="AC40" i="1" s="1"/>
  <c r="AD40" i="1" s="1"/>
  <c r="AA39" i="1"/>
  <c r="AA472" i="1"/>
  <c r="V451" i="1"/>
  <c r="T451" i="1"/>
  <c r="U451" i="1"/>
  <c r="V39" i="1"/>
  <c r="V18" i="1"/>
  <c r="T36" i="1"/>
  <c r="T54" i="1"/>
  <c r="AB54" i="1"/>
  <c r="T42" i="1"/>
  <c r="U42" i="1"/>
  <c r="T67" i="1"/>
  <c r="U67" i="1" s="1"/>
  <c r="T398" i="1"/>
  <c r="AC537" i="1"/>
  <c r="AD537" i="1"/>
  <c r="AF537" i="1"/>
  <c r="AG537" i="1"/>
  <c r="AH537" i="1"/>
  <c r="U544" i="1"/>
  <c r="AG544" i="1" s="1"/>
  <c r="AH544" i="1" s="1"/>
  <c r="T548" i="1"/>
  <c r="R548" i="1"/>
  <c r="S548" i="1" s="1"/>
  <c r="T539" i="1"/>
  <c r="AC539" i="1"/>
  <c r="AD539" i="1"/>
  <c r="AF539" i="1" s="1"/>
  <c r="AG539" i="1" s="1"/>
  <c r="AH539" i="1" s="1"/>
  <c r="R517" i="1"/>
  <c r="S517" i="1"/>
  <c r="R512" i="1"/>
  <c r="S512" i="1" s="1"/>
  <c r="R506" i="1"/>
  <c r="S506" i="1"/>
  <c r="AA467" i="1"/>
  <c r="T14" i="1"/>
  <c r="T26" i="1"/>
  <c r="AC26" i="1"/>
  <c r="AD26" i="1"/>
  <c r="AF26" i="1" s="1"/>
  <c r="V519" i="1"/>
  <c r="AB495" i="1"/>
  <c r="T521" i="1"/>
  <c r="U521" i="1"/>
  <c r="R502" i="1"/>
  <c r="S502" i="1"/>
  <c r="AA466" i="1"/>
  <c r="AB195" i="1"/>
  <c r="T46" i="1"/>
  <c r="T58" i="1"/>
  <c r="T49" i="1"/>
  <c r="U49" i="1" s="1"/>
  <c r="AA35" i="1"/>
  <c r="AB281" i="1"/>
  <c r="AC281" i="1"/>
  <c r="AD281" i="1"/>
  <c r="AF281" i="1"/>
  <c r="AG281" i="1"/>
  <c r="AH281" i="1" s="1"/>
  <c r="T34" i="1"/>
  <c r="V37" i="1"/>
  <c r="T549" i="1"/>
  <c r="T532" i="1"/>
  <c r="R515" i="1"/>
  <c r="S515" i="1"/>
  <c r="R513" i="1"/>
  <c r="S513" i="1" s="1"/>
  <c r="R510" i="1"/>
  <c r="S510" i="1"/>
  <c r="R499" i="1"/>
  <c r="S499" i="1" s="1"/>
  <c r="R445" i="1"/>
  <c r="S445" i="1"/>
  <c r="T442" i="1"/>
  <c r="U442" i="1" s="1"/>
  <c r="AA432" i="1"/>
  <c r="R433" i="1"/>
  <c r="S433" i="1"/>
  <c r="AA424" i="1"/>
  <c r="R418" i="1"/>
  <c r="S418" i="1"/>
  <c r="R413" i="1"/>
  <c r="S413" i="1"/>
  <c r="R381" i="1"/>
  <c r="S381" i="1" s="1"/>
  <c r="R380" i="1"/>
  <c r="S380" i="1"/>
  <c r="R376" i="1"/>
  <c r="S376" i="1" s="1"/>
  <c r="R320" i="1"/>
  <c r="S320" i="1"/>
  <c r="T276" i="1"/>
  <c r="R232" i="1"/>
  <c r="S232" i="1" s="1"/>
  <c r="R198" i="1"/>
  <c r="S198" i="1" s="1"/>
  <c r="T139" i="1"/>
  <c r="R137" i="1"/>
  <c r="S137" i="1"/>
  <c r="T135" i="1"/>
  <c r="U135" i="1"/>
  <c r="T98" i="1"/>
  <c r="AA97" i="1"/>
  <c r="R95" i="1"/>
  <c r="S95" i="1" s="1"/>
  <c r="AA89" i="1"/>
  <c r="AA59" i="1"/>
  <c r="T432" i="1"/>
  <c r="AA422" i="1"/>
  <c r="R395" i="1"/>
  <c r="S395" i="1"/>
  <c r="T393" i="1"/>
  <c r="AB393" i="1" s="1"/>
  <c r="U393" i="1"/>
  <c r="T388" i="1"/>
  <c r="R386" i="1"/>
  <c r="S386" i="1"/>
  <c r="T384" i="1"/>
  <c r="U384" i="1"/>
  <c r="R382" i="1"/>
  <c r="S382" i="1"/>
  <c r="T379" i="1"/>
  <c r="U379" i="1" s="1"/>
  <c r="T315" i="1"/>
  <c r="U315" i="1"/>
  <c r="AA311" i="1"/>
  <c r="T306" i="1"/>
  <c r="U306" i="1"/>
  <c r="T301" i="1"/>
  <c r="U301" i="1"/>
  <c r="R299" i="1"/>
  <c r="S299" i="1" s="1"/>
  <c r="R295" i="1"/>
  <c r="S295" i="1" s="1"/>
  <c r="T293" i="1"/>
  <c r="U293" i="1"/>
  <c r="T287" i="1"/>
  <c r="R285" i="1"/>
  <c r="S285" i="1" s="1"/>
  <c r="T283" i="1"/>
  <c r="T268" i="1"/>
  <c r="U268" i="1" s="1"/>
  <c r="R266" i="1"/>
  <c r="S266" i="1"/>
  <c r="T258" i="1"/>
  <c r="AB258" i="1" s="1"/>
  <c r="T239" i="1"/>
  <c r="R237" i="1"/>
  <c r="S237" i="1" s="1"/>
  <c r="T235" i="1"/>
  <c r="U235" i="1"/>
  <c r="T231" i="1"/>
  <c r="U231" i="1" s="1"/>
  <c r="T203" i="1"/>
  <c r="T202" i="1"/>
  <c r="U202" i="1" s="1"/>
  <c r="AA171" i="1"/>
  <c r="AA167" i="1"/>
  <c r="T166" i="1"/>
  <c r="U166" i="1"/>
  <c r="R164" i="1"/>
  <c r="S164" i="1"/>
  <c r="AA156" i="1"/>
  <c r="AA153" i="1"/>
  <c r="T144" i="1"/>
  <c r="R142" i="1"/>
  <c r="S142" i="1"/>
  <c r="T140" i="1"/>
  <c r="U140" i="1" s="1"/>
  <c r="R138" i="1"/>
  <c r="S138" i="1" s="1"/>
  <c r="S134" i="1"/>
  <c r="R96" i="1"/>
  <c r="S96" i="1"/>
  <c r="AB544" i="1"/>
  <c r="R539" i="1"/>
  <c r="S539" i="1" s="1"/>
  <c r="R536" i="1"/>
  <c r="S536" i="1" s="1"/>
  <c r="R535" i="1"/>
  <c r="S535" i="1" s="1"/>
  <c r="R531" i="1"/>
  <c r="S531" i="1"/>
  <c r="T530" i="1"/>
  <c r="R508" i="1"/>
  <c r="S508" i="1"/>
  <c r="R505" i="1"/>
  <c r="S505" i="1"/>
  <c r="R500" i="1"/>
  <c r="S500" i="1" s="1"/>
  <c r="R497" i="1"/>
  <c r="S497" i="1"/>
  <c r="AA480" i="1"/>
  <c r="AA471" i="1"/>
  <c r="AA460" i="1"/>
  <c r="R426" i="1"/>
  <c r="S426" i="1" s="1"/>
  <c r="R425" i="1"/>
  <c r="S425" i="1"/>
  <c r="R392" i="1"/>
  <c r="S392" i="1"/>
  <c r="R374" i="1"/>
  <c r="S374" i="1" s="1"/>
  <c r="AA343" i="1"/>
  <c r="AB343" i="1" s="1"/>
  <c r="AA319" i="1"/>
  <c r="AB319" i="1" s="1"/>
  <c r="T317" i="1"/>
  <c r="U317" i="1" s="1"/>
  <c r="AG317" i="1" s="1"/>
  <c r="AH317" i="1" s="1"/>
  <c r="AA314" i="1"/>
  <c r="R314" i="1"/>
  <c r="S314" i="1"/>
  <c r="AA310" i="1"/>
  <c r="AA306" i="1"/>
  <c r="T289" i="1"/>
  <c r="U289" i="1"/>
  <c r="R287" i="1"/>
  <c r="S287" i="1" s="1"/>
  <c r="T224" i="1"/>
  <c r="R216" i="1"/>
  <c r="S216" i="1"/>
  <c r="AA170" i="1"/>
  <c r="R166" i="1"/>
  <c r="S166" i="1" s="1"/>
  <c r="R162" i="1"/>
  <c r="S162" i="1" s="1"/>
  <c r="T160" i="1"/>
  <c r="U160" i="1"/>
  <c r="R158" i="1"/>
  <c r="S158" i="1" s="1"/>
  <c r="AA136" i="1"/>
  <c r="AB136" i="1" s="1"/>
  <c r="AC136" i="1"/>
  <c r="AD136" i="1" s="1"/>
  <c r="R132" i="1"/>
  <c r="S132" i="1"/>
  <c r="T47" i="1"/>
  <c r="V517" i="1"/>
  <c r="T517" i="1"/>
  <c r="AB517" i="1" s="1"/>
  <c r="AA394" i="1"/>
  <c r="T284" i="1"/>
  <c r="AB181" i="1"/>
  <c r="AC181" i="1"/>
  <c r="AD181" i="1"/>
  <c r="AB318" i="1"/>
  <c r="V302" i="1"/>
  <c r="V167" i="1"/>
  <c r="T303" i="1"/>
  <c r="U303" i="1"/>
  <c r="T450" i="1"/>
  <c r="U450" i="1"/>
  <c r="T472" i="1"/>
  <c r="T518" i="1"/>
  <c r="AC518" i="1" s="1"/>
  <c r="AD518" i="1" s="1"/>
  <c r="V515" i="1"/>
  <c r="V546" i="1"/>
  <c r="T546" i="1"/>
  <c r="AB546" i="1"/>
  <c r="AB539" i="1"/>
  <c r="V523" i="1"/>
  <c r="T523" i="1"/>
  <c r="AB523" i="1" s="1"/>
  <c r="AB512" i="1"/>
  <c r="T508" i="1"/>
  <c r="AC508" i="1"/>
  <c r="AD508" i="1"/>
  <c r="AF508" i="1" s="1"/>
  <c r="U503" i="1"/>
  <c r="AC503" i="1"/>
  <c r="AD503" i="1" s="1"/>
  <c r="AF503" i="1" s="1"/>
  <c r="AA451" i="1"/>
  <c r="V448" i="1"/>
  <c r="T448" i="1"/>
  <c r="U448" i="1"/>
  <c r="V438" i="1"/>
  <c r="T438" i="1"/>
  <c r="AA433" i="1"/>
  <c r="AA429" i="1"/>
  <c r="T407" i="1"/>
  <c r="U407" i="1" s="1"/>
  <c r="V407" i="1"/>
  <c r="AA380" i="1"/>
  <c r="AA99" i="1"/>
  <c r="AA93" i="1"/>
  <c r="T103" i="1"/>
  <c r="U103" i="1"/>
  <c r="T159" i="1"/>
  <c r="V135" i="1"/>
  <c r="T294" i="1"/>
  <c r="T89" i="1"/>
  <c r="U89" i="1"/>
  <c r="V428" i="1"/>
  <c r="T378" i="1"/>
  <c r="U378" i="1"/>
  <c r="T376" i="1"/>
  <c r="U376" i="1" s="1"/>
  <c r="V442" i="1"/>
  <c r="V445" i="1"/>
  <c r="U539" i="1"/>
  <c r="U497" i="1"/>
  <c r="V539" i="1"/>
  <c r="V473" i="1"/>
  <c r="T538" i="1"/>
  <c r="AB538" i="1" s="1"/>
  <c r="AF522" i="1"/>
  <c r="AB522" i="1"/>
  <c r="AA489" i="1"/>
  <c r="AB489" i="1" s="1"/>
  <c r="U512" i="1"/>
  <c r="AC512" i="1"/>
  <c r="AD512" i="1"/>
  <c r="AF512" i="1"/>
  <c r="AG512" i="1" s="1"/>
  <c r="AH512" i="1" s="1"/>
  <c r="T433" i="1"/>
  <c r="U433" i="1" s="1"/>
  <c r="V433" i="1"/>
  <c r="AB22" i="1"/>
  <c r="U318" i="1"/>
  <c r="T236" i="1"/>
  <c r="AB236" i="1" s="1"/>
  <c r="T23" i="1"/>
  <c r="U23" i="1" s="1"/>
  <c r="T429" i="1"/>
  <c r="T447" i="1"/>
  <c r="AB447" i="1" s="1"/>
  <c r="V512" i="1"/>
  <c r="T511" i="1"/>
  <c r="AC511" i="1"/>
  <c r="AD511" i="1"/>
  <c r="V511" i="1"/>
  <c r="V498" i="1"/>
  <c r="T498" i="1"/>
  <c r="T547" i="1"/>
  <c r="AC547" i="1" s="1"/>
  <c r="R545" i="1"/>
  <c r="S545" i="1" s="1"/>
  <c r="T543" i="1"/>
  <c r="R543" i="1"/>
  <c r="S543" i="1"/>
  <c r="T535" i="1"/>
  <c r="AC535" i="1" s="1"/>
  <c r="AD535" i="1" s="1"/>
  <c r="AF535" i="1" s="1"/>
  <c r="R534" i="1"/>
  <c r="S534" i="1" s="1"/>
  <c r="R533" i="1"/>
  <c r="S533" i="1" s="1"/>
  <c r="T524" i="1"/>
  <c r="R522" i="1"/>
  <c r="S522" i="1"/>
  <c r="AB503" i="1"/>
  <c r="T493" i="1"/>
  <c r="AA132" i="1"/>
  <c r="AB132" i="1" s="1"/>
  <c r="T542" i="1"/>
  <c r="AB542" i="1" s="1"/>
  <c r="T540" i="1"/>
  <c r="R526" i="1"/>
  <c r="S526" i="1"/>
  <c r="T520" i="1"/>
  <c r="AC520" i="1" s="1"/>
  <c r="AD520" i="1" s="1"/>
  <c r="R520" i="1"/>
  <c r="S520" i="1"/>
  <c r="R516" i="1"/>
  <c r="S516" i="1" s="1"/>
  <c r="R514" i="1"/>
  <c r="S514" i="1"/>
  <c r="T509" i="1"/>
  <c r="R509" i="1"/>
  <c r="S509" i="1" s="1"/>
  <c r="T507" i="1"/>
  <c r="T505" i="1"/>
  <c r="R501" i="1"/>
  <c r="S501" i="1"/>
  <c r="R495" i="1"/>
  <c r="S495" i="1" s="1"/>
  <c r="R493" i="1"/>
  <c r="S493" i="1" s="1"/>
  <c r="AA367" i="1"/>
  <c r="R479" i="1"/>
  <c r="S479" i="1"/>
  <c r="AA464" i="1"/>
  <c r="AA463" i="1"/>
  <c r="R461" i="1"/>
  <c r="S461" i="1" s="1"/>
  <c r="R456" i="1"/>
  <c r="S456" i="1"/>
  <c r="R439" i="1"/>
  <c r="S439" i="1" s="1"/>
  <c r="R408" i="1"/>
  <c r="S408" i="1"/>
  <c r="R359" i="1"/>
  <c r="S359" i="1" s="1"/>
  <c r="T357" i="1"/>
  <c r="U357" i="1"/>
  <c r="T353" i="1"/>
  <c r="U353" i="1" s="1"/>
  <c r="R351" i="1"/>
  <c r="S351" i="1" s="1"/>
  <c r="T347" i="1"/>
  <c r="R253" i="1"/>
  <c r="S253" i="1"/>
  <c r="T249" i="1"/>
  <c r="R247" i="1"/>
  <c r="S247" i="1" s="1"/>
  <c r="T245" i="1"/>
  <c r="AB245" i="1" s="1"/>
  <c r="R69" i="1"/>
  <c r="S69" i="1" s="1"/>
  <c r="AA487" i="1"/>
  <c r="R487" i="1"/>
  <c r="S487" i="1"/>
  <c r="AA486" i="1"/>
  <c r="AB486" i="1" s="1"/>
  <c r="R486" i="1"/>
  <c r="S486" i="1" s="1"/>
  <c r="T485" i="1"/>
  <c r="R484" i="1"/>
  <c r="S484" i="1"/>
  <c r="R483" i="1"/>
  <c r="S483" i="1"/>
  <c r="R480" i="1"/>
  <c r="S480" i="1" s="1"/>
  <c r="R477" i="1"/>
  <c r="S477" i="1" s="1"/>
  <c r="R467" i="1"/>
  <c r="S467" i="1"/>
  <c r="T461" i="1"/>
  <c r="AA459" i="1"/>
  <c r="AA455" i="1"/>
  <c r="AB455" i="1" s="1"/>
  <c r="R449" i="1"/>
  <c r="S449" i="1" s="1"/>
  <c r="T435" i="1"/>
  <c r="U435" i="1" s="1"/>
  <c r="R428" i="1"/>
  <c r="S428" i="1"/>
  <c r="R427" i="1"/>
  <c r="S427" i="1"/>
  <c r="AA418" i="1"/>
  <c r="AB418" i="1" s="1"/>
  <c r="AA417" i="1"/>
  <c r="R417" i="1"/>
  <c r="S417" i="1"/>
  <c r="AA412" i="1"/>
  <c r="AB412" i="1" s="1"/>
  <c r="R410" i="1"/>
  <c r="S410" i="1"/>
  <c r="R401" i="1"/>
  <c r="S401" i="1" s="1"/>
  <c r="R394" i="1"/>
  <c r="S394" i="1"/>
  <c r="R391" i="1"/>
  <c r="S391" i="1" s="1"/>
  <c r="T390" i="1"/>
  <c r="U390" i="1" s="1"/>
  <c r="T389" i="1"/>
  <c r="U389" i="1" s="1"/>
  <c r="R369" i="1"/>
  <c r="S369" i="1"/>
  <c r="AA368" i="1"/>
  <c r="T367" i="1"/>
  <c r="T337" i="1"/>
  <c r="U337" i="1"/>
  <c r="AA336" i="1"/>
  <c r="AA315" i="1"/>
  <c r="T311" i="1"/>
  <c r="U311" i="1"/>
  <c r="T307" i="1"/>
  <c r="U307" i="1" s="1"/>
  <c r="R305" i="1"/>
  <c r="S305" i="1" s="1"/>
  <c r="R296" i="1"/>
  <c r="S296" i="1" s="1"/>
  <c r="T288" i="1"/>
  <c r="U288" i="1"/>
  <c r="T194" i="1"/>
  <c r="U194" i="1"/>
  <c r="T192" i="1"/>
  <c r="U192" i="1" s="1"/>
  <c r="T176" i="1"/>
  <c r="AA168" i="1"/>
  <c r="AA164" i="1"/>
  <c r="AB164" i="1"/>
  <c r="T120" i="1"/>
  <c r="AC120" i="1" s="1"/>
  <c r="AD120" i="1" s="1"/>
  <c r="T363" i="1"/>
  <c r="U363" i="1" s="1"/>
  <c r="AA362" i="1"/>
  <c r="R362" i="1"/>
  <c r="S362" i="1"/>
  <c r="T360" i="1"/>
  <c r="U360" i="1" s="1"/>
  <c r="T355" i="1"/>
  <c r="R354" i="1"/>
  <c r="S354" i="1"/>
  <c r="R350" i="1"/>
  <c r="S350" i="1"/>
  <c r="R349" i="1"/>
  <c r="S349" i="1"/>
  <c r="T346" i="1"/>
  <c r="U346" i="1" s="1"/>
  <c r="T344" i="1"/>
  <c r="U344" i="1"/>
  <c r="R338" i="1"/>
  <c r="S338" i="1"/>
  <c r="AA335" i="1"/>
  <c r="R326" i="1"/>
  <c r="S326" i="1"/>
  <c r="AA324" i="1"/>
  <c r="T319" i="1"/>
  <c r="AC319" i="1"/>
  <c r="AD319" i="1"/>
  <c r="AF319" i="1"/>
  <c r="R317" i="1"/>
  <c r="S317" i="1"/>
  <c r="T313" i="1"/>
  <c r="U313" i="1" s="1"/>
  <c r="R308" i="1"/>
  <c r="S308" i="1"/>
  <c r="T297" i="1"/>
  <c r="U297" i="1" s="1"/>
  <c r="R289" i="1"/>
  <c r="S289" i="1" s="1"/>
  <c r="T286" i="1"/>
  <c r="R284" i="1"/>
  <c r="S284" i="1"/>
  <c r="R272" i="1"/>
  <c r="S272" i="1"/>
  <c r="R265" i="1"/>
  <c r="S265" i="1"/>
  <c r="R263" i="1"/>
  <c r="S263" i="1" s="1"/>
  <c r="R259" i="1"/>
  <c r="S259" i="1"/>
  <c r="AA191" i="1"/>
  <c r="R186" i="1"/>
  <c r="S186" i="1" s="1"/>
  <c r="R181" i="1"/>
  <c r="S181" i="1"/>
  <c r="R179" i="1"/>
  <c r="S179" i="1" s="1"/>
  <c r="S177" i="1"/>
  <c r="T174" i="1"/>
  <c r="U174" i="1"/>
  <c r="R168" i="1"/>
  <c r="S168" i="1" s="1"/>
  <c r="AA166" i="1"/>
  <c r="AB166" i="1" s="1"/>
  <c r="T165" i="1"/>
  <c r="T162" i="1"/>
  <c r="T161" i="1"/>
  <c r="U161" i="1" s="1"/>
  <c r="AA160" i="1"/>
  <c r="AA158" i="1"/>
  <c r="AB158" i="1" s="1"/>
  <c r="AA152" i="1"/>
  <c r="AB152" i="1" s="1"/>
  <c r="AC152" i="1"/>
  <c r="AD152" i="1"/>
  <c r="T148" i="1"/>
  <c r="AC148" i="1"/>
  <c r="AD148" i="1"/>
  <c r="R146" i="1"/>
  <c r="S146" i="1" s="1"/>
  <c r="AA139" i="1"/>
  <c r="AA121" i="1"/>
  <c r="S121" i="1"/>
  <c r="R119" i="1"/>
  <c r="S119" i="1"/>
  <c r="T100" i="1"/>
  <c r="AA98" i="1"/>
  <c r="R97" i="1"/>
  <c r="S97" i="1"/>
  <c r="AA91" i="1"/>
  <c r="T90" i="1"/>
  <c r="U90" i="1" s="1"/>
  <c r="AA60" i="1"/>
  <c r="AA58" i="1"/>
  <c r="R54" i="1"/>
  <c r="S54" i="1"/>
  <c r="R36" i="1"/>
  <c r="S36" i="1" s="1"/>
  <c r="AA341" i="1"/>
  <c r="R329" i="1"/>
  <c r="S329" i="1"/>
  <c r="AA313" i="1"/>
  <c r="AB313" i="1" s="1"/>
  <c r="AA163" i="1"/>
  <c r="AB163" i="1" s="1"/>
  <c r="AA149" i="1"/>
  <c r="T68" i="1"/>
  <c r="AC519" i="1"/>
  <c r="AD519" i="1"/>
  <c r="AB519" i="1"/>
  <c r="U534" i="1"/>
  <c r="AB534" i="1"/>
  <c r="U538" i="1"/>
  <c r="V527" i="1"/>
  <c r="T527" i="1"/>
  <c r="T500" i="1"/>
  <c r="AB500" i="1"/>
  <c r="V374" i="1"/>
  <c r="T374" i="1"/>
  <c r="AB374" i="1" s="1"/>
  <c r="AA373" i="1"/>
  <c r="AB373" i="1" s="1"/>
  <c r="AC373" i="1"/>
  <c r="AD373" i="1" s="1"/>
  <c r="AF373" i="1" s="1"/>
  <c r="V345" i="1"/>
  <c r="T345" i="1"/>
  <c r="AB345" i="1"/>
  <c r="AC345" i="1"/>
  <c r="AD345" i="1"/>
  <c r="V320" i="1"/>
  <c r="T320" i="1"/>
  <c r="AC56" i="1"/>
  <c r="AD56" i="1"/>
  <c r="AF56" i="1"/>
  <c r="T170" i="1"/>
  <c r="AC273" i="1"/>
  <c r="AD273" i="1" s="1"/>
  <c r="T210" i="1"/>
  <c r="T133" i="1"/>
  <c r="V139" i="1"/>
  <c r="T304" i="1"/>
  <c r="T310" i="1"/>
  <c r="U310" i="1" s="1"/>
  <c r="T308" i="1"/>
  <c r="U308" i="1" s="1"/>
  <c r="V373" i="1"/>
  <c r="U515" i="1"/>
  <c r="AG515" i="1"/>
  <c r="AH515" i="1" s="1"/>
  <c r="AC497" i="1"/>
  <c r="AD497" i="1"/>
  <c r="AC534" i="1"/>
  <c r="AD534" i="1" s="1"/>
  <c r="V522" i="1"/>
  <c r="T531" i="1"/>
  <c r="T529" i="1"/>
  <c r="V529" i="1"/>
  <c r="T496" i="1"/>
  <c r="AB496" i="1"/>
  <c r="AA482" i="1"/>
  <c r="AB482" i="1" s="1"/>
  <c r="AC482" i="1"/>
  <c r="AD482" i="1"/>
  <c r="AA481" i="1"/>
  <c r="V459" i="1"/>
  <c r="T459" i="1"/>
  <c r="U459" i="1" s="1"/>
  <c r="U546" i="1"/>
  <c r="AC546" i="1"/>
  <c r="AD546" i="1"/>
  <c r="T541" i="1"/>
  <c r="V541" i="1"/>
  <c r="V526" i="1"/>
  <c r="T526" i="1"/>
  <c r="V514" i="1"/>
  <c r="T514" i="1"/>
  <c r="U514" i="1" s="1"/>
  <c r="U511" i="1"/>
  <c r="AB511" i="1"/>
  <c r="T502" i="1"/>
  <c r="AA374" i="1"/>
  <c r="V362" i="1"/>
  <c r="T362" i="1"/>
  <c r="U362" i="1"/>
  <c r="AA352" i="1"/>
  <c r="AC352" i="1"/>
  <c r="AD352" i="1" s="1"/>
  <c r="AF352" i="1" s="1"/>
  <c r="V350" i="1"/>
  <c r="T350" i="1"/>
  <c r="U350" i="1"/>
  <c r="V348" i="1"/>
  <c r="T348" i="1"/>
  <c r="U348" i="1"/>
  <c r="V343" i="1"/>
  <c r="T343" i="1"/>
  <c r="AA119" i="1"/>
  <c r="T119" i="1"/>
  <c r="AC119" i="1" s="1"/>
  <c r="AD119" i="1" s="1"/>
  <c r="AF119" i="1" s="1"/>
  <c r="AB119" i="1"/>
  <c r="T221" i="1"/>
  <c r="T217" i="1"/>
  <c r="U217" i="1"/>
  <c r="T263" i="1"/>
  <c r="T209" i="1"/>
  <c r="U209" i="1"/>
  <c r="T218" i="1"/>
  <c r="AB218" i="1" s="1"/>
  <c r="AC218" i="1" s="1"/>
  <c r="AD218" i="1" s="1"/>
  <c r="AF218" i="1" s="1"/>
  <c r="T21" i="1"/>
  <c r="T312" i="1"/>
  <c r="T171" i="1"/>
  <c r="T383" i="1"/>
  <c r="V381" i="1"/>
  <c r="U519" i="1"/>
  <c r="U522" i="1"/>
  <c r="U517" i="1"/>
  <c r="AC517" i="1"/>
  <c r="AD517" i="1" s="1"/>
  <c r="AC495" i="1"/>
  <c r="AD495" i="1" s="1"/>
  <c r="T510" i="1"/>
  <c r="AB510" i="1"/>
  <c r="T533" i="1"/>
  <c r="T528" i="1"/>
  <c r="U528" i="1" s="1"/>
  <c r="V525" i="1"/>
  <c r="T525" i="1"/>
  <c r="AB515" i="1"/>
  <c r="V513" i="1"/>
  <c r="T513" i="1"/>
  <c r="V499" i="1"/>
  <c r="T499" i="1"/>
  <c r="AC499" i="1" s="1"/>
  <c r="AD499" i="1" s="1"/>
  <c r="U485" i="1"/>
  <c r="V481" i="1"/>
  <c r="T481" i="1"/>
  <c r="V545" i="1"/>
  <c r="T545" i="1"/>
  <c r="V506" i="1"/>
  <c r="T506" i="1"/>
  <c r="AB506" i="1" s="1"/>
  <c r="V504" i="1"/>
  <c r="T504" i="1"/>
  <c r="T501" i="1"/>
  <c r="AB501" i="1"/>
  <c r="AA473" i="1"/>
  <c r="AA468" i="1"/>
  <c r="AA465" i="1"/>
  <c r="AA447" i="1"/>
  <c r="AA442" i="1"/>
  <c r="AA421" i="1"/>
  <c r="AB421" i="1" s="1"/>
  <c r="AC421" i="1"/>
  <c r="AD421" i="1"/>
  <c r="V536" i="1"/>
  <c r="T536" i="1"/>
  <c r="V516" i="1"/>
  <c r="T516" i="1"/>
  <c r="V492" i="1"/>
  <c r="T492" i="1"/>
  <c r="R489" i="1"/>
  <c r="S489" i="1"/>
  <c r="AA485" i="1"/>
  <c r="AB485" i="1" s="1"/>
  <c r="AC485" i="1"/>
  <c r="AD485" i="1" s="1"/>
  <c r="AF485" i="1" s="1"/>
  <c r="AA484" i="1"/>
  <c r="AA483" i="1"/>
  <c r="AA477" i="1"/>
  <c r="AA476" i="1"/>
  <c r="AA475" i="1"/>
  <c r="AB475" i="1" s="1"/>
  <c r="AA474" i="1"/>
  <c r="AA440" i="1"/>
  <c r="AA431" i="1"/>
  <c r="AA427" i="1"/>
  <c r="AB427" i="1" s="1"/>
  <c r="AA425" i="1"/>
  <c r="AB425" i="1" s="1"/>
  <c r="AC425" i="1"/>
  <c r="AD425" i="1" s="1"/>
  <c r="AF425" i="1" s="1"/>
  <c r="AA393" i="1"/>
  <c r="AA369" i="1"/>
  <c r="AB369" i="1"/>
  <c r="AC369" i="1"/>
  <c r="AD369" i="1"/>
  <c r="AF369" i="1" s="1"/>
  <c r="AG369" i="1" s="1"/>
  <c r="AH369" i="1" s="1"/>
  <c r="AA491" i="1"/>
  <c r="AB491" i="1" s="1"/>
  <c r="AA450" i="1"/>
  <c r="AA401" i="1"/>
  <c r="R321" i="1"/>
  <c r="S321" i="1"/>
  <c r="V290" i="1"/>
  <c r="T290" i="1"/>
  <c r="AA469" i="1"/>
  <c r="AB469" i="1" s="1"/>
  <c r="R466" i="1"/>
  <c r="S466" i="1" s="1"/>
  <c r="R464" i="1"/>
  <c r="S464" i="1" s="1"/>
  <c r="AA461" i="1"/>
  <c r="AA458" i="1"/>
  <c r="AB458" i="1"/>
  <c r="AC458" i="1"/>
  <c r="AD458" i="1" s="1"/>
  <c r="R450" i="1"/>
  <c r="S450" i="1" s="1"/>
  <c r="AA446" i="1"/>
  <c r="R446" i="1"/>
  <c r="S446" i="1"/>
  <c r="AA445" i="1"/>
  <c r="AB445" i="1" s="1"/>
  <c r="R444" i="1"/>
  <c r="S444" i="1" s="1"/>
  <c r="R442" i="1"/>
  <c r="S442" i="1" s="1"/>
  <c r="R441" i="1"/>
  <c r="S441" i="1" s="1"/>
  <c r="AA426" i="1"/>
  <c r="R423" i="1"/>
  <c r="S423" i="1"/>
  <c r="R421" i="1"/>
  <c r="S421" i="1" s="1"/>
  <c r="AA414" i="1"/>
  <c r="R414" i="1"/>
  <c r="S414" i="1" s="1"/>
  <c r="AA410" i="1"/>
  <c r="R399" i="1"/>
  <c r="S399" i="1"/>
  <c r="R393" i="1"/>
  <c r="S393" i="1" s="1"/>
  <c r="AA370" i="1"/>
  <c r="AB370" i="1" s="1"/>
  <c r="T368" i="1"/>
  <c r="AA361" i="1"/>
  <c r="R357" i="1"/>
  <c r="S357" i="1"/>
  <c r="R356" i="1"/>
  <c r="S356" i="1"/>
  <c r="R292" i="1"/>
  <c r="S292" i="1" s="1"/>
  <c r="T280" i="1"/>
  <c r="U280" i="1" s="1"/>
  <c r="R256" i="1"/>
  <c r="S256" i="1"/>
  <c r="R255" i="1"/>
  <c r="S255" i="1"/>
  <c r="R169" i="1"/>
  <c r="S169" i="1" s="1"/>
  <c r="AA143" i="1"/>
  <c r="AA114" i="1"/>
  <c r="AB114" i="1"/>
  <c r="AC114" i="1"/>
  <c r="AD114" i="1"/>
  <c r="AA110" i="1"/>
  <c r="R61" i="1"/>
  <c r="S61" i="1" s="1"/>
  <c r="T468" i="1"/>
  <c r="U468" i="1" s="1"/>
  <c r="T455" i="1"/>
  <c r="R437" i="1"/>
  <c r="S437" i="1"/>
  <c r="R435" i="1"/>
  <c r="S435" i="1"/>
  <c r="R434" i="1"/>
  <c r="S434" i="1" s="1"/>
  <c r="R430" i="1"/>
  <c r="S430" i="1"/>
  <c r="R409" i="1"/>
  <c r="S409" i="1"/>
  <c r="R402" i="1"/>
  <c r="S402" i="1" s="1"/>
  <c r="T371" i="1"/>
  <c r="AC371" i="1" s="1"/>
  <c r="AD371" i="1" s="1"/>
  <c r="R364" i="1"/>
  <c r="S364" i="1" s="1"/>
  <c r="R346" i="1"/>
  <c r="S346" i="1"/>
  <c r="R270" i="1"/>
  <c r="S270" i="1" s="1"/>
  <c r="S250" i="1"/>
  <c r="AA157" i="1"/>
  <c r="R124" i="1"/>
  <c r="S124" i="1" s="1"/>
  <c r="V122" i="1"/>
  <c r="T122" i="1"/>
  <c r="AB122" i="1" s="1"/>
  <c r="AC122" i="1"/>
  <c r="AD122" i="1" s="1"/>
  <c r="U122" i="1"/>
  <c r="V112" i="1"/>
  <c r="T112" i="1"/>
  <c r="R207" i="1"/>
  <c r="S207" i="1"/>
  <c r="AA201" i="1"/>
  <c r="AA141" i="1"/>
  <c r="AB141" i="1" s="1"/>
  <c r="R135" i="1"/>
  <c r="S135" i="1" s="1"/>
  <c r="R113" i="1"/>
  <c r="S113" i="1" s="1"/>
  <c r="R111" i="1"/>
  <c r="S111" i="1"/>
  <c r="S108" i="1"/>
  <c r="AA103" i="1"/>
  <c r="AB103" i="1" s="1"/>
  <c r="R93" i="1"/>
  <c r="S93" i="1" s="1"/>
  <c r="T60" i="1"/>
  <c r="R49" i="1"/>
  <c r="S49" i="1"/>
  <c r="R44" i="1"/>
  <c r="S44" i="1"/>
  <c r="T230" i="1"/>
  <c r="T226" i="1"/>
  <c r="R196" i="1"/>
  <c r="S196" i="1" s="1"/>
  <c r="AA140" i="1"/>
  <c r="AA116" i="1"/>
  <c r="AB116" i="1"/>
  <c r="AC116" i="1"/>
  <c r="AD116" i="1"/>
  <c r="AA112" i="1"/>
  <c r="AB112" i="1" s="1"/>
  <c r="T99" i="1"/>
  <c r="U99" i="1"/>
  <c r="AA79" i="1"/>
  <c r="R58" i="1"/>
  <c r="S58" i="1"/>
  <c r="R27" i="1"/>
  <c r="S27" i="1" s="1"/>
  <c r="R18" i="1"/>
  <c r="S18" i="1"/>
  <c r="U238" i="1"/>
  <c r="U83" i="1"/>
  <c r="U117" i="1"/>
  <c r="AB117" i="1"/>
  <c r="AC117" i="1" s="1"/>
  <c r="AD117" i="1" s="1"/>
  <c r="AB275" i="1"/>
  <c r="AC275" i="1"/>
  <c r="AD275" i="1" s="1"/>
  <c r="U275" i="1"/>
  <c r="U251" i="1"/>
  <c r="AB331" i="1"/>
  <c r="AC331" i="1"/>
  <c r="AD331" i="1"/>
  <c r="AF331" i="1" s="1"/>
  <c r="AA357" i="1"/>
  <c r="T475" i="1"/>
  <c r="V351" i="1"/>
  <c r="T351" i="1"/>
  <c r="AA351" i="1"/>
  <c r="AB351" i="1" s="1"/>
  <c r="U402" i="1"/>
  <c r="V441" i="1"/>
  <c r="T441" i="1"/>
  <c r="U441" i="1" s="1"/>
  <c r="AA148" i="1"/>
  <c r="AA146" i="1"/>
  <c r="T156" i="1"/>
  <c r="AC156" i="1" s="1"/>
  <c r="AD156" i="1" s="1"/>
  <c r="T399" i="1"/>
  <c r="U399" i="1" s="1"/>
  <c r="U482" i="1"/>
  <c r="AA398" i="1"/>
  <c r="AE366" i="1"/>
  <c r="AA366" i="1"/>
  <c r="AB366" i="1"/>
  <c r="AC366" i="1"/>
  <c r="AD366" i="1" s="1"/>
  <c r="T361" i="1"/>
  <c r="V332" i="1"/>
  <c r="T332" i="1"/>
  <c r="U332" i="1"/>
  <c r="AA332" i="1"/>
  <c r="AB332" i="1" s="1"/>
  <c r="AA452" i="1"/>
  <c r="AA388" i="1"/>
  <c r="AA381" i="1"/>
  <c r="AB381" i="1"/>
  <c r="AC381" i="1"/>
  <c r="AD381" i="1" s="1"/>
  <c r="AA355" i="1"/>
  <c r="V309" i="1"/>
  <c r="T309" i="1"/>
  <c r="AA303" i="1"/>
  <c r="AB303" i="1" s="1"/>
  <c r="AB172" i="1"/>
  <c r="AC172" i="1"/>
  <c r="AD172" i="1" s="1"/>
  <c r="R475" i="1"/>
  <c r="S475" i="1"/>
  <c r="R469" i="1"/>
  <c r="S469" i="1"/>
  <c r="R455" i="1"/>
  <c r="S455" i="1" s="1"/>
  <c r="AA453" i="1"/>
  <c r="R436" i="1"/>
  <c r="S436" i="1" s="1"/>
  <c r="AA420" i="1"/>
  <c r="AA413" i="1"/>
  <c r="AB413" i="1"/>
  <c r="AC413" i="1"/>
  <c r="AD413" i="1" s="1"/>
  <c r="AA411" i="1"/>
  <c r="AB411" i="1" s="1"/>
  <c r="AC411" i="1"/>
  <c r="AD411" i="1"/>
  <c r="AF411" i="1"/>
  <c r="AA407" i="1"/>
  <c r="AB407" i="1"/>
  <c r="AC407" i="1"/>
  <c r="AD407" i="1" s="1"/>
  <c r="AA403" i="1"/>
  <c r="R403" i="1"/>
  <c r="S403" i="1"/>
  <c r="AA402" i="1"/>
  <c r="AB402" i="1" s="1"/>
  <c r="R400" i="1"/>
  <c r="S400" i="1" s="1"/>
  <c r="AA392" i="1"/>
  <c r="AB392" i="1" s="1"/>
  <c r="AA385" i="1"/>
  <c r="AC385" i="1"/>
  <c r="AD385" i="1"/>
  <c r="AA384" i="1"/>
  <c r="AB384" i="1" s="1"/>
  <c r="AA346" i="1"/>
  <c r="AA297" i="1"/>
  <c r="R485" i="1"/>
  <c r="S485" i="1"/>
  <c r="AA454" i="1"/>
  <c r="R452" i="1"/>
  <c r="S452" i="1"/>
  <c r="T443" i="1"/>
  <c r="U443" i="1" s="1"/>
  <c r="R440" i="1"/>
  <c r="S440" i="1"/>
  <c r="AA406" i="1"/>
  <c r="AA400" i="1"/>
  <c r="AB400" i="1" s="1"/>
  <c r="AC400" i="1"/>
  <c r="AD400" i="1"/>
  <c r="AA396" i="1"/>
  <c r="AA376" i="1"/>
  <c r="T490" i="1"/>
  <c r="AC490" i="1" s="1"/>
  <c r="AD490" i="1" s="1"/>
  <c r="R490" i="1"/>
  <c r="S490" i="1"/>
  <c r="R488" i="1"/>
  <c r="S488" i="1"/>
  <c r="T484" i="1"/>
  <c r="R474" i="1"/>
  <c r="S474" i="1" s="1"/>
  <c r="R473" i="1"/>
  <c r="S473" i="1"/>
  <c r="R468" i="1"/>
  <c r="S468" i="1"/>
  <c r="R462" i="1"/>
  <c r="S462" i="1"/>
  <c r="R460" i="1"/>
  <c r="S460" i="1" s="1"/>
  <c r="R451" i="1"/>
  <c r="S451" i="1"/>
  <c r="R431" i="1"/>
  <c r="S431" i="1" s="1"/>
  <c r="T420" i="1"/>
  <c r="U420" i="1"/>
  <c r="T415" i="1"/>
  <c r="AC415" i="1" s="1"/>
  <c r="AD415" i="1" s="1"/>
  <c r="R406" i="1"/>
  <c r="S406" i="1" s="1"/>
  <c r="R396" i="1"/>
  <c r="S396" i="1" s="1"/>
  <c r="AA391" i="1"/>
  <c r="R388" i="1"/>
  <c r="S388" i="1"/>
  <c r="T387" i="1"/>
  <c r="U387" i="1" s="1"/>
  <c r="AA375" i="1"/>
  <c r="AB375" i="1" s="1"/>
  <c r="R361" i="1"/>
  <c r="S361" i="1" s="1"/>
  <c r="AA337" i="1"/>
  <c r="T334" i="1"/>
  <c r="AA333" i="1"/>
  <c r="AA326" i="1"/>
  <c r="AB326" i="1"/>
  <c r="AC326" i="1"/>
  <c r="AD326" i="1" s="1"/>
  <c r="T292" i="1"/>
  <c r="T282" i="1"/>
  <c r="R282" i="1"/>
  <c r="S282" i="1"/>
  <c r="R277" i="1"/>
  <c r="S277" i="1"/>
  <c r="T264" i="1"/>
  <c r="AB264" i="1" s="1"/>
  <c r="T228" i="1"/>
  <c r="V228" i="1"/>
  <c r="R209" i="1"/>
  <c r="S209" i="1"/>
  <c r="AA134" i="1"/>
  <c r="AB134" i="1"/>
  <c r="AC134" i="1" s="1"/>
  <c r="AD134" i="1" s="1"/>
  <c r="AA389" i="1"/>
  <c r="T365" i="1"/>
  <c r="AB365" i="1"/>
  <c r="R358" i="1"/>
  <c r="S358" i="1"/>
  <c r="T356" i="1"/>
  <c r="AB356" i="1" s="1"/>
  <c r="U356" i="1"/>
  <c r="AA353" i="1"/>
  <c r="AA350" i="1"/>
  <c r="AB350" i="1" s="1"/>
  <c r="AA349" i="1"/>
  <c r="AB349" i="1"/>
  <c r="AC349" i="1"/>
  <c r="AD349" i="1" s="1"/>
  <c r="AA342" i="1"/>
  <c r="AA327" i="1"/>
  <c r="R306" i="1"/>
  <c r="S306" i="1"/>
  <c r="R303" i="1"/>
  <c r="S303" i="1"/>
  <c r="AA387" i="1"/>
  <c r="AA382" i="1"/>
  <c r="AA378" i="1"/>
  <c r="AA363" i="1"/>
  <c r="AB363" i="1"/>
  <c r="AC363" i="1"/>
  <c r="AD363" i="1"/>
  <c r="AA320" i="1"/>
  <c r="AA309" i="1"/>
  <c r="R300" i="1"/>
  <c r="S300" i="1" s="1"/>
  <c r="AA295" i="1"/>
  <c r="R269" i="1"/>
  <c r="S269" i="1"/>
  <c r="R258" i="1"/>
  <c r="S258" i="1" s="1"/>
  <c r="AA334" i="1"/>
  <c r="T333" i="1"/>
  <c r="AA322" i="1"/>
  <c r="R318" i="1"/>
  <c r="S318" i="1"/>
  <c r="R316" i="1"/>
  <c r="S316" i="1" s="1"/>
  <c r="R307" i="1"/>
  <c r="S307" i="1"/>
  <c r="AA304" i="1"/>
  <c r="R283" i="1"/>
  <c r="S283" i="1"/>
  <c r="R268" i="1"/>
  <c r="S268" i="1" s="1"/>
  <c r="R239" i="1"/>
  <c r="S239" i="1"/>
  <c r="R227" i="1"/>
  <c r="S227" i="1"/>
  <c r="V163" i="1"/>
  <c r="AA147" i="1"/>
  <c r="AA125" i="1"/>
  <c r="AA72" i="1"/>
  <c r="R14" i="1"/>
  <c r="S14" i="1"/>
  <c r="AA193" i="1"/>
  <c r="AB193" i="1" s="1"/>
  <c r="AC193" i="1" s="1"/>
  <c r="AD193" i="1" s="1"/>
  <c r="AA162" i="1"/>
  <c r="AB162" i="1" s="1"/>
  <c r="AC162" i="1" s="1"/>
  <c r="AD162" i="1" s="1"/>
  <c r="AF162" i="1" s="1"/>
  <c r="AA142" i="1"/>
  <c r="AA127" i="1"/>
  <c r="AA123" i="1"/>
  <c r="AB123" i="1"/>
  <c r="AC123" i="1"/>
  <c r="AD123" i="1" s="1"/>
  <c r="V38" i="1"/>
  <c r="T38" i="1"/>
  <c r="AB38" i="1" s="1"/>
  <c r="R228" i="1"/>
  <c r="S228" i="1"/>
  <c r="T225" i="1"/>
  <c r="T220" i="1"/>
  <c r="U220" i="1" s="1"/>
  <c r="AB220" i="1"/>
  <c r="R215" i="1"/>
  <c r="S215" i="1"/>
  <c r="AB214" i="1"/>
  <c r="AC214" i="1"/>
  <c r="AD214" i="1"/>
  <c r="R203" i="1"/>
  <c r="S203" i="1"/>
  <c r="T199" i="1"/>
  <c r="U199" i="1" s="1"/>
  <c r="V97" i="1"/>
  <c r="T97" i="1"/>
  <c r="T43" i="1"/>
  <c r="AC43" i="1" s="1"/>
  <c r="AD43" i="1" s="1"/>
  <c r="AF43" i="1" s="1"/>
  <c r="AA113" i="1"/>
  <c r="AB113" i="1" s="1"/>
  <c r="AA101" i="1"/>
  <c r="AB101" i="1"/>
  <c r="V99" i="1"/>
  <c r="R98" i="1"/>
  <c r="S98" i="1"/>
  <c r="R70" i="1"/>
  <c r="S70" i="1"/>
  <c r="R48" i="1"/>
  <c r="S48" i="1" s="1"/>
  <c r="V43" i="1"/>
  <c r="R39" i="1"/>
  <c r="S39" i="1"/>
  <c r="R15" i="1"/>
  <c r="S15" i="1" s="1"/>
  <c r="AA47" i="1"/>
  <c r="AA81" i="1"/>
  <c r="AB81" i="1" s="1"/>
  <c r="T78" i="1"/>
  <c r="R78" i="1"/>
  <c r="S78" i="1"/>
  <c r="R67" i="1"/>
  <c r="S67" i="1"/>
  <c r="R21" i="1"/>
  <c r="S21" i="1" s="1"/>
  <c r="T16" i="1"/>
  <c r="AF27" i="1"/>
  <c r="T416" i="1"/>
  <c r="V416" i="1"/>
  <c r="T410" i="1"/>
  <c r="AB410" i="1" s="1"/>
  <c r="T408" i="1"/>
  <c r="AB408" i="1"/>
  <c r="T211" i="1"/>
  <c r="AC211" i="1" s="1"/>
  <c r="AD211" i="1" s="1"/>
  <c r="AA206" i="1"/>
  <c r="AB206" i="1" s="1"/>
  <c r="AE203" i="1"/>
  <c r="AA203" i="1"/>
  <c r="V200" i="1"/>
  <c r="T200" i="1"/>
  <c r="T125" i="1"/>
  <c r="V115" i="1"/>
  <c r="T115" i="1"/>
  <c r="AB115" i="1" s="1"/>
  <c r="AC115" i="1" s="1"/>
  <c r="T77" i="1"/>
  <c r="U77" i="1" s="1"/>
  <c r="T15" i="1"/>
  <c r="U15" i="1" s="1"/>
  <c r="AB15" i="1"/>
  <c r="U65" i="1"/>
  <c r="U283" i="1"/>
  <c r="AB34" i="1"/>
  <c r="U432" i="1"/>
  <c r="V470" i="1"/>
  <c r="T470" i="1"/>
  <c r="U470" i="1" s="1"/>
  <c r="T452" i="1"/>
  <c r="V452" i="1"/>
  <c r="U48" i="1"/>
  <c r="U197" i="1"/>
  <c r="U118" i="1"/>
  <c r="U458" i="1"/>
  <c r="U240" i="1"/>
  <c r="U27" i="1"/>
  <c r="AB291" i="1"/>
  <c r="AC291" i="1"/>
  <c r="AD291" i="1"/>
  <c r="U73" i="1"/>
  <c r="AB251" i="1"/>
  <c r="AC251" i="1"/>
  <c r="AD251" i="1" s="1"/>
  <c r="AC375" i="1"/>
  <c r="AD375" i="1" s="1"/>
  <c r="U375" i="1"/>
  <c r="U392" i="1"/>
  <c r="U349" i="1"/>
  <c r="T489" i="1"/>
  <c r="T487" i="1"/>
  <c r="V487" i="1"/>
  <c r="V478" i="1"/>
  <c r="T478" i="1"/>
  <c r="U478" i="1" s="1"/>
  <c r="V477" i="1"/>
  <c r="T477" i="1"/>
  <c r="U477" i="1" s="1"/>
  <c r="V466" i="1"/>
  <c r="T466" i="1"/>
  <c r="AB466" i="1" s="1"/>
  <c r="V457" i="1"/>
  <c r="T457" i="1"/>
  <c r="AA457" i="1"/>
  <c r="AA456" i="1"/>
  <c r="AB456" i="1" s="1"/>
  <c r="AC456" i="1"/>
  <c r="AD456" i="1" s="1"/>
  <c r="AF456" i="1" s="1"/>
  <c r="AA449" i="1"/>
  <c r="AA441" i="1"/>
  <c r="V434" i="1"/>
  <c r="T434" i="1"/>
  <c r="V422" i="1"/>
  <c r="T422" i="1"/>
  <c r="T397" i="1"/>
  <c r="V397" i="1"/>
  <c r="V377" i="1"/>
  <c r="T377" i="1"/>
  <c r="AB377" i="1" s="1"/>
  <c r="AA377" i="1"/>
  <c r="AE372" i="1"/>
  <c r="AA372" i="1"/>
  <c r="V358" i="1"/>
  <c r="T358" i="1"/>
  <c r="AA329" i="1"/>
  <c r="AB329" i="1" s="1"/>
  <c r="AC329" i="1"/>
  <c r="AD329" i="1"/>
  <c r="V316" i="1"/>
  <c r="T316" i="1"/>
  <c r="AC316" i="1" s="1"/>
  <c r="AD316" i="1" s="1"/>
  <c r="T405" i="1"/>
  <c r="AA399" i="1"/>
  <c r="AB399" i="1" s="1"/>
  <c r="T395" i="1"/>
  <c r="T391" i="1"/>
  <c r="AC386" i="1"/>
  <c r="AD386" i="1"/>
  <c r="AF386" i="1" s="1"/>
  <c r="U381" i="1"/>
  <c r="U367" i="1"/>
  <c r="AA359" i="1"/>
  <c r="AC318" i="1"/>
  <c r="AD318" i="1"/>
  <c r="U404" i="1"/>
  <c r="AA444" i="1"/>
  <c r="AB444" i="1"/>
  <c r="AA439" i="1"/>
  <c r="AB439" i="1" s="1"/>
  <c r="AA438" i="1"/>
  <c r="AA437" i="1"/>
  <c r="AB437" i="1" s="1"/>
  <c r="AA436" i="1"/>
  <c r="AB436" i="1" s="1"/>
  <c r="AC436" i="1"/>
  <c r="AD436" i="1" s="1"/>
  <c r="AA435" i="1"/>
  <c r="V431" i="1"/>
  <c r="T431" i="1"/>
  <c r="U431" i="1" s="1"/>
  <c r="V424" i="1"/>
  <c r="T424" i="1"/>
  <c r="AA423" i="1"/>
  <c r="V417" i="1"/>
  <c r="T417" i="1"/>
  <c r="AA416" i="1"/>
  <c r="V414" i="1"/>
  <c r="T414" i="1"/>
  <c r="AA409" i="1"/>
  <c r="AA397" i="1"/>
  <c r="T380" i="1"/>
  <c r="V380" i="1"/>
  <c r="AA348" i="1"/>
  <c r="AA340" i="1"/>
  <c r="AA338" i="1"/>
  <c r="AB338" i="1" s="1"/>
  <c r="AC338" i="1"/>
  <c r="AD338" i="1" s="1"/>
  <c r="AF338" i="1" s="1"/>
  <c r="T336" i="1"/>
  <c r="AB336" i="1" s="1"/>
  <c r="AA330" i="1"/>
  <c r="AB330" i="1"/>
  <c r="AC330" i="1"/>
  <c r="AD330" i="1" s="1"/>
  <c r="V285" i="1"/>
  <c r="T285" i="1"/>
  <c r="AE135" i="1"/>
  <c r="V491" i="1"/>
  <c r="T491" i="1"/>
  <c r="AC491" i="1" s="1"/>
  <c r="AD491" i="1" s="1"/>
  <c r="T488" i="1"/>
  <c r="AC488" i="1" s="1"/>
  <c r="AD488" i="1" s="1"/>
  <c r="AB488" i="1"/>
  <c r="T483" i="1"/>
  <c r="V483" i="1"/>
  <c r="T465" i="1"/>
  <c r="V465" i="1"/>
  <c r="V454" i="1"/>
  <c r="T454" i="1"/>
  <c r="AB454" i="1" s="1"/>
  <c r="AA448" i="1"/>
  <c r="AB448" i="1"/>
  <c r="AC448" i="1"/>
  <c r="AD448" i="1" s="1"/>
  <c r="AF448" i="1" s="1"/>
  <c r="AA434" i="1"/>
  <c r="T419" i="1"/>
  <c r="T412" i="1"/>
  <c r="AC412" i="1" s="1"/>
  <c r="AD412" i="1" s="1"/>
  <c r="V412" i="1"/>
  <c r="AA404" i="1"/>
  <c r="AB404" i="1" s="1"/>
  <c r="AC404" i="1"/>
  <c r="AD404" i="1" s="1"/>
  <c r="T396" i="1"/>
  <c r="T370" i="1"/>
  <c r="AA316" i="1"/>
  <c r="AA299" i="1"/>
  <c r="T479" i="1"/>
  <c r="AC479" i="1" s="1"/>
  <c r="AD479" i="1" s="1"/>
  <c r="V476" i="1"/>
  <c r="T476" i="1"/>
  <c r="T474" i="1"/>
  <c r="U467" i="1"/>
  <c r="AA443" i="1"/>
  <c r="AA430" i="1"/>
  <c r="AA419" i="1"/>
  <c r="R419" i="1"/>
  <c r="S419" i="1" s="1"/>
  <c r="T401" i="1"/>
  <c r="AC401" i="1" s="1"/>
  <c r="AD401" i="1" s="1"/>
  <c r="AA395" i="1"/>
  <c r="R367" i="1"/>
  <c r="S367" i="1" s="1"/>
  <c r="AA325" i="1"/>
  <c r="AA323" i="1"/>
  <c r="AB323" i="1"/>
  <c r="AC323" i="1"/>
  <c r="AD323" i="1" s="1"/>
  <c r="R290" i="1"/>
  <c r="S290" i="1" s="1"/>
  <c r="R459" i="1"/>
  <c r="S459" i="1"/>
  <c r="V453" i="1"/>
  <c r="T453" i="1"/>
  <c r="AB453" i="1"/>
  <c r="V430" i="1"/>
  <c r="T430" i="1"/>
  <c r="R429" i="1"/>
  <c r="S429" i="1"/>
  <c r="AA405" i="1"/>
  <c r="R404" i="1"/>
  <c r="S404" i="1" s="1"/>
  <c r="AA390" i="1"/>
  <c r="AA321" i="1"/>
  <c r="AB321" i="1" s="1"/>
  <c r="AC321" i="1"/>
  <c r="AD321" i="1"/>
  <c r="AA296" i="1"/>
  <c r="AB296" i="1"/>
  <c r="AC296" i="1"/>
  <c r="AD296" i="1" s="1"/>
  <c r="AF296" i="1" s="1"/>
  <c r="AA364" i="1"/>
  <c r="R348" i="1"/>
  <c r="S348" i="1" s="1"/>
  <c r="R337" i="1"/>
  <c r="S337" i="1"/>
  <c r="R310" i="1"/>
  <c r="S310" i="1" s="1"/>
  <c r="V305" i="1"/>
  <c r="T305" i="1"/>
  <c r="T299" i="1"/>
  <c r="T354" i="1"/>
  <c r="AA312" i="1"/>
  <c r="R312" i="1"/>
  <c r="S312" i="1"/>
  <c r="R311" i="1"/>
  <c r="S311" i="1"/>
  <c r="R297" i="1"/>
  <c r="S297" i="1" s="1"/>
  <c r="R294" i="1"/>
  <c r="S294" i="1"/>
  <c r="AA131" i="1"/>
  <c r="AB131" i="1"/>
  <c r="AC131" i="1"/>
  <c r="AD131" i="1" s="1"/>
  <c r="AA128" i="1"/>
  <c r="V17" i="1"/>
  <c r="T17" i="1"/>
  <c r="AA154" i="1"/>
  <c r="AB154" i="1"/>
  <c r="R145" i="1"/>
  <c r="S145" i="1" s="1"/>
  <c r="S172" i="1"/>
  <c r="AA145" i="1"/>
  <c r="AB145" i="1" s="1"/>
  <c r="R123" i="1"/>
  <c r="S123" i="1"/>
  <c r="AA71" i="1"/>
  <c r="T57" i="1"/>
  <c r="V57" i="1"/>
  <c r="V72" i="1"/>
  <c r="T72" i="1"/>
  <c r="V28" i="1"/>
  <c r="T28" i="1"/>
  <c r="U28" i="1" s="1"/>
  <c r="R94" i="1"/>
  <c r="S94" i="1" s="1"/>
  <c r="T93" i="1"/>
  <c r="T91" i="1"/>
  <c r="T84" i="1"/>
  <c r="AB84" i="1" s="1"/>
  <c r="AC84" i="1" s="1"/>
  <c r="AD84" i="1" s="1"/>
  <c r="AF84" i="1" s="1"/>
  <c r="R24" i="1"/>
  <c r="S24" i="1"/>
  <c r="R77" i="1"/>
  <c r="S77" i="1"/>
  <c r="R30" i="1"/>
  <c r="S30" i="1" s="1"/>
  <c r="R16" i="1"/>
  <c r="S16" i="1" s="1"/>
  <c r="AB30" i="1"/>
  <c r="AB20" i="1"/>
  <c r="AG173" i="1"/>
  <c r="AH173" i="1" s="1"/>
  <c r="U243" i="1"/>
  <c r="AB238" i="1"/>
  <c r="AC238" i="1"/>
  <c r="AD238" i="1"/>
  <c r="AG238" i="1" s="1"/>
  <c r="AH238" i="1" s="1"/>
  <c r="AF238" i="1"/>
  <c r="U249" i="1"/>
  <c r="AC222" i="1"/>
  <c r="AD222" i="1"/>
  <c r="AB42" i="1"/>
  <c r="AC42" i="1"/>
  <c r="AD42" i="1"/>
  <c r="AC271" i="1"/>
  <c r="AD271" i="1" s="1"/>
  <c r="AB284" i="1"/>
  <c r="AC272" i="1"/>
  <c r="AD272" i="1"/>
  <c r="AC19" i="1"/>
  <c r="AD19" i="1" s="1"/>
  <c r="AC154" i="1"/>
  <c r="AD154" i="1" s="1"/>
  <c r="AB27" i="1"/>
  <c r="AB295" i="1"/>
  <c r="AC295" i="1"/>
  <c r="AD295" i="1"/>
  <c r="U248" i="1"/>
  <c r="AB110" i="1"/>
  <c r="AC110" i="1" s="1"/>
  <c r="AD110" i="1" s="1"/>
  <c r="AC266" i="1"/>
  <c r="AD266" i="1"/>
  <c r="AC18" i="1"/>
  <c r="AD18" i="1"/>
  <c r="AF18" i="1"/>
  <c r="AB423" i="1"/>
  <c r="AB25" i="1"/>
  <c r="AB241" i="1"/>
  <c r="AC241" i="1"/>
  <c r="AD241" i="1"/>
  <c r="AF241" i="1" s="1"/>
  <c r="AG241" i="1" s="1"/>
  <c r="AH241" i="1" s="1"/>
  <c r="AC270" i="1"/>
  <c r="AD270" i="1" s="1"/>
  <c r="AF270" i="1" s="1"/>
  <c r="AB406" i="1"/>
  <c r="AC406" i="1"/>
  <c r="AD406" i="1" s="1"/>
  <c r="AB298" i="1"/>
  <c r="AB368" i="1"/>
  <c r="AC368" i="1"/>
  <c r="AD368" i="1" s="1"/>
  <c r="AC33" i="1"/>
  <c r="AD33" i="1"/>
  <c r="AF33" i="1" s="1"/>
  <c r="AC175" i="1"/>
  <c r="AD175" i="1"/>
  <c r="AB324" i="1"/>
  <c r="AC324" i="1"/>
  <c r="AD324" i="1" s="1"/>
  <c r="U239" i="1"/>
  <c r="AB467" i="1"/>
  <c r="AC467" i="1"/>
  <c r="AD467" i="1" s="1"/>
  <c r="AF467" i="1" s="1"/>
  <c r="AC25" i="1"/>
  <c r="AD25" i="1"/>
  <c r="AF25" i="1"/>
  <c r="AB41" i="1"/>
  <c r="AC41" i="1"/>
  <c r="AD41" i="1"/>
  <c r="AF41" i="1" s="1"/>
  <c r="AB74" i="1"/>
  <c r="U216" i="1"/>
  <c r="AC31" i="1"/>
  <c r="AD31" i="1" s="1"/>
  <c r="AB128" i="1"/>
  <c r="AC128" i="1"/>
  <c r="AD128" i="1" s="1"/>
  <c r="U277" i="1"/>
  <c r="AB468" i="1"/>
  <c r="U276" i="1"/>
  <c r="AB302" i="1"/>
  <c r="U368" i="1"/>
  <c r="AC437" i="1"/>
  <c r="AD437" i="1"/>
  <c r="AF437" i="1" s="1"/>
  <c r="AC113" i="1"/>
  <c r="AD113" i="1"/>
  <c r="AF113" i="1" s="1"/>
  <c r="AB450" i="1"/>
  <c r="AC450" i="1"/>
  <c r="AD450" i="1" s="1"/>
  <c r="AB473" i="1"/>
  <c r="AC473" i="1"/>
  <c r="AD473" i="1"/>
  <c r="AB307" i="1"/>
  <c r="AC307" i="1"/>
  <c r="AD307" i="1" s="1"/>
  <c r="AC150" i="1"/>
  <c r="AD150" i="1"/>
  <c r="AF150" i="1"/>
  <c r="AC340" i="1"/>
  <c r="AD340" i="1" s="1"/>
  <c r="AC439" i="1"/>
  <c r="AD439" i="1"/>
  <c r="AF439" i="1"/>
  <c r="AG439" i="1"/>
  <c r="AH439" i="1"/>
  <c r="AB372" i="1"/>
  <c r="AC372" i="1"/>
  <c r="AD372" i="1" s="1"/>
  <c r="AC236" i="1"/>
  <c r="AD236" i="1" s="1"/>
  <c r="AB127" i="1"/>
  <c r="AC332" i="1"/>
  <c r="AD332" i="1"/>
  <c r="AC141" i="1"/>
  <c r="AD141" i="1" s="1"/>
  <c r="AB426" i="1"/>
  <c r="AC426" i="1"/>
  <c r="AD426" i="1"/>
  <c r="AF426" i="1"/>
  <c r="AG426" i="1" s="1"/>
  <c r="AH426" i="1" s="1"/>
  <c r="AC445" i="1"/>
  <c r="AD445" i="1"/>
  <c r="AF445" i="1"/>
  <c r="AG445" i="1"/>
  <c r="AH445" i="1"/>
  <c r="AB451" i="1"/>
  <c r="AC451" i="1"/>
  <c r="AD451" i="1" s="1"/>
  <c r="AC343" i="1"/>
  <c r="AD343" i="1"/>
  <c r="AF343" i="1" s="1"/>
  <c r="AB39" i="1"/>
  <c r="AC39" i="1"/>
  <c r="AD39" i="1" s="1"/>
  <c r="AF39" i="1" s="1"/>
  <c r="AB283" i="1"/>
  <c r="U22" i="1"/>
  <c r="AC364" i="1"/>
  <c r="AD364" i="1" s="1"/>
  <c r="AC350" i="1"/>
  <c r="AD350" i="1"/>
  <c r="AF350" i="1" s="1"/>
  <c r="AG350" i="1" s="1"/>
  <c r="AH350" i="1" s="1"/>
  <c r="AC174" i="1"/>
  <c r="AD174" i="1"/>
  <c r="AB280" i="1"/>
  <c r="AC447" i="1"/>
  <c r="AD447" i="1"/>
  <c r="AC155" i="1"/>
  <c r="AD155" i="1" s="1"/>
  <c r="AB325" i="1"/>
  <c r="AC325" i="1"/>
  <c r="AD325" i="1" s="1"/>
  <c r="U150" i="1"/>
  <c r="AB289" i="1"/>
  <c r="U228" i="1"/>
  <c r="U345" i="1"/>
  <c r="AC289" i="1"/>
  <c r="AD289" i="1" s="1"/>
  <c r="AB299" i="1"/>
  <c r="AC299" i="1"/>
  <c r="AD299" i="1"/>
  <c r="AB376" i="1"/>
  <c r="AC376" i="1"/>
  <c r="AD376" i="1"/>
  <c r="AF376" i="1"/>
  <c r="AB464" i="1"/>
  <c r="AC464" i="1"/>
  <c r="AD464" i="1" s="1"/>
  <c r="AC384" i="1"/>
  <c r="AD384" i="1"/>
  <c r="AB167" i="1"/>
  <c r="AC167" i="1" s="1"/>
  <c r="AD167" i="1" s="1"/>
  <c r="AB396" i="1"/>
  <c r="AC283" i="1"/>
  <c r="AD283" i="1" s="1"/>
  <c r="AF283" i="1" s="1"/>
  <c r="AC303" i="1"/>
  <c r="AD303" i="1" s="1"/>
  <c r="AB180" i="1"/>
  <c r="AC180" i="1"/>
  <c r="AD180" i="1" s="1"/>
  <c r="AB90" i="1"/>
  <c r="AC90" i="1"/>
  <c r="AD90" i="1" s="1"/>
  <c r="AB471" i="1"/>
  <c r="AB188" i="1"/>
  <c r="AC188" i="1" s="1"/>
  <c r="AD188" i="1" s="1"/>
  <c r="AC393" i="1"/>
  <c r="AD393" i="1"/>
  <c r="AF393" i="1"/>
  <c r="AC402" i="1"/>
  <c r="AD402" i="1"/>
  <c r="AF402" i="1"/>
  <c r="AG402" i="1"/>
  <c r="AH402" i="1" s="1"/>
  <c r="AB268" i="1"/>
  <c r="AC427" i="1"/>
  <c r="AD427" i="1"/>
  <c r="U53" i="1"/>
  <c r="AC268" i="1"/>
  <c r="AD268" i="1" s="1"/>
  <c r="AF268" i="1" s="1"/>
  <c r="U33" i="1"/>
  <c r="U165" i="1"/>
  <c r="AB160" i="1"/>
  <c r="AC160" i="1"/>
  <c r="AD160" i="1" s="1"/>
  <c r="AC166" i="1"/>
  <c r="AD166" i="1"/>
  <c r="AC486" i="1"/>
  <c r="AD486" i="1"/>
  <c r="AF486" i="1"/>
  <c r="AB367" i="1"/>
  <c r="AC367" i="1"/>
  <c r="AD367" i="1" s="1"/>
  <c r="AB293" i="1"/>
  <c r="AC293" i="1"/>
  <c r="AD293" i="1" s="1"/>
  <c r="AF293" i="1" s="1"/>
  <c r="AB521" i="1"/>
  <c r="AC480" i="1"/>
  <c r="AD480" i="1"/>
  <c r="AF480" i="1"/>
  <c r="AB432" i="1"/>
  <c r="AC432" i="1"/>
  <c r="AD432" i="1" s="1"/>
  <c r="AC442" i="1"/>
  <c r="AD442" i="1"/>
  <c r="AF442" i="1" s="1"/>
  <c r="AG442" i="1" s="1"/>
  <c r="AB317" i="1"/>
  <c r="AC317" i="1"/>
  <c r="AD317" i="1"/>
  <c r="AF317" i="1"/>
  <c r="AB66" i="1"/>
  <c r="AC66" i="1"/>
  <c r="AD66" i="1" s="1"/>
  <c r="AF66" i="1" s="1"/>
  <c r="U278" i="1"/>
  <c r="AB474" i="1"/>
  <c r="AC302" i="1"/>
  <c r="AD302" i="1"/>
  <c r="U343" i="1"/>
  <c r="U54" i="1"/>
  <c r="AB26" i="1"/>
  <c r="AB286" i="1"/>
  <c r="AC286" i="1"/>
  <c r="AD286" i="1" s="1"/>
  <c r="AB297" i="1"/>
  <c r="AC297" i="1"/>
  <c r="AD297" i="1" s="1"/>
  <c r="AB357" i="1"/>
  <c r="AC357" i="1"/>
  <c r="AD357" i="1" s="1"/>
  <c r="AC538" i="1"/>
  <c r="AD538" i="1" s="1"/>
  <c r="AB335" i="1"/>
  <c r="AC335" i="1"/>
  <c r="AD335" i="1" s="1"/>
  <c r="AB315" i="1"/>
  <c r="AC315" i="1"/>
  <c r="AD315" i="1"/>
  <c r="AB339" i="1"/>
  <c r="AC339" i="1"/>
  <c r="AD339" i="1"/>
  <c r="AF339" i="1"/>
  <c r="AG339" i="1"/>
  <c r="AH339" i="1"/>
  <c r="AB144" i="1"/>
  <c r="U319" i="1"/>
  <c r="U520" i="1"/>
  <c r="AC549" i="1"/>
  <c r="AD549" i="1" s="1"/>
  <c r="U549" i="1"/>
  <c r="AB549" i="1"/>
  <c r="AC336" i="1"/>
  <c r="AD336" i="1"/>
  <c r="AC258" i="1"/>
  <c r="AD258" i="1"/>
  <c r="AF258" i="1"/>
  <c r="AB388" i="1"/>
  <c r="AC521" i="1"/>
  <c r="AD521" i="1" s="1"/>
  <c r="U508" i="1"/>
  <c r="U287" i="1"/>
  <c r="U530" i="1"/>
  <c r="AC530" i="1"/>
  <c r="AD530" i="1" s="1"/>
  <c r="AG530" i="1" s="1"/>
  <c r="AH530" i="1" s="1"/>
  <c r="AB530" i="1"/>
  <c r="AB420" i="1"/>
  <c r="AC420" i="1"/>
  <c r="AD420" i="1"/>
  <c r="AF420" i="1"/>
  <c r="AB391" i="1"/>
  <c r="AC391" i="1"/>
  <c r="AD391" i="1"/>
  <c r="U365" i="1"/>
  <c r="AB441" i="1"/>
  <c r="AC441" i="1"/>
  <c r="AD441" i="1" s="1"/>
  <c r="U26" i="1"/>
  <c r="AB459" i="1"/>
  <c r="AC459" i="1"/>
  <c r="AD459" i="1" s="1"/>
  <c r="AC532" i="1"/>
  <c r="AD532" i="1" s="1"/>
  <c r="U532" i="1"/>
  <c r="AB532" i="1"/>
  <c r="AB49" i="1"/>
  <c r="AC49" i="1"/>
  <c r="AD49" i="1"/>
  <c r="AF49" i="1"/>
  <c r="U524" i="1"/>
  <c r="AB524" i="1"/>
  <c r="AC524" i="1"/>
  <c r="AD524" i="1"/>
  <c r="AF524" i="1"/>
  <c r="U68" i="1"/>
  <c r="U461" i="1"/>
  <c r="AB461" i="1"/>
  <c r="AC461" i="1"/>
  <c r="AD461" i="1" s="1"/>
  <c r="AC245" i="1"/>
  <c r="AD245" i="1"/>
  <c r="AF245" i="1" s="1"/>
  <c r="AB347" i="1"/>
  <c r="AC347" i="1"/>
  <c r="AD347" i="1" s="1"/>
  <c r="U347" i="1"/>
  <c r="AB518" i="1"/>
  <c r="AB389" i="1"/>
  <c r="AC389" i="1"/>
  <c r="AD389" i="1" s="1"/>
  <c r="U498" i="1"/>
  <c r="AB498" i="1"/>
  <c r="AC498" i="1"/>
  <c r="AD498" i="1" s="1"/>
  <c r="U455" i="1"/>
  <c r="AC455" i="1"/>
  <c r="AD455" i="1" s="1"/>
  <c r="U383" i="1"/>
  <c r="AB383" i="1"/>
  <c r="AC383" i="1"/>
  <c r="AD383" i="1" s="1"/>
  <c r="U505" i="1"/>
  <c r="AC505" i="1"/>
  <c r="AD505" i="1" s="1"/>
  <c r="AB505" i="1"/>
  <c r="U493" i="1"/>
  <c r="AC21" i="1"/>
  <c r="AD21" i="1"/>
  <c r="AB344" i="1"/>
  <c r="AC344" i="1"/>
  <c r="AD344" i="1" s="1"/>
  <c r="U159" i="1"/>
  <c r="AB159" i="1"/>
  <c r="AC159" i="1"/>
  <c r="AD159" i="1"/>
  <c r="AF159" i="1"/>
  <c r="U543" i="1"/>
  <c r="AB543" i="1"/>
  <c r="AC543" i="1"/>
  <c r="AD543" i="1"/>
  <c r="AF543" i="1" s="1"/>
  <c r="AB23" i="1"/>
  <c r="AC468" i="1"/>
  <c r="AD468" i="1" s="1"/>
  <c r="AB435" i="1"/>
  <c r="AC435" i="1"/>
  <c r="AD435" i="1" s="1"/>
  <c r="AC313" i="1"/>
  <c r="AD313" i="1"/>
  <c r="AF313" i="1"/>
  <c r="AG313" i="1"/>
  <c r="AH313" i="1" s="1"/>
  <c r="U286" i="1"/>
  <c r="AB337" i="1"/>
  <c r="AC337" i="1"/>
  <c r="AD337" i="1" s="1"/>
  <c r="AB346" i="1"/>
  <c r="AB148" i="1"/>
  <c r="AB288" i="1"/>
  <c r="AC288" i="1"/>
  <c r="AD288" i="1"/>
  <c r="AF288" i="1" s="1"/>
  <c r="U542" i="1"/>
  <c r="AC542" i="1"/>
  <c r="AD542" i="1"/>
  <c r="AB294" i="1"/>
  <c r="AC294" i="1"/>
  <c r="AD294" i="1"/>
  <c r="AF294" i="1"/>
  <c r="U294" i="1"/>
  <c r="AB508" i="1"/>
  <c r="AG376" i="1"/>
  <c r="AH376" i="1" s="1"/>
  <c r="U540" i="1"/>
  <c r="AB540" i="1"/>
  <c r="AC540" i="1"/>
  <c r="AD540" i="1" s="1"/>
  <c r="AB348" i="1"/>
  <c r="AC348" i="1"/>
  <c r="AD348" i="1"/>
  <c r="AB311" i="1"/>
  <c r="AC311" i="1"/>
  <c r="AD311" i="1"/>
  <c r="AF311" i="1"/>
  <c r="AG311" i="1"/>
  <c r="AH311" i="1"/>
  <c r="U523" i="1"/>
  <c r="AC509" i="1"/>
  <c r="AD509" i="1" s="1"/>
  <c r="AF509" i="1" s="1"/>
  <c r="AD547" i="1"/>
  <c r="AF547" i="1" s="1"/>
  <c r="U547" i="1"/>
  <c r="AB535" i="1"/>
  <c r="U284" i="1"/>
  <c r="AG284" i="1" s="1"/>
  <c r="AH284" i="1" s="1"/>
  <c r="AC284" i="1"/>
  <c r="AD284" i="1" s="1"/>
  <c r="AF284" i="1" s="1"/>
  <c r="U492" i="1"/>
  <c r="AB492" i="1"/>
  <c r="AC492" i="1"/>
  <c r="AD492" i="1" s="1"/>
  <c r="U536" i="1"/>
  <c r="AB504" i="1"/>
  <c r="AC504" i="1"/>
  <c r="AD504" i="1" s="1"/>
  <c r="U504" i="1"/>
  <c r="U513" i="1"/>
  <c r="AB513" i="1"/>
  <c r="AC513" i="1"/>
  <c r="AD513" i="1" s="1"/>
  <c r="AF511" i="1"/>
  <c r="AG511" i="1" s="1"/>
  <c r="AH511" i="1" s="1"/>
  <c r="AF520" i="1"/>
  <c r="AG520" i="1" s="1"/>
  <c r="AH520" i="1" s="1"/>
  <c r="AF534" i="1"/>
  <c r="AG534" i="1" s="1"/>
  <c r="AH534" i="1" s="1"/>
  <c r="AF519" i="1"/>
  <c r="AG519" i="1"/>
  <c r="AH519" i="1"/>
  <c r="AC399" i="1"/>
  <c r="AD399" i="1" s="1"/>
  <c r="AC528" i="1"/>
  <c r="AD528" i="1"/>
  <c r="AF528" i="1" s="1"/>
  <c r="AB528" i="1"/>
  <c r="U263" i="1"/>
  <c r="AB263" i="1"/>
  <c r="AC263" i="1"/>
  <c r="AD263" i="1"/>
  <c r="AB514" i="1"/>
  <c r="AC514" i="1"/>
  <c r="AD514" i="1"/>
  <c r="AB210" i="1"/>
  <c r="AC210" i="1" s="1"/>
  <c r="AD210" i="1" s="1"/>
  <c r="AF210" i="1" s="1"/>
  <c r="U210" i="1"/>
  <c r="AC395" i="1"/>
  <c r="AD395" i="1"/>
  <c r="AB310" i="1"/>
  <c r="AC310" i="1"/>
  <c r="AD310" i="1" s="1"/>
  <c r="AC365" i="1"/>
  <c r="AD365" i="1" s="1"/>
  <c r="U170" i="1"/>
  <c r="AC410" i="1"/>
  <c r="AD410" i="1"/>
  <c r="AF410" i="1" s="1"/>
  <c r="AG27" i="1"/>
  <c r="AH27" i="1" s="1"/>
  <c r="U230" i="1"/>
  <c r="U371" i="1"/>
  <c r="AB371" i="1"/>
  <c r="U516" i="1"/>
  <c r="AC516" i="1"/>
  <c r="AD516" i="1"/>
  <c r="AG516" i="1" s="1"/>
  <c r="AH516" i="1" s="1"/>
  <c r="AB516" i="1"/>
  <c r="U506" i="1"/>
  <c r="AC506" i="1"/>
  <c r="AD506" i="1" s="1"/>
  <c r="AB499" i="1"/>
  <c r="AB541" i="1"/>
  <c r="AC541" i="1"/>
  <c r="AD541" i="1"/>
  <c r="AF541" i="1" s="1"/>
  <c r="U541" i="1"/>
  <c r="U496" i="1"/>
  <c r="AC496" i="1"/>
  <c r="AD496" i="1" s="1"/>
  <c r="AF496" i="1" s="1"/>
  <c r="U133" i="1"/>
  <c r="AC374" i="1"/>
  <c r="AD374" i="1"/>
  <c r="U374" i="1"/>
  <c r="AB99" i="1"/>
  <c r="AC99" i="1" s="1"/>
  <c r="AD99" i="1" s="1"/>
  <c r="U218" i="1"/>
  <c r="AC502" i="1"/>
  <c r="AD502" i="1"/>
  <c r="U502" i="1"/>
  <c r="AB362" i="1"/>
  <c r="AC362" i="1"/>
  <c r="AD362" i="1" s="1"/>
  <c r="AC527" i="1"/>
  <c r="AD527" i="1"/>
  <c r="AF527" i="1" s="1"/>
  <c r="AG527" i="1" s="1"/>
  <c r="AH527" i="1" s="1"/>
  <c r="U527" i="1"/>
  <c r="AB527" i="1"/>
  <c r="AF495" i="1"/>
  <c r="AG495" i="1"/>
  <c r="AH495" i="1" s="1"/>
  <c r="AG485" i="1"/>
  <c r="AH485" i="1" s="1"/>
  <c r="AC501" i="1"/>
  <c r="AD501" i="1" s="1"/>
  <c r="U501" i="1"/>
  <c r="AC510" i="1"/>
  <c r="AD510" i="1"/>
  <c r="U510" i="1"/>
  <c r="AF517" i="1"/>
  <c r="AB502" i="1"/>
  <c r="U526" i="1"/>
  <c r="AC526" i="1"/>
  <c r="AD526" i="1" s="1"/>
  <c r="AG526" i="1" s="1"/>
  <c r="AH526" i="1" s="1"/>
  <c r="AB526" i="1"/>
  <c r="AF546" i="1"/>
  <c r="AF497" i="1"/>
  <c r="AG497" i="1"/>
  <c r="AH497" i="1" s="1"/>
  <c r="U500" i="1"/>
  <c r="AC500" i="1"/>
  <c r="AD500" i="1" s="1"/>
  <c r="AF308" i="1"/>
  <c r="AG308" i="1"/>
  <c r="AH308" i="1" s="1"/>
  <c r="AB97" i="1"/>
  <c r="AC97" i="1"/>
  <c r="AD97" i="1"/>
  <c r="U97" i="1"/>
  <c r="U333" i="1"/>
  <c r="AB333" i="1"/>
  <c r="AC333" i="1"/>
  <c r="AD333" i="1" s="1"/>
  <c r="AC292" i="1"/>
  <c r="AD292" i="1"/>
  <c r="AF292" i="1"/>
  <c r="U415" i="1"/>
  <c r="U361" i="1"/>
  <c r="AC38" i="1"/>
  <c r="AD38" i="1" s="1"/>
  <c r="AF38" i="1" s="1"/>
  <c r="AD163" i="1"/>
  <c r="U163" i="1"/>
  <c r="AB443" i="1"/>
  <c r="AB334" i="1"/>
  <c r="AC334" i="1"/>
  <c r="AD334" i="1" s="1"/>
  <c r="AC309" i="1"/>
  <c r="AD309" i="1" s="1"/>
  <c r="U351" i="1"/>
  <c r="AC351" i="1"/>
  <c r="AD351" i="1" s="1"/>
  <c r="AG411" i="1"/>
  <c r="AH411" i="1"/>
  <c r="AB16" i="1"/>
  <c r="U43" i="1"/>
  <c r="AG43" i="1" s="1"/>
  <c r="AH43" i="1" s="1"/>
  <c r="AB43" i="1"/>
  <c r="U282" i="1"/>
  <c r="AB282" i="1"/>
  <c r="AC282" i="1"/>
  <c r="AD282" i="1" s="1"/>
  <c r="AF282" i="1" s="1"/>
  <c r="U334" i="1"/>
  <c r="AB387" i="1"/>
  <c r="AC387" i="1"/>
  <c r="AD387" i="1" s="1"/>
  <c r="U490" i="1"/>
  <c r="AB490" i="1"/>
  <c r="AF490" i="1"/>
  <c r="AF344" i="1"/>
  <c r="AG344" i="1"/>
  <c r="AH344" i="1"/>
  <c r="U475" i="1"/>
  <c r="AC475" i="1"/>
  <c r="AD475" i="1" s="1"/>
  <c r="AF392" i="1"/>
  <c r="AG392" i="1"/>
  <c r="AH392" i="1" s="1"/>
  <c r="AF400" i="1"/>
  <c r="AG400" i="1"/>
  <c r="AH400" i="1" s="1"/>
  <c r="U57" i="1"/>
  <c r="AB57" i="1"/>
  <c r="AC57" i="1"/>
  <c r="AD57" i="1" s="1"/>
  <c r="AC305" i="1"/>
  <c r="AD305" i="1" s="1"/>
  <c r="U419" i="1"/>
  <c r="AB431" i="1"/>
  <c r="AC431" i="1"/>
  <c r="AD431" i="1"/>
  <c r="U84" i="1"/>
  <c r="U354" i="1"/>
  <c r="AB354" i="1"/>
  <c r="AC354" i="1"/>
  <c r="AD354" i="1"/>
  <c r="U476" i="1"/>
  <c r="U412" i="1"/>
  <c r="U454" i="1"/>
  <c r="AG454" i="1" s="1"/>
  <c r="AH454" i="1" s="1"/>
  <c r="U483" i="1"/>
  <c r="AB483" i="1"/>
  <c r="AC483" i="1"/>
  <c r="AD483" i="1" s="1"/>
  <c r="AB424" i="1"/>
  <c r="AC424" i="1"/>
  <c r="AD424" i="1" s="1"/>
  <c r="U424" i="1"/>
  <c r="U405" i="1"/>
  <c r="U316" i="1"/>
  <c r="AB316" i="1"/>
  <c r="U457" i="1"/>
  <c r="AB457" i="1"/>
  <c r="AC457" i="1"/>
  <c r="AD457" i="1"/>
  <c r="AB477" i="1"/>
  <c r="AG296" i="1"/>
  <c r="AH296" i="1"/>
  <c r="AF277" i="1"/>
  <c r="AG277" i="1" s="1"/>
  <c r="AH277" i="1" s="1"/>
  <c r="U125" i="1"/>
  <c r="U416" i="1"/>
  <c r="AB416" i="1"/>
  <c r="AC416" i="1"/>
  <c r="AD416" i="1" s="1"/>
  <c r="U91" i="1"/>
  <c r="AB91" i="1"/>
  <c r="AC91" i="1" s="1"/>
  <c r="AD91" i="1" s="1"/>
  <c r="AC28" i="1"/>
  <c r="AD28" i="1" s="1"/>
  <c r="U299" i="1"/>
  <c r="U453" i="1"/>
  <c r="AC453" i="1"/>
  <c r="AD453" i="1" s="1"/>
  <c r="AF453" i="1" s="1"/>
  <c r="AC396" i="1"/>
  <c r="AD396" i="1"/>
  <c r="U396" i="1"/>
  <c r="AB419" i="1"/>
  <c r="AC419" i="1"/>
  <c r="AD419" i="1" s="1"/>
  <c r="AF419" i="1" s="1"/>
  <c r="AG425" i="1"/>
  <c r="AH425" i="1"/>
  <c r="AB285" i="1"/>
  <c r="AC285" i="1"/>
  <c r="AD285" i="1"/>
  <c r="U285" i="1"/>
  <c r="AB417" i="1"/>
  <c r="AC417" i="1"/>
  <c r="AD417" i="1"/>
  <c r="AF417" i="1" s="1"/>
  <c r="U417" i="1"/>
  <c r="AF302" i="1"/>
  <c r="AG302" i="1" s="1"/>
  <c r="AH302" i="1" s="1"/>
  <c r="U397" i="1"/>
  <c r="AB487" i="1"/>
  <c r="AC487" i="1"/>
  <c r="AD487" i="1"/>
  <c r="U487" i="1"/>
  <c r="AF291" i="1"/>
  <c r="AG291" i="1"/>
  <c r="AH291" i="1" s="1"/>
  <c r="U452" i="1"/>
  <c r="AB452" i="1"/>
  <c r="AC452" i="1"/>
  <c r="AD452" i="1" s="1"/>
  <c r="AG283" i="1"/>
  <c r="AH283" i="1" s="1"/>
  <c r="U410" i="1"/>
  <c r="U93" i="1"/>
  <c r="AF321" i="1"/>
  <c r="AG321" i="1"/>
  <c r="AH321" i="1"/>
  <c r="U479" i="1"/>
  <c r="AC370" i="1"/>
  <c r="AD370" i="1" s="1"/>
  <c r="AF370" i="1" s="1"/>
  <c r="U370" i="1"/>
  <c r="AG338" i="1"/>
  <c r="AH338" i="1" s="1"/>
  <c r="AH442" i="1"/>
  <c r="AF381" i="1"/>
  <c r="AG381" i="1" s="1"/>
  <c r="AH381" i="1" s="1"/>
  <c r="U391" i="1"/>
  <c r="AF421" i="1"/>
  <c r="AG421" i="1"/>
  <c r="AH421" i="1"/>
  <c r="AF329" i="1"/>
  <c r="AG329" i="1" s="1"/>
  <c r="AH329" i="1" s="1"/>
  <c r="U377" i="1"/>
  <c r="AC377" i="1"/>
  <c r="AD377" i="1"/>
  <c r="AB422" i="1"/>
  <c r="U422" i="1"/>
  <c r="AC422" i="1"/>
  <c r="AD422" i="1" s="1"/>
  <c r="U434" i="1"/>
  <c r="AC466" i="1"/>
  <c r="AD466" i="1" s="1"/>
  <c r="AF466" i="1" s="1"/>
  <c r="U466" i="1"/>
  <c r="AC489" i="1"/>
  <c r="AD489" i="1" s="1"/>
  <c r="U489" i="1"/>
  <c r="AF349" i="1"/>
  <c r="AG349" i="1" s="1"/>
  <c r="AH349" i="1" s="1"/>
  <c r="AF345" i="1"/>
  <c r="AG345" i="1"/>
  <c r="AH345" i="1"/>
  <c r="AC15" i="1"/>
  <c r="AD15" i="1" s="1"/>
  <c r="U72" i="1"/>
  <c r="AB72" i="1"/>
  <c r="AC72" i="1"/>
  <c r="AD72" i="1"/>
  <c r="AC17" i="1"/>
  <c r="AD17" i="1" s="1"/>
  <c r="U17" i="1"/>
  <c r="AB17" i="1"/>
  <c r="U260" i="1"/>
  <c r="U430" i="1"/>
  <c r="AB430" i="1"/>
  <c r="AC430" i="1"/>
  <c r="AD430" i="1"/>
  <c r="AB478" i="1"/>
  <c r="AC478" i="1"/>
  <c r="AD478" i="1"/>
  <c r="AF459" i="1"/>
  <c r="AG459" i="1" s="1"/>
  <c r="AH459" i="1" s="1"/>
  <c r="AC454" i="1"/>
  <c r="AD454" i="1"/>
  <c r="AF454" i="1" s="1"/>
  <c r="U474" i="1"/>
  <c r="AC474" i="1"/>
  <c r="AD474" i="1"/>
  <c r="AB479" i="1"/>
  <c r="U465" i="1"/>
  <c r="AB465" i="1"/>
  <c r="AC465" i="1"/>
  <c r="AD465" i="1" s="1"/>
  <c r="U491" i="1"/>
  <c r="U380" i="1"/>
  <c r="AB380" i="1"/>
  <c r="AC380" i="1"/>
  <c r="AD380" i="1" s="1"/>
  <c r="U395" i="1"/>
  <c r="AB405" i="1"/>
  <c r="AC405" i="1"/>
  <c r="AD405" i="1"/>
  <c r="AF405" i="1" s="1"/>
  <c r="U358" i="1"/>
  <c r="AB358" i="1"/>
  <c r="AC358" i="1"/>
  <c r="AD358" i="1"/>
  <c r="AF73" i="1"/>
  <c r="AG73" i="1" s="1"/>
  <c r="AH73" i="1" s="1"/>
  <c r="AB125" i="1"/>
  <c r="AC125" i="1"/>
  <c r="AD125" i="1"/>
  <c r="AF125" i="1" s="1"/>
  <c r="U200" i="1"/>
  <c r="U408" i="1"/>
  <c r="AC408" i="1"/>
  <c r="AD408" i="1"/>
  <c r="AG294" i="1"/>
  <c r="AH294" i="1" s="1"/>
  <c r="AG150" i="1"/>
  <c r="AH150" i="1" s="1"/>
  <c r="AG293" i="1"/>
  <c r="AH293" i="1"/>
  <c r="AG508" i="1"/>
  <c r="AH508" i="1" s="1"/>
  <c r="AF530" i="1"/>
  <c r="AF505" i="1"/>
  <c r="AG505" i="1"/>
  <c r="AH505" i="1" s="1"/>
  <c r="AF513" i="1"/>
  <c r="AF526" i="1"/>
  <c r="AG496" i="1"/>
  <c r="AH496" i="1" s="1"/>
  <c r="AF506" i="1"/>
  <c r="AF502" i="1"/>
  <c r="AG502" i="1" s="1"/>
  <c r="AH502" i="1" s="1"/>
  <c r="AF516" i="1"/>
  <c r="AF163" i="1"/>
  <c r="AF475" i="1"/>
  <c r="AG475" i="1"/>
  <c r="AH475" i="1"/>
  <c r="AG490" i="1"/>
  <c r="AH490" i="1" s="1"/>
  <c r="AF351" i="1"/>
  <c r="AG351" i="1"/>
  <c r="AH351" i="1"/>
  <c r="AF97" i="1"/>
  <c r="AF316" i="1"/>
  <c r="AG316" i="1" s="1"/>
  <c r="AH316" i="1" s="1"/>
  <c r="AF380" i="1"/>
  <c r="AF377" i="1"/>
  <c r="AG377" i="1"/>
  <c r="AH377" i="1"/>
  <c r="AF430" i="1"/>
  <c r="AG430" i="1" s="1"/>
  <c r="AH430" i="1" s="1"/>
  <c r="AF401" i="1"/>
  <c r="AF412" i="1"/>
  <c r="AG412" i="1" s="1"/>
  <c r="AH412" i="1" s="1"/>
  <c r="AF395" i="1"/>
  <c r="AG395" i="1" s="1"/>
  <c r="AH395" i="1" s="1"/>
  <c r="AF474" i="1"/>
  <c r="AG474" i="1" s="1"/>
  <c r="AH474" i="1" s="1"/>
  <c r="AG370" i="1"/>
  <c r="AH370" i="1"/>
  <c r="AF336" i="1"/>
  <c r="AG405" i="1"/>
  <c r="AH405" i="1" s="1"/>
  <c r="AF299" i="1"/>
  <c r="AG299" i="1"/>
  <c r="AH299" i="1"/>
  <c r="AF479" i="1"/>
  <c r="AG410" i="1"/>
  <c r="AH410" i="1" s="1"/>
  <c r="AG453" i="1"/>
  <c r="AH453" i="1" s="1"/>
  <c r="AF354" i="1"/>
  <c r="AF408" i="1"/>
  <c r="AG408" i="1" s="1"/>
  <c r="AH408" i="1" s="1"/>
  <c r="AF491" i="1"/>
  <c r="AF391" i="1"/>
  <c r="AG391" i="1"/>
  <c r="AH391" i="1" s="1"/>
  <c r="AF483" i="1"/>
  <c r="AG483" i="1" s="1"/>
  <c r="AH483" i="1" s="1"/>
  <c r="AF260" i="1"/>
  <c r="AG260" i="1"/>
  <c r="AH260" i="1"/>
  <c r="AF263" i="1"/>
  <c r="AG263" i="1"/>
  <c r="AH263" i="1" s="1"/>
  <c r="AF175" i="1"/>
  <c r="AG175" i="1"/>
  <c r="AH175" i="1" s="1"/>
  <c r="U60" i="1"/>
  <c r="AB60" i="1"/>
  <c r="AC60" i="1"/>
  <c r="AD60" i="1" s="1"/>
  <c r="AB46" i="1"/>
  <c r="AC46" i="1" s="1"/>
  <c r="AD46" i="1" s="1"/>
  <c r="U46" i="1"/>
  <c r="AF174" i="1"/>
  <c r="AG174" i="1"/>
  <c r="AH174" i="1"/>
  <c r="AG109" i="1"/>
  <c r="AH109" i="1"/>
  <c r="U115" i="1"/>
  <c r="AB211" i="1"/>
  <c r="U211" i="1"/>
  <c r="U139" i="1"/>
  <c r="AB139" i="1"/>
  <c r="AC139" i="1"/>
  <c r="AD139" i="1" s="1"/>
  <c r="U14" i="1"/>
  <c r="AC14" i="1"/>
  <c r="AD14" i="1"/>
  <c r="AG14" i="1" s="1"/>
  <c r="AH14" i="1" s="1"/>
  <c r="AB14" i="1"/>
  <c r="U168" i="1"/>
  <c r="AC168" i="1"/>
  <c r="AD168" i="1" s="1"/>
  <c r="AB168" i="1"/>
  <c r="AF127" i="1"/>
  <c r="AF222" i="1"/>
  <c r="AG222" i="1" s="1"/>
  <c r="AH222" i="1" s="1"/>
  <c r="AG125" i="1"/>
  <c r="AH125" i="1"/>
  <c r="AF141" i="1"/>
  <c r="AG141" i="1" s="1"/>
  <c r="AH141" i="1" s="1"/>
  <c r="AC34" i="1"/>
  <c r="AD34" i="1"/>
  <c r="U34" i="1"/>
  <c r="AC124" i="1"/>
  <c r="AD124" i="1" s="1"/>
  <c r="AG84" i="1"/>
  <c r="AH84" i="1" s="1"/>
  <c r="AG66" i="1"/>
  <c r="AH66" i="1" s="1"/>
  <c r="AF266" i="1"/>
  <c r="AG266" i="1" s="1"/>
  <c r="AH266" i="1" s="1"/>
  <c r="AF272" i="1"/>
  <c r="AB28" i="1"/>
  <c r="AF214" i="1"/>
  <c r="AG214" i="1"/>
  <c r="AH214" i="1" s="1"/>
  <c r="AC264" i="1"/>
  <c r="AD264" i="1" s="1"/>
  <c r="U221" i="1"/>
  <c r="AF148" i="1"/>
  <c r="AF181" i="1"/>
  <c r="AB37" i="1"/>
  <c r="U37" i="1"/>
  <c r="AC37" i="1"/>
  <c r="AD37" i="1" s="1"/>
  <c r="AF37" i="1" s="1"/>
  <c r="AB53" i="1"/>
  <c r="AC53" i="1"/>
  <c r="AD53" i="1"/>
  <c r="AB151" i="1"/>
  <c r="U151" i="1"/>
  <c r="AC151" i="1"/>
  <c r="AD151" i="1"/>
  <c r="AG151" i="1" s="1"/>
  <c r="T262" i="1"/>
  <c r="AC262" i="1" s="1"/>
  <c r="AD262" i="1" s="1"/>
  <c r="AF262" i="1" s="1"/>
  <c r="T255" i="1"/>
  <c r="AC255" i="1" s="1"/>
  <c r="AD255" i="1" s="1"/>
  <c r="T254" i="1"/>
  <c r="AB254" i="1" s="1"/>
  <c r="AE185" i="1"/>
  <c r="AA185" i="1"/>
  <c r="U143" i="1"/>
  <c r="AC143" i="1"/>
  <c r="AD143" i="1" s="1"/>
  <c r="T129" i="1"/>
  <c r="AC129" i="1" s="1"/>
  <c r="AD129" i="1" s="1"/>
  <c r="AA115" i="1"/>
  <c r="AD115" i="1"/>
  <c r="AE87" i="1"/>
  <c r="AA87" i="1"/>
  <c r="AB87" i="1" s="1"/>
  <c r="AC87" i="1" s="1"/>
  <c r="AD87" i="1" s="1"/>
  <c r="T81" i="1"/>
  <c r="T76" i="1"/>
  <c r="U76" i="1" s="1"/>
  <c r="AB76" i="1"/>
  <c r="AC76" i="1" s="1"/>
  <c r="AD76" i="1" s="1"/>
  <c r="V71" i="1"/>
  <c r="T71" i="1"/>
  <c r="V35" i="1"/>
  <c r="T35" i="1"/>
  <c r="AB35" i="1" s="1"/>
  <c r="U30" i="1"/>
  <c r="AC30" i="1"/>
  <c r="AD30" i="1"/>
  <c r="AF30" i="1" s="1"/>
  <c r="V13" i="1"/>
  <c r="T13" i="1"/>
  <c r="AB260" i="1"/>
  <c r="U38" i="1"/>
  <c r="AG38" i="1"/>
  <c r="AH38" i="1" s="1"/>
  <c r="U119" i="1"/>
  <c r="AC145" i="1"/>
  <c r="AD145" i="1"/>
  <c r="AB143" i="1"/>
  <c r="AG33" i="1"/>
  <c r="AH33" i="1" s="1"/>
  <c r="AC16" i="1"/>
  <c r="AD16" i="1"/>
  <c r="AF16" i="1" s="1"/>
  <c r="U16" i="1"/>
  <c r="AF114" i="1"/>
  <c r="T247" i="1"/>
  <c r="U247" i="1" s="1"/>
  <c r="AF273" i="1"/>
  <c r="U148" i="1"/>
  <c r="AC23" i="1"/>
  <c r="AD23" i="1"/>
  <c r="AF23" i="1" s="1"/>
  <c r="U144" i="1"/>
  <c r="AG144" i="1" s="1"/>
  <c r="AH144" i="1" s="1"/>
  <c r="AC144" i="1"/>
  <c r="AD144" i="1" s="1"/>
  <c r="AF144" i="1" s="1"/>
  <c r="AF195" i="1"/>
  <c r="AB104" i="1"/>
  <c r="AC104" i="1"/>
  <c r="AD104" i="1" s="1"/>
  <c r="AG22" i="1"/>
  <c r="AH22" i="1" s="1"/>
  <c r="U215" i="1"/>
  <c r="AC215" i="1"/>
  <c r="AD215" i="1"/>
  <c r="U132" i="1"/>
  <c r="AG132" i="1" s="1"/>
  <c r="AH132" i="1" s="1"/>
  <c r="AC132" i="1"/>
  <c r="AD132" i="1" s="1"/>
  <c r="AF132" i="1" s="1"/>
  <c r="U177" i="1"/>
  <c r="AE177" i="1"/>
  <c r="AA177" i="1"/>
  <c r="AB177" i="1"/>
  <c r="AC177" i="1"/>
  <c r="AD177" i="1" s="1"/>
  <c r="T157" i="1"/>
  <c r="U157" i="1" s="1"/>
  <c r="V157" i="1"/>
  <c r="T149" i="1"/>
  <c r="AB149" i="1" s="1"/>
  <c r="T147" i="1"/>
  <c r="U146" i="1"/>
  <c r="AB146" i="1"/>
  <c r="AC146" i="1"/>
  <c r="AD146" i="1" s="1"/>
  <c r="AA137" i="1"/>
  <c r="AB137" i="1" s="1"/>
  <c r="AC137" i="1" s="1"/>
  <c r="AD137" i="1" s="1"/>
  <c r="AA130" i="1"/>
  <c r="AB130" i="1"/>
  <c r="AC130" i="1"/>
  <c r="AD130" i="1" s="1"/>
  <c r="AE108" i="1"/>
  <c r="AA108" i="1"/>
  <c r="V95" i="1"/>
  <c r="T95" i="1"/>
  <c r="AA95" i="1"/>
  <c r="AG41" i="1"/>
  <c r="AH41" i="1"/>
  <c r="AG25" i="1"/>
  <c r="AH25" i="1" s="1"/>
  <c r="AF172" i="1"/>
  <c r="AG172" i="1"/>
  <c r="AH172" i="1"/>
  <c r="AB213" i="1"/>
  <c r="AC213" i="1" s="1"/>
  <c r="AD213" i="1" s="1"/>
  <c r="AB68" i="1"/>
  <c r="AC68" i="1" s="1"/>
  <c r="AD68" i="1" s="1"/>
  <c r="U162" i="1"/>
  <c r="AF136" i="1"/>
  <c r="AG136" i="1" s="1"/>
  <c r="AH136" i="1" s="1"/>
  <c r="AG32" i="1"/>
  <c r="AH32" i="1"/>
  <c r="U204" i="1"/>
  <c r="AB204" i="1"/>
  <c r="AC204" i="1" s="1"/>
  <c r="AD204" i="1" s="1"/>
  <c r="AC158" i="1"/>
  <c r="AD158" i="1" s="1"/>
  <c r="AF158" i="1" s="1"/>
  <c r="AC24" i="1"/>
  <c r="AD24" i="1"/>
  <c r="AB24" i="1"/>
  <c r="U24" i="1"/>
  <c r="AC52" i="1"/>
  <c r="AD52" i="1" s="1"/>
  <c r="V267" i="1"/>
  <c r="T267" i="1"/>
  <c r="T242" i="1"/>
  <c r="U242" i="1" s="1"/>
  <c r="AF42" i="1"/>
  <c r="AG42" i="1" s="1"/>
  <c r="AH42" i="1" s="1"/>
  <c r="AB89" i="1"/>
  <c r="AC89" i="1"/>
  <c r="AD89" i="1"/>
  <c r="AF89" i="1" s="1"/>
  <c r="U78" i="1"/>
  <c r="AB243" i="1"/>
  <c r="V274" i="1"/>
  <c r="T274" i="1"/>
  <c r="AB274" i="1" s="1"/>
  <c r="T269" i="1"/>
  <c r="AB269" i="1"/>
  <c r="V261" i="1"/>
  <c r="T253" i="1"/>
  <c r="AB253" i="1" s="1"/>
  <c r="AF152" i="1"/>
  <c r="AG152" i="1" s="1"/>
  <c r="AH152" i="1" s="1"/>
  <c r="AC54" i="1"/>
  <c r="AD54" i="1" s="1"/>
  <c r="AF54" i="1" s="1"/>
  <c r="U164" i="1"/>
  <c r="AC164" i="1"/>
  <c r="AD164" i="1" s="1"/>
  <c r="U85" i="1"/>
  <c r="AB85" i="1"/>
  <c r="AC85" i="1"/>
  <c r="AD85" i="1"/>
  <c r="AF85" i="1" s="1"/>
  <c r="AC229" i="1"/>
  <c r="AD229" i="1"/>
  <c r="V259" i="1"/>
  <c r="T259" i="1"/>
  <c r="AA249" i="1"/>
  <c r="AB249" i="1"/>
  <c r="AC249" i="1"/>
  <c r="AD249" i="1"/>
  <c r="AA197" i="1"/>
  <c r="AB197" i="1" s="1"/>
  <c r="AC197" i="1" s="1"/>
  <c r="AD197" i="1" s="1"/>
  <c r="U18" i="1"/>
  <c r="AB18" i="1"/>
  <c r="AB33" i="1"/>
  <c r="U50" i="1"/>
  <c r="AC50" i="1"/>
  <c r="AD50" i="1" s="1"/>
  <c r="U61" i="1"/>
  <c r="V265" i="1"/>
  <c r="T265" i="1"/>
  <c r="U265" i="1" s="1"/>
  <c r="AA248" i="1"/>
  <c r="AB248" i="1"/>
  <c r="AC248" i="1"/>
  <c r="AD248" i="1" s="1"/>
  <c r="AA208" i="1"/>
  <c r="AB208" i="1" s="1"/>
  <c r="AC208" i="1" s="1"/>
  <c r="AD208" i="1" s="1"/>
  <c r="V257" i="1"/>
  <c r="T257" i="1"/>
  <c r="AC257" i="1" s="1"/>
  <c r="AD257" i="1" s="1"/>
  <c r="AF257" i="1" s="1"/>
  <c r="V256" i="1"/>
  <c r="T256" i="1"/>
  <c r="AB256" i="1" s="1"/>
  <c r="AA246" i="1"/>
  <c r="AB246" i="1" s="1"/>
  <c r="AC246" i="1" s="1"/>
  <c r="AD246" i="1" s="1"/>
  <c r="AA242" i="1"/>
  <c r="AB242" i="1" s="1"/>
  <c r="AC242" i="1" s="1"/>
  <c r="AD242" i="1" s="1"/>
  <c r="AA240" i="1"/>
  <c r="AB240" i="1" s="1"/>
  <c r="AC240" i="1" s="1"/>
  <c r="AD240" i="1" s="1"/>
  <c r="AA235" i="1"/>
  <c r="AB235" i="1"/>
  <c r="AC235" i="1"/>
  <c r="AD235" i="1"/>
  <c r="V234" i="1"/>
  <c r="T234" i="1"/>
  <c r="AE226" i="1"/>
  <c r="AA226" i="1"/>
  <c r="AA213" i="1"/>
  <c r="V205" i="1"/>
  <c r="T205" i="1"/>
  <c r="AA200" i="1"/>
  <c r="AB200" i="1" s="1"/>
  <c r="AC200" i="1" s="1"/>
  <c r="AD200" i="1" s="1"/>
  <c r="AA161" i="1"/>
  <c r="AC243" i="1"/>
  <c r="AD243" i="1" s="1"/>
  <c r="AF243" i="1" s="1"/>
  <c r="AA231" i="1"/>
  <c r="AB231" i="1"/>
  <c r="AC231" i="1"/>
  <c r="AD231" i="1" s="1"/>
  <c r="AA229" i="1"/>
  <c r="AA219" i="1"/>
  <c r="AB219" i="1" s="1"/>
  <c r="AC219" i="1" s="1"/>
  <c r="AD219" i="1"/>
  <c r="AF219" i="1" s="1"/>
  <c r="AA216" i="1"/>
  <c r="AB216" i="1" s="1"/>
  <c r="AC216" i="1" s="1"/>
  <c r="AD216" i="1" s="1"/>
  <c r="V207" i="1"/>
  <c r="T207" i="1"/>
  <c r="AE202" i="1"/>
  <c r="AA202" i="1"/>
  <c r="AB202" i="1"/>
  <c r="AC202" i="1" s="1"/>
  <c r="AD202" i="1" s="1"/>
  <c r="AA190" i="1"/>
  <c r="AB190" i="1" s="1"/>
  <c r="AC190" i="1" s="1"/>
  <c r="AD190" i="1" s="1"/>
  <c r="V185" i="1"/>
  <c r="T185" i="1"/>
  <c r="AE183" i="1"/>
  <c r="AA183" i="1"/>
  <c r="AB183" i="1"/>
  <c r="AC183" i="1" s="1"/>
  <c r="AD183" i="1" s="1"/>
  <c r="AA182" i="1"/>
  <c r="AB182" i="1"/>
  <c r="AC182" i="1" s="1"/>
  <c r="AD182" i="1" s="1"/>
  <c r="AF182" i="1" s="1"/>
  <c r="AA217" i="1"/>
  <c r="AB217" i="1"/>
  <c r="AA209" i="1"/>
  <c r="AB209" i="1"/>
  <c r="AC209" i="1"/>
  <c r="AD209" i="1"/>
  <c r="AA207" i="1"/>
  <c r="AA199" i="1"/>
  <c r="AB199" i="1" s="1"/>
  <c r="AC199" i="1" s="1"/>
  <c r="AD199" i="1" s="1"/>
  <c r="AA76" i="1"/>
  <c r="AA64" i="1"/>
  <c r="AB64" i="1"/>
  <c r="AC64" i="1"/>
  <c r="AD64" i="1"/>
  <c r="AF64" i="1" s="1"/>
  <c r="AA61" i="1"/>
  <c r="AB61" i="1" s="1"/>
  <c r="AC61" i="1" s="1"/>
  <c r="AD61" i="1" s="1"/>
  <c r="AA80" i="1"/>
  <c r="AB80" i="1"/>
  <c r="AC80" i="1"/>
  <c r="AD80" i="1"/>
  <c r="AA51" i="1"/>
  <c r="AB51" i="1" s="1"/>
  <c r="AC51" i="1" s="1"/>
  <c r="AD51" i="1"/>
  <c r="AA65" i="1"/>
  <c r="AB65" i="1" s="1"/>
  <c r="AC65" i="1" s="1"/>
  <c r="AD65" i="1" s="1"/>
  <c r="AF53" i="1"/>
  <c r="AF213" i="1"/>
  <c r="AG213" i="1"/>
  <c r="AH213" i="1" s="1"/>
  <c r="U256" i="1"/>
  <c r="AG54" i="1"/>
  <c r="AH54" i="1"/>
  <c r="U274" i="1"/>
  <c r="AB157" i="1"/>
  <c r="AF156" i="1"/>
  <c r="AF264" i="1"/>
  <c r="AF14" i="1"/>
  <c r="AG85" i="1"/>
  <c r="AH85" i="1" s="1"/>
  <c r="U81" i="1"/>
  <c r="AC81" i="1"/>
  <c r="AD81" i="1"/>
  <c r="AC254" i="1"/>
  <c r="AD254" i="1" s="1"/>
  <c r="U262" i="1"/>
  <c r="AG262" i="1" s="1"/>
  <c r="AH262" i="1" s="1"/>
  <c r="AF211" i="1"/>
  <c r="U234" i="1"/>
  <c r="AB234" i="1"/>
  <c r="AC234" i="1" s="1"/>
  <c r="AD234" i="1" s="1"/>
  <c r="AB257" i="1"/>
  <c r="AB265" i="1"/>
  <c r="AC265" i="1"/>
  <c r="AD265" i="1"/>
  <c r="AF50" i="1"/>
  <c r="AG50" i="1" s="1"/>
  <c r="AH50" i="1" s="1"/>
  <c r="AG158" i="1"/>
  <c r="AH158" i="1"/>
  <c r="U149" i="1"/>
  <c r="AC149" i="1"/>
  <c r="AD149" i="1" s="1"/>
  <c r="U35" i="1"/>
  <c r="AC35" i="1"/>
  <c r="AD35" i="1" s="1"/>
  <c r="AF87" i="1"/>
  <c r="AG87" i="1"/>
  <c r="AH87" i="1" s="1"/>
  <c r="U129" i="1"/>
  <c r="AF151" i="1"/>
  <c r="AH151" i="1"/>
  <c r="AG190" i="1"/>
  <c r="AH190" i="1" s="1"/>
  <c r="AF190" i="1"/>
  <c r="AF164" i="1"/>
  <c r="AG164" i="1"/>
  <c r="AH164" i="1"/>
  <c r="U147" i="1"/>
  <c r="AC147" i="1"/>
  <c r="AD147" i="1" s="1"/>
  <c r="AF124" i="1"/>
  <c r="AF60" i="1"/>
  <c r="AG60" i="1"/>
  <c r="AH60" i="1" s="1"/>
  <c r="AB259" i="1"/>
  <c r="AC259" i="1"/>
  <c r="AD259" i="1" s="1"/>
  <c r="AF259" i="1" s="1"/>
  <c r="U259" i="1"/>
  <c r="AG16" i="1"/>
  <c r="AH16" i="1" s="1"/>
  <c r="AF80" i="1"/>
  <c r="AG182" i="1"/>
  <c r="AH182" i="1" s="1"/>
  <c r="U207" i="1"/>
  <c r="AB207" i="1"/>
  <c r="AC207" i="1"/>
  <c r="AD207" i="1" s="1"/>
  <c r="U253" i="1"/>
  <c r="AC253" i="1"/>
  <c r="AD253" i="1"/>
  <c r="U269" i="1"/>
  <c r="AC269" i="1"/>
  <c r="AD269" i="1"/>
  <c r="AB267" i="1"/>
  <c r="AC267" i="1"/>
  <c r="AD267" i="1" s="1"/>
  <c r="U267" i="1"/>
  <c r="AF137" i="1"/>
  <c r="AB147" i="1"/>
  <c r="AF143" i="1"/>
  <c r="AF255" i="1"/>
  <c r="AF207" i="1"/>
  <c r="AG207" i="1"/>
  <c r="AH207" i="1" s="1"/>
  <c r="AG259" i="1"/>
  <c r="AH259" i="1" s="1"/>
  <c r="AF81" i="1"/>
  <c r="AF242" i="1"/>
  <c r="AG242" i="1" s="1"/>
  <c r="AH242" i="1" s="1"/>
  <c r="AF254" i="1"/>
  <c r="AF147" i="1" l="1"/>
  <c r="AG147" i="1"/>
  <c r="AH147" i="1" s="1"/>
  <c r="AF202" i="1"/>
  <c r="AG202" i="1"/>
  <c r="AH202" i="1" s="1"/>
  <c r="AF46" i="1"/>
  <c r="AG46" i="1" s="1"/>
  <c r="AH46" i="1" s="1"/>
  <c r="AF309" i="1"/>
  <c r="AG309" i="1" s="1"/>
  <c r="AH309" i="1" s="1"/>
  <c r="AF246" i="1"/>
  <c r="AG246" i="1"/>
  <c r="AH246" i="1" s="1"/>
  <c r="AF216" i="1"/>
  <c r="AG216" i="1" s="1"/>
  <c r="AH216" i="1" s="1"/>
  <c r="AF383" i="1"/>
  <c r="AG383" i="1" s="1"/>
  <c r="AH383" i="1" s="1"/>
  <c r="AF57" i="1"/>
  <c r="AG57" i="1" s="1"/>
  <c r="AH57" i="1" s="1"/>
  <c r="AF234" i="1"/>
  <c r="AG234" i="1"/>
  <c r="AH234" i="1" s="1"/>
  <c r="AF357" i="1"/>
  <c r="AG357" i="1" s="1"/>
  <c r="AH357" i="1" s="1"/>
  <c r="AF549" i="1"/>
  <c r="AG549" i="1" s="1"/>
  <c r="AH549" i="1" s="1"/>
  <c r="AF248" i="1"/>
  <c r="AG248" i="1" s="1"/>
  <c r="AH248" i="1" s="1"/>
  <c r="AF61" i="1"/>
  <c r="AG61" i="1" s="1"/>
  <c r="AH61" i="1" s="1"/>
  <c r="AF129" i="1"/>
  <c r="AG129" i="1" s="1"/>
  <c r="AH129" i="1" s="1"/>
  <c r="AF501" i="1"/>
  <c r="AG501" i="1" s="1"/>
  <c r="AH501" i="1" s="1"/>
  <c r="AF65" i="1"/>
  <c r="AG65" i="1"/>
  <c r="AH65" i="1" s="1"/>
  <c r="AF68" i="1"/>
  <c r="AG68" i="1"/>
  <c r="AH68" i="1" s="1"/>
  <c r="AF452" i="1"/>
  <c r="AG452" i="1" s="1"/>
  <c r="AH452" i="1" s="1"/>
  <c r="AF236" i="1"/>
  <c r="AG236" i="1" s="1"/>
  <c r="AH236" i="1" s="1"/>
  <c r="AG23" i="1"/>
  <c r="AH23" i="1" s="1"/>
  <c r="AF231" i="1"/>
  <c r="AG231" i="1"/>
  <c r="AH231" i="1" s="1"/>
  <c r="AF17" i="1"/>
  <c r="AG17" i="1" s="1"/>
  <c r="AH17" i="1" s="1"/>
  <c r="AF134" i="1"/>
  <c r="AG134" i="1" s="1"/>
  <c r="AH134" i="1" s="1"/>
  <c r="AF149" i="1"/>
  <c r="AG149" i="1" s="1"/>
  <c r="AH149" i="1" s="1"/>
  <c r="AG210" i="1"/>
  <c r="AH210" i="1" s="1"/>
  <c r="AC71" i="1"/>
  <c r="AD71" i="1" s="1"/>
  <c r="AB71" i="1"/>
  <c r="U71" i="1"/>
  <c r="AF489" i="1"/>
  <c r="AG489" i="1" s="1"/>
  <c r="AH489" i="1" s="1"/>
  <c r="AF332" i="1"/>
  <c r="AG332" i="1"/>
  <c r="AH332" i="1" s="1"/>
  <c r="AG131" i="1"/>
  <c r="AH131" i="1" s="1"/>
  <c r="AF131" i="1"/>
  <c r="AF375" i="1"/>
  <c r="AG375" i="1"/>
  <c r="AH375" i="1" s="1"/>
  <c r="AG117" i="1"/>
  <c r="AH117" i="1" s="1"/>
  <c r="AG181" i="1"/>
  <c r="AH181" i="1" s="1"/>
  <c r="AF232" i="1"/>
  <c r="AG232" i="1"/>
  <c r="AH232" i="1" s="1"/>
  <c r="AF183" i="1"/>
  <c r="AG183" i="1" s="1"/>
  <c r="AH183" i="1" s="1"/>
  <c r="AF326" i="1"/>
  <c r="AG326" i="1"/>
  <c r="AH326" i="1" s="1"/>
  <c r="AF499" i="1"/>
  <c r="AG499" i="1" s="1"/>
  <c r="AH499" i="1" s="1"/>
  <c r="AF223" i="1"/>
  <c r="AG223" i="1" s="1"/>
  <c r="AH223" i="1" s="1"/>
  <c r="AG569" i="1"/>
  <c r="AH569" i="1" s="1"/>
  <c r="AF569" i="1"/>
  <c r="AF542" i="1"/>
  <c r="AG542" i="1" s="1"/>
  <c r="AH542" i="1" s="1"/>
  <c r="AF21" i="1"/>
  <c r="AF315" i="1"/>
  <c r="AG315" i="1" s="1"/>
  <c r="AH315" i="1" s="1"/>
  <c r="AG480" i="1"/>
  <c r="AH480" i="1" s="1"/>
  <c r="AG486" i="1"/>
  <c r="AH486" i="1" s="1"/>
  <c r="AF167" i="1"/>
  <c r="AG167" i="1"/>
  <c r="AH167" i="1" s="1"/>
  <c r="AF19" i="1"/>
  <c r="AG19" i="1" s="1"/>
  <c r="AH19" i="1" s="1"/>
  <c r="AG40" i="1"/>
  <c r="AH40" i="1" s="1"/>
  <c r="AF40" i="1"/>
  <c r="AF435" i="1"/>
  <c r="AG435" i="1"/>
  <c r="AH435" i="1" s="1"/>
  <c r="AF368" i="1"/>
  <c r="AG368" i="1" s="1"/>
  <c r="AH368" i="1" s="1"/>
  <c r="AF404" i="1"/>
  <c r="AG404" i="1" s="1"/>
  <c r="AH404" i="1" s="1"/>
  <c r="AF120" i="1"/>
  <c r="AF403" i="1"/>
  <c r="AF235" i="1"/>
  <c r="AG235" i="1" s="1"/>
  <c r="AH235" i="1" s="1"/>
  <c r="AF428" i="1"/>
  <c r="AF15" i="1"/>
  <c r="AG15" i="1" s="1"/>
  <c r="AH15" i="1" s="1"/>
  <c r="AF487" i="1"/>
  <c r="AG487" i="1" s="1"/>
  <c r="AH487" i="1" s="1"/>
  <c r="AF99" i="1"/>
  <c r="AG99" i="1" s="1"/>
  <c r="AH99" i="1" s="1"/>
  <c r="AF76" i="1"/>
  <c r="AG76" i="1" s="1"/>
  <c r="AH76" i="1" s="1"/>
  <c r="AF431" i="1"/>
  <c r="AG431" i="1"/>
  <c r="AH431" i="1" s="1"/>
  <c r="AF384" i="1"/>
  <c r="AG384" i="1"/>
  <c r="AH384" i="1" s="1"/>
  <c r="AF340" i="1"/>
  <c r="AG340" i="1" s="1"/>
  <c r="AH340" i="1" s="1"/>
  <c r="AF104" i="1"/>
  <c r="AG104" i="1" s="1"/>
  <c r="AH104" i="1" s="1"/>
  <c r="AG139" i="1"/>
  <c r="AH139" i="1" s="1"/>
  <c r="AF139" i="1"/>
  <c r="AF422" i="1"/>
  <c r="AG422" i="1" s="1"/>
  <c r="AH422" i="1" s="1"/>
  <c r="AF416" i="1"/>
  <c r="AG416" i="1" s="1"/>
  <c r="AH416" i="1" s="1"/>
  <c r="AF240" i="1"/>
  <c r="AG240" i="1" s="1"/>
  <c r="AH240" i="1" s="1"/>
  <c r="AG137" i="1"/>
  <c r="AH137" i="1" s="1"/>
  <c r="AF168" i="1"/>
  <c r="AG168" i="1" s="1"/>
  <c r="AH168" i="1" s="1"/>
  <c r="AG528" i="1"/>
  <c r="AH528" i="1" s="1"/>
  <c r="AF72" i="1"/>
  <c r="AG72" i="1" s="1"/>
  <c r="AH72" i="1" s="1"/>
  <c r="AF348" i="1"/>
  <c r="AG348" i="1" s="1"/>
  <c r="AH348" i="1" s="1"/>
  <c r="AF468" i="1"/>
  <c r="AG468" i="1" s="1"/>
  <c r="AH468" i="1" s="1"/>
  <c r="AF180" i="1"/>
  <c r="AG180" i="1"/>
  <c r="AH180" i="1" s="1"/>
  <c r="AF464" i="1"/>
  <c r="AG464" i="1" s="1"/>
  <c r="AH464" i="1" s="1"/>
  <c r="AF155" i="1"/>
  <c r="AG155" i="1" s="1"/>
  <c r="AH155" i="1" s="1"/>
  <c r="AF364" i="1"/>
  <c r="AG364" i="1" s="1"/>
  <c r="AH364" i="1" s="1"/>
  <c r="AF324" i="1"/>
  <c r="AG324" i="1"/>
  <c r="AH324" i="1" s="1"/>
  <c r="AF193" i="1"/>
  <c r="AG193" i="1" s="1"/>
  <c r="AH193" i="1" s="1"/>
  <c r="AF407" i="1"/>
  <c r="AG407" i="1" s="1"/>
  <c r="AH407" i="1" s="1"/>
  <c r="AG517" i="1"/>
  <c r="AH517" i="1" s="1"/>
  <c r="AF446" i="1"/>
  <c r="AG446" i="1" s="1"/>
  <c r="AH446" i="1" s="1"/>
  <c r="AF209" i="1"/>
  <c r="AG209" i="1"/>
  <c r="AH209" i="1" s="1"/>
  <c r="AG265" i="1"/>
  <c r="AH265" i="1" s="1"/>
  <c r="AF197" i="1"/>
  <c r="AG197" i="1" s="1"/>
  <c r="AH197" i="1" s="1"/>
  <c r="AG143" i="1"/>
  <c r="AH143" i="1" s="1"/>
  <c r="AG91" i="1"/>
  <c r="AH91" i="1" s="1"/>
  <c r="AF91" i="1"/>
  <c r="AF204" i="1"/>
  <c r="AG204" i="1" s="1"/>
  <c r="AH204" i="1" s="1"/>
  <c r="AF52" i="1"/>
  <c r="AF285" i="1"/>
  <c r="AG285" i="1" s="1"/>
  <c r="AH285" i="1" s="1"/>
  <c r="AG448" i="1"/>
  <c r="AH448" i="1" s="1"/>
  <c r="AG159" i="1"/>
  <c r="AH159" i="1" s="1"/>
  <c r="AG49" i="1"/>
  <c r="AH49" i="1" s="1"/>
  <c r="AF413" i="1"/>
  <c r="AG413" i="1" s="1"/>
  <c r="AH413" i="1" s="1"/>
  <c r="AG162" i="1"/>
  <c r="AH162" i="1" s="1"/>
  <c r="AG64" i="1"/>
  <c r="AH64" i="1" s="1"/>
  <c r="AG177" i="1"/>
  <c r="AH177" i="1" s="1"/>
  <c r="AF177" i="1"/>
  <c r="AF35" i="1"/>
  <c r="AG35" i="1"/>
  <c r="AH35" i="1" s="1"/>
  <c r="AG37" i="1"/>
  <c r="AH37" i="1" s="1"/>
  <c r="AF200" i="1"/>
  <c r="AG200" i="1" s="1"/>
  <c r="AH200" i="1" s="1"/>
  <c r="AB95" i="1"/>
  <c r="U95" i="1"/>
  <c r="AC95" i="1"/>
  <c r="AD95" i="1" s="1"/>
  <c r="AF146" i="1"/>
  <c r="AG146" i="1" s="1"/>
  <c r="AH146" i="1" s="1"/>
  <c r="AF110" i="1"/>
  <c r="AG110" i="1" s="1"/>
  <c r="AH110" i="1" s="1"/>
  <c r="AF465" i="1"/>
  <c r="AG465" i="1" s="1"/>
  <c r="AH465" i="1" s="1"/>
  <c r="AG424" i="1"/>
  <c r="AH424" i="1" s="1"/>
  <c r="AF424" i="1"/>
  <c r="AG354" i="1"/>
  <c r="AH354" i="1" s="1"/>
  <c r="AF333" i="1"/>
  <c r="AG333" i="1"/>
  <c r="AH333" i="1" s="1"/>
  <c r="AG510" i="1"/>
  <c r="AH510" i="1" s="1"/>
  <c r="AF399" i="1"/>
  <c r="AG399" i="1" s="1"/>
  <c r="AH399" i="1" s="1"/>
  <c r="AG513" i="1"/>
  <c r="AH513" i="1" s="1"/>
  <c r="AG420" i="1"/>
  <c r="AH420" i="1" s="1"/>
  <c r="AF521" i="1"/>
  <c r="AG521" i="1"/>
  <c r="AH521" i="1" s="1"/>
  <c r="AF160" i="1"/>
  <c r="AG160" i="1"/>
  <c r="AH160" i="1" s="1"/>
  <c r="AF447" i="1"/>
  <c r="AG447" i="1" s="1"/>
  <c r="AH447" i="1" s="1"/>
  <c r="AG406" i="1"/>
  <c r="AH406" i="1" s="1"/>
  <c r="AF406" i="1"/>
  <c r="AF275" i="1"/>
  <c r="AG275" i="1" s="1"/>
  <c r="AH275" i="1" s="1"/>
  <c r="AG458" i="1"/>
  <c r="AH458" i="1" s="1"/>
  <c r="AF458" i="1"/>
  <c r="AG119" i="1"/>
  <c r="AH119" i="1" s="1"/>
  <c r="AF96" i="1"/>
  <c r="AG96" i="1" s="1"/>
  <c r="AH96" i="1" s="1"/>
  <c r="AF267" i="1"/>
  <c r="AG267" i="1" s="1"/>
  <c r="AH267" i="1" s="1"/>
  <c r="AB13" i="1"/>
  <c r="AC13" i="1"/>
  <c r="AD13" i="1" s="1"/>
  <c r="U13" i="1"/>
  <c r="AF330" i="1"/>
  <c r="AG330" i="1"/>
  <c r="AH330" i="1" s="1"/>
  <c r="U205" i="1"/>
  <c r="AB205" i="1"/>
  <c r="AC205" i="1" s="1"/>
  <c r="AD205" i="1" s="1"/>
  <c r="AF130" i="1"/>
  <c r="AG130" i="1"/>
  <c r="AH130" i="1" s="1"/>
  <c r="AF504" i="1"/>
  <c r="AG504" i="1" s="1"/>
  <c r="AH504" i="1" s="1"/>
  <c r="AG269" i="1"/>
  <c r="AH269" i="1" s="1"/>
  <c r="AF269" i="1"/>
  <c r="AF229" i="1"/>
  <c r="AF51" i="1"/>
  <c r="AG51" i="1" s="1"/>
  <c r="AH51" i="1" s="1"/>
  <c r="AF249" i="1"/>
  <c r="AG249" i="1" s="1"/>
  <c r="AH249" i="1" s="1"/>
  <c r="AF387" i="1"/>
  <c r="AG387" i="1"/>
  <c r="AH387" i="1" s="1"/>
  <c r="AG97" i="1"/>
  <c r="AH97" i="1" s="1"/>
  <c r="AF365" i="1"/>
  <c r="AG365" i="1"/>
  <c r="AH365" i="1" s="1"/>
  <c r="AG419" i="1"/>
  <c r="AH419" i="1" s="1"/>
  <c r="AF457" i="1"/>
  <c r="AG457" i="1" s="1"/>
  <c r="AH457" i="1" s="1"/>
  <c r="AF514" i="1"/>
  <c r="AG514" i="1"/>
  <c r="AH514" i="1" s="1"/>
  <c r="AG208" i="1"/>
  <c r="AH208" i="1" s="1"/>
  <c r="AF208" i="1"/>
  <c r="AG48" i="1"/>
  <c r="AH48" i="1" s="1"/>
  <c r="AF115" i="1"/>
  <c r="AG115" i="1" s="1"/>
  <c r="AH115" i="1" s="1"/>
  <c r="AG126" i="1"/>
  <c r="AH126" i="1" s="1"/>
  <c r="AF374" i="1"/>
  <c r="AG374" i="1" s="1"/>
  <c r="AH374" i="1" s="1"/>
  <c r="AG305" i="1"/>
  <c r="AH305" i="1" s="1"/>
  <c r="AF305" i="1"/>
  <c r="AF498" i="1"/>
  <c r="AG498" i="1"/>
  <c r="AH498" i="1" s="1"/>
  <c r="AF441" i="1"/>
  <c r="AG441" i="1"/>
  <c r="AH441" i="1" s="1"/>
  <c r="AF307" i="1"/>
  <c r="AG307" i="1" s="1"/>
  <c r="AH307" i="1" s="1"/>
  <c r="AG128" i="1"/>
  <c r="AH128" i="1" s="1"/>
  <c r="AF128" i="1"/>
  <c r="AF323" i="1"/>
  <c r="AG323" i="1"/>
  <c r="AH323" i="1" s="1"/>
  <c r="AF123" i="1"/>
  <c r="AG123" i="1"/>
  <c r="AH123" i="1" s="1"/>
  <c r="AF366" i="1"/>
  <c r="AG366" i="1" s="1"/>
  <c r="AH366" i="1" s="1"/>
  <c r="AG347" i="1"/>
  <c r="AH347" i="1" s="1"/>
  <c r="AF347" i="1"/>
  <c r="AF253" i="1"/>
  <c r="AG253" i="1" s="1"/>
  <c r="AH253" i="1" s="1"/>
  <c r="AF24" i="1"/>
  <c r="AG24" i="1" s="1"/>
  <c r="AH24" i="1" s="1"/>
  <c r="AF215" i="1"/>
  <c r="AG215" i="1"/>
  <c r="AH215" i="1" s="1"/>
  <c r="AG39" i="1"/>
  <c r="AH39" i="1" s="1"/>
  <c r="AF297" i="1"/>
  <c r="AG297" i="1"/>
  <c r="AH297" i="1" s="1"/>
  <c r="AG251" i="1"/>
  <c r="AH251" i="1" s="1"/>
  <c r="AF251" i="1"/>
  <c r="AB225" i="1"/>
  <c r="AC225" i="1"/>
  <c r="AD225" i="1" s="1"/>
  <c r="U225" i="1"/>
  <c r="AC103" i="1"/>
  <c r="AD103" i="1" s="1"/>
  <c r="AF265" i="1"/>
  <c r="AG219" i="1"/>
  <c r="AH219" i="1" s="1"/>
  <c r="U229" i="1"/>
  <c r="AG229" i="1" s="1"/>
  <c r="AH229" i="1" s="1"/>
  <c r="U52" i="1"/>
  <c r="AG52" i="1" s="1"/>
  <c r="AH52" i="1" s="1"/>
  <c r="AG53" i="1"/>
  <c r="AH53" i="1" s="1"/>
  <c r="AF271" i="1"/>
  <c r="AG271" i="1" s="1"/>
  <c r="AH271" i="1" s="1"/>
  <c r="AF117" i="1"/>
  <c r="AF510" i="1"/>
  <c r="AF540" i="1"/>
  <c r="AG540" i="1" s="1"/>
  <c r="AH540" i="1" s="1"/>
  <c r="AG380" i="1"/>
  <c r="AH380" i="1" s="1"/>
  <c r="AC477" i="1"/>
  <c r="AD477" i="1" s="1"/>
  <c r="AC443" i="1"/>
  <c r="AD443" i="1" s="1"/>
  <c r="AB415" i="1"/>
  <c r="U499" i="1"/>
  <c r="AC346" i="1"/>
  <c r="AD346" i="1" s="1"/>
  <c r="U518" i="1"/>
  <c r="AF461" i="1"/>
  <c r="AG461" i="1" s="1"/>
  <c r="AH461" i="1" s="1"/>
  <c r="AF538" i="1"/>
  <c r="AG538" i="1" s="1"/>
  <c r="AH538" i="1" s="1"/>
  <c r="AF286" i="1"/>
  <c r="AG286" i="1" s="1"/>
  <c r="AH286" i="1" s="1"/>
  <c r="AF367" i="1"/>
  <c r="AG367" i="1"/>
  <c r="AH367" i="1" s="1"/>
  <c r="AF289" i="1"/>
  <c r="AG289" i="1" s="1"/>
  <c r="AH289" i="1" s="1"/>
  <c r="AF372" i="1"/>
  <c r="AG372" i="1" s="1"/>
  <c r="AH372" i="1" s="1"/>
  <c r="AG437" i="1"/>
  <c r="AH437" i="1" s="1"/>
  <c r="AB428" i="1"/>
  <c r="AB201" i="1"/>
  <c r="AC93" i="1"/>
  <c r="AD93" i="1" s="1"/>
  <c r="AB93" i="1"/>
  <c r="AC434" i="1"/>
  <c r="AD434" i="1" s="1"/>
  <c r="AB434" i="1"/>
  <c r="AB446" i="1"/>
  <c r="AB403" i="1"/>
  <c r="AC481" i="1"/>
  <c r="AD481" i="1" s="1"/>
  <c r="U481" i="1"/>
  <c r="AB481" i="1"/>
  <c r="AB525" i="1"/>
  <c r="AC525" i="1"/>
  <c r="AD525" i="1" s="1"/>
  <c r="U525" i="1"/>
  <c r="AC312" i="1"/>
  <c r="AD312" i="1" s="1"/>
  <c r="AB312" i="1"/>
  <c r="AB221" i="1"/>
  <c r="AC221" i="1"/>
  <c r="AD221" i="1" s="1"/>
  <c r="AC304" i="1"/>
  <c r="AD304" i="1" s="1"/>
  <c r="AB304" i="1"/>
  <c r="AC224" i="1"/>
  <c r="AD224" i="1" s="1"/>
  <c r="U224" i="1"/>
  <c r="AB224" i="1"/>
  <c r="AB58" i="1"/>
  <c r="AC58" i="1" s="1"/>
  <c r="AD58" i="1" s="1"/>
  <c r="AC36" i="1"/>
  <c r="AD36" i="1" s="1"/>
  <c r="AB36" i="1"/>
  <c r="U36" i="1"/>
  <c r="AF300" i="1"/>
  <c r="U92" i="1"/>
  <c r="AB92" i="1"/>
  <c r="AC92" i="1"/>
  <c r="AD92" i="1" s="1"/>
  <c r="AB70" i="1"/>
  <c r="AC70" i="1" s="1"/>
  <c r="AD70" i="1" s="1"/>
  <c r="AB364" i="1"/>
  <c r="AB340" i="1"/>
  <c r="U385" i="1"/>
  <c r="AC83" i="1"/>
  <c r="AD83" i="1" s="1"/>
  <c r="AG550" i="1"/>
  <c r="AH550" i="1" s="1"/>
  <c r="AG566" i="1"/>
  <c r="AH566" i="1" s="1"/>
  <c r="AG937" i="1"/>
  <c r="AH937" i="1" s="1"/>
  <c r="AF831" i="1"/>
  <c r="AG831" i="1" s="1"/>
  <c r="AH831" i="1" s="1"/>
  <c r="AG788" i="1"/>
  <c r="AH788" i="1" s="1"/>
  <c r="AF802" i="1"/>
  <c r="AG802" i="1" s="1"/>
  <c r="AH802" i="1" s="1"/>
  <c r="AF630" i="1"/>
  <c r="AG630" i="1" s="1"/>
  <c r="AH630" i="1" s="1"/>
  <c r="AF634" i="1"/>
  <c r="AG634" i="1" s="1"/>
  <c r="AH634" i="1" s="1"/>
  <c r="AF715" i="1"/>
  <c r="AF756" i="1"/>
  <c r="AG756" i="1" s="1"/>
  <c r="AH756" i="1" s="1"/>
  <c r="AF451" i="1"/>
  <c r="AG451" i="1" s="1"/>
  <c r="AH451" i="1" s="1"/>
  <c r="AC476" i="1"/>
  <c r="AD476" i="1" s="1"/>
  <c r="AB476" i="1"/>
  <c r="U414" i="1"/>
  <c r="AC414" i="1"/>
  <c r="AD414" i="1" s="1"/>
  <c r="AC220" i="1"/>
  <c r="AD220" i="1" s="1"/>
  <c r="AG415" i="1"/>
  <c r="AH415" i="1" s="1"/>
  <c r="AF415" i="1"/>
  <c r="AG331" i="1"/>
  <c r="AH331" i="1" s="1"/>
  <c r="AB226" i="1"/>
  <c r="AC226" i="1" s="1"/>
  <c r="AD226" i="1" s="1"/>
  <c r="AF122" i="1"/>
  <c r="AG122" i="1" s="1"/>
  <c r="AH122" i="1" s="1"/>
  <c r="AB21" i="1"/>
  <c r="U21" i="1"/>
  <c r="AG21" i="1" s="1"/>
  <c r="AH21" i="1" s="1"/>
  <c r="AB320" i="1"/>
  <c r="AC320" i="1"/>
  <c r="AD320" i="1" s="1"/>
  <c r="U320" i="1"/>
  <c r="AB355" i="1"/>
  <c r="AC355" i="1"/>
  <c r="AD355" i="1" s="1"/>
  <c r="U355" i="1"/>
  <c r="AB192" i="1"/>
  <c r="AC192" i="1"/>
  <c r="AD192" i="1" s="1"/>
  <c r="U447" i="1"/>
  <c r="U203" i="1"/>
  <c r="AB203" i="1"/>
  <c r="AC203" i="1" s="1"/>
  <c r="AD203" i="1" s="1"/>
  <c r="U98" i="1"/>
  <c r="AB98" i="1"/>
  <c r="AC98" i="1" s="1"/>
  <c r="AD98" i="1" s="1"/>
  <c r="AC398" i="1"/>
  <c r="AD398" i="1" s="1"/>
  <c r="U398" i="1"/>
  <c r="AB398" i="1"/>
  <c r="AB45" i="1"/>
  <c r="AC45" i="1" s="1"/>
  <c r="AD45" i="1" s="1"/>
  <c r="U45" i="1"/>
  <c r="U446" i="1"/>
  <c r="AB237" i="1"/>
  <c r="AC237" i="1" s="1"/>
  <c r="AD237" i="1" s="1"/>
  <c r="AB75" i="1"/>
  <c r="AC75" i="1" s="1"/>
  <c r="AD75" i="1" s="1"/>
  <c r="U108" i="1"/>
  <c r="AB108" i="1"/>
  <c r="AC108" i="1" s="1"/>
  <c r="AD108" i="1" s="1"/>
  <c r="AB106" i="1"/>
  <c r="AC106" i="1" s="1"/>
  <c r="AD106" i="1" s="1"/>
  <c r="AB198" i="1"/>
  <c r="U198" i="1"/>
  <c r="AC198" i="1"/>
  <c r="AD198" i="1" s="1"/>
  <c r="AB186" i="1"/>
  <c r="AC186" i="1" s="1"/>
  <c r="AD186" i="1" s="1"/>
  <c r="U186" i="1"/>
  <c r="AC559" i="1"/>
  <c r="AD559" i="1" s="1"/>
  <c r="AB559" i="1"/>
  <c r="U559" i="1"/>
  <c r="AF867" i="1"/>
  <c r="AG867" i="1" s="1"/>
  <c r="AH867" i="1" s="1"/>
  <c r="AF841" i="1"/>
  <c r="AG841" i="1" s="1"/>
  <c r="AH841" i="1" s="1"/>
  <c r="AF838" i="1"/>
  <c r="AG838" i="1" s="1"/>
  <c r="AH838" i="1" s="1"/>
  <c r="AF679" i="1"/>
  <c r="AG679" i="1" s="1"/>
  <c r="AH679" i="1" s="1"/>
  <c r="AF616" i="1"/>
  <c r="AG616" i="1" s="1"/>
  <c r="AH616" i="1" s="1"/>
  <c r="AG113" i="1"/>
  <c r="AH113" i="1" s="1"/>
  <c r="AG31" i="1"/>
  <c r="AH31" i="1" s="1"/>
  <c r="U309" i="1"/>
  <c r="AB309" i="1"/>
  <c r="U156" i="1"/>
  <c r="AG156" i="1" s="1"/>
  <c r="AH156" i="1" s="1"/>
  <c r="AB230" i="1"/>
  <c r="AC230" i="1" s="1"/>
  <c r="AD230" i="1" s="1"/>
  <c r="AC529" i="1"/>
  <c r="AD529" i="1" s="1"/>
  <c r="U529" i="1"/>
  <c r="AB353" i="1"/>
  <c r="AC353" i="1"/>
  <c r="AD353" i="1" s="1"/>
  <c r="AB433" i="1"/>
  <c r="AC433" i="1"/>
  <c r="AD433" i="1" s="1"/>
  <c r="AC523" i="1"/>
  <c r="AD523" i="1" s="1"/>
  <c r="AF518" i="1"/>
  <c r="AG518" i="1"/>
  <c r="AH518" i="1" s="1"/>
  <c r="U47" i="1"/>
  <c r="AB47" i="1"/>
  <c r="AC47" i="1" s="1"/>
  <c r="AD47" i="1" s="1"/>
  <c r="AC140" i="1"/>
  <c r="AD140" i="1" s="1"/>
  <c r="AB140" i="1"/>
  <c r="U388" i="1"/>
  <c r="AC388" i="1"/>
  <c r="AD388" i="1" s="1"/>
  <c r="AB276" i="1"/>
  <c r="AC276" i="1"/>
  <c r="AD276" i="1" s="1"/>
  <c r="AB548" i="1"/>
  <c r="U548" i="1"/>
  <c r="AB63" i="1"/>
  <c r="AC63" i="1" s="1"/>
  <c r="AD63" i="1" s="1"/>
  <c r="U480" i="1"/>
  <c r="U196" i="1"/>
  <c r="U471" i="1"/>
  <c r="AC101" i="1"/>
  <c r="AD101" i="1" s="1"/>
  <c r="AB191" i="1"/>
  <c r="AC191" i="1" s="1"/>
  <c r="AD191" i="1" s="1"/>
  <c r="U327" i="1"/>
  <c r="AC327" i="1"/>
  <c r="AD327" i="1" s="1"/>
  <c r="U342" i="1"/>
  <c r="AB342" i="1"/>
  <c r="AC342" i="1"/>
  <c r="AD342" i="1" s="1"/>
  <c r="U409" i="1"/>
  <c r="U469" i="1"/>
  <c r="U423" i="1"/>
  <c r="AF578" i="1"/>
  <c r="AG578" i="1" s="1"/>
  <c r="AH578" i="1" s="1"/>
  <c r="AF586" i="1"/>
  <c r="AG586" i="1" s="1"/>
  <c r="AH586" i="1" s="1"/>
  <c r="AF570" i="1"/>
  <c r="AG570" i="1"/>
  <c r="AH570" i="1" s="1"/>
  <c r="AF564" i="1"/>
  <c r="AG564" i="1" s="1"/>
  <c r="AH564" i="1" s="1"/>
  <c r="AG813" i="1"/>
  <c r="AH813" i="1" s="1"/>
  <c r="AF813" i="1"/>
  <c r="AF587" i="1"/>
  <c r="AF851" i="1"/>
  <c r="AG851" i="1"/>
  <c r="AH851" i="1" s="1"/>
  <c r="AF791" i="1"/>
  <c r="AG791" i="1" s="1"/>
  <c r="AH791" i="1" s="1"/>
  <c r="AF809" i="1"/>
  <c r="AG809" i="1" s="1"/>
  <c r="AH809" i="1" s="1"/>
  <c r="AF881" i="1"/>
  <c r="AG881" i="1" s="1"/>
  <c r="AH881" i="1" s="1"/>
  <c r="AF648" i="1"/>
  <c r="AG648" i="1"/>
  <c r="AH648" i="1" s="1"/>
  <c r="AF940" i="1"/>
  <c r="AG940" i="1" s="1"/>
  <c r="AH940" i="1" s="1"/>
  <c r="AF858" i="1"/>
  <c r="AG858" i="1" s="1"/>
  <c r="AH858" i="1" s="1"/>
  <c r="AG479" i="1"/>
  <c r="AH479" i="1" s="1"/>
  <c r="AF488" i="1"/>
  <c r="AG488" i="1" s="1"/>
  <c r="AH488" i="1" s="1"/>
  <c r="AB484" i="1"/>
  <c r="U484" i="1"/>
  <c r="AF385" i="1"/>
  <c r="AG385" i="1" s="1"/>
  <c r="AH385" i="1" s="1"/>
  <c r="U533" i="1"/>
  <c r="AC533" i="1"/>
  <c r="AD533" i="1" s="1"/>
  <c r="AF482" i="1"/>
  <c r="AG482" i="1" s="1"/>
  <c r="AH482" i="1" s="1"/>
  <c r="U531" i="1"/>
  <c r="AC531" i="1"/>
  <c r="AD531" i="1" s="1"/>
  <c r="AB531" i="1"/>
  <c r="AB360" i="1"/>
  <c r="AC360" i="1"/>
  <c r="AD360" i="1" s="1"/>
  <c r="AB120" i="1"/>
  <c r="U120" i="1"/>
  <c r="AG120" i="1" s="1"/>
  <c r="AH120" i="1" s="1"/>
  <c r="U429" i="1"/>
  <c r="AB429" i="1"/>
  <c r="AC429" i="1"/>
  <c r="AD429" i="1" s="1"/>
  <c r="AG503" i="1"/>
  <c r="AH503" i="1" s="1"/>
  <c r="AB472" i="1"/>
  <c r="AC472" i="1"/>
  <c r="AD472" i="1" s="1"/>
  <c r="AG26" i="1"/>
  <c r="AH26" i="1" s="1"/>
  <c r="AB67" i="1"/>
  <c r="AC67" i="1" s="1"/>
  <c r="AD67" i="1" s="1"/>
  <c r="AC494" i="1"/>
  <c r="AD494" i="1" s="1"/>
  <c r="U494" i="1"/>
  <c r="AC206" i="1"/>
  <c r="AD206" i="1" s="1"/>
  <c r="AC328" i="1"/>
  <c r="AD328" i="1" s="1"/>
  <c r="AB328" i="1"/>
  <c r="AF471" i="1"/>
  <c r="AG471" i="1"/>
  <c r="AH471" i="1" s="1"/>
  <c r="AF252" i="1"/>
  <c r="AG252" i="1" s="1"/>
  <c r="AH252" i="1" s="1"/>
  <c r="AF469" i="1"/>
  <c r="AG469" i="1" s="1"/>
  <c r="AH469" i="1" s="1"/>
  <c r="AB94" i="1"/>
  <c r="AC94" i="1"/>
  <c r="AD94" i="1" s="1"/>
  <c r="U403" i="1"/>
  <c r="AG403" i="1" s="1"/>
  <c r="AH403" i="1" s="1"/>
  <c r="AF423" i="1"/>
  <c r="AG423" i="1" s="1"/>
  <c r="AH423" i="1" s="1"/>
  <c r="AB19" i="1"/>
  <c r="AB169" i="1"/>
  <c r="AC169" i="1" s="1"/>
  <c r="AD169" i="1" s="1"/>
  <c r="AC201" i="1"/>
  <c r="AD201" i="1" s="1"/>
  <c r="U322" i="1"/>
  <c r="AF918" i="1"/>
  <c r="AG918" i="1" s="1"/>
  <c r="AH918" i="1" s="1"/>
  <c r="AF944" i="1"/>
  <c r="AG944" i="1" s="1"/>
  <c r="AH944" i="1" s="1"/>
  <c r="AF894" i="1"/>
  <c r="AG894" i="1" s="1"/>
  <c r="AH894" i="1" s="1"/>
  <c r="AF926" i="1"/>
  <c r="AG926" i="1" s="1"/>
  <c r="AH926" i="1" s="1"/>
  <c r="AG657" i="1"/>
  <c r="AH657" i="1" s="1"/>
  <c r="AF870" i="1"/>
  <c r="AG870" i="1" s="1"/>
  <c r="AH870" i="1" s="1"/>
  <c r="AF848" i="1"/>
  <c r="AG848" i="1" s="1"/>
  <c r="AH848" i="1" s="1"/>
  <c r="AF826" i="1"/>
  <c r="AG826" i="1" s="1"/>
  <c r="AH826" i="1" s="1"/>
  <c r="AF671" i="1"/>
  <c r="AG671" i="1" s="1"/>
  <c r="AH671" i="1" s="1"/>
  <c r="AF930" i="1"/>
  <c r="AG930" i="1" s="1"/>
  <c r="AH930" i="1" s="1"/>
  <c r="AF853" i="1"/>
  <c r="AG853" i="1"/>
  <c r="AH853" i="1" s="1"/>
  <c r="AF751" i="1"/>
  <c r="AG751" i="1"/>
  <c r="AH751" i="1" s="1"/>
  <c r="AC74" i="1"/>
  <c r="AD74" i="1" s="1"/>
  <c r="AG279" i="1"/>
  <c r="AH279" i="1" s="1"/>
  <c r="AF279" i="1"/>
  <c r="AB440" i="1"/>
  <c r="AC440" i="1"/>
  <c r="AD440" i="1" s="1"/>
  <c r="U418" i="1"/>
  <c r="AC418" i="1"/>
  <c r="AD418" i="1" s="1"/>
  <c r="AB59" i="1"/>
  <c r="AC59" i="1" s="1"/>
  <c r="AD59" i="1" s="1"/>
  <c r="U59" i="1"/>
  <c r="U153" i="1"/>
  <c r="AC153" i="1"/>
  <c r="AD153" i="1" s="1"/>
  <c r="AB44" i="1"/>
  <c r="AC44" i="1" s="1"/>
  <c r="AD44" i="1" s="1"/>
  <c r="AC394" i="1"/>
  <c r="AD394" i="1" s="1"/>
  <c r="U394" i="1"/>
  <c r="AB394" i="1"/>
  <c r="AF554" i="1"/>
  <c r="AG554" i="1" s="1"/>
  <c r="AH554" i="1" s="1"/>
  <c r="AB583" i="1"/>
  <c r="AC583" i="1"/>
  <c r="AD583" i="1" s="1"/>
  <c r="AG934" i="1"/>
  <c r="AH934" i="1" s="1"/>
  <c r="AF931" i="1"/>
  <c r="AG931" i="1" s="1"/>
  <c r="AH931" i="1" s="1"/>
  <c r="AF879" i="1"/>
  <c r="AG879" i="1"/>
  <c r="AH879" i="1" s="1"/>
  <c r="AF663" i="1"/>
  <c r="AG663" i="1"/>
  <c r="AH663" i="1" s="1"/>
  <c r="AG962" i="1"/>
  <c r="AH962" i="1" s="1"/>
  <c r="AF962" i="1"/>
  <c r="AF688" i="1"/>
  <c r="AG688" i="1" s="1"/>
  <c r="AH688" i="1" s="1"/>
  <c r="AF478" i="1"/>
  <c r="AG478" i="1"/>
  <c r="AH478" i="1" s="1"/>
  <c r="AG80" i="1"/>
  <c r="AH80" i="1" s="1"/>
  <c r="AF492" i="1"/>
  <c r="AG492" i="1" s="1"/>
  <c r="AH492" i="1" s="1"/>
  <c r="AF427" i="1"/>
  <c r="AG427" i="1"/>
  <c r="AH427" i="1" s="1"/>
  <c r="AF371" i="1"/>
  <c r="AG371" i="1" s="1"/>
  <c r="AH371" i="1" s="1"/>
  <c r="AG546" i="1"/>
  <c r="AH546" i="1" s="1"/>
  <c r="AB460" i="1"/>
  <c r="AC460" i="1"/>
  <c r="AD460" i="1" s="1"/>
  <c r="U254" i="1"/>
  <c r="AG254" i="1" s="1"/>
  <c r="AH254" i="1" s="1"/>
  <c r="AB69" i="1"/>
  <c r="AC69" i="1" s="1"/>
  <c r="AD69" i="1" s="1"/>
  <c r="AB129" i="1"/>
  <c r="AB255" i="1"/>
  <c r="AG218" i="1"/>
  <c r="AH218" i="1" s="1"/>
  <c r="AG466" i="1"/>
  <c r="AH466" i="1" s="1"/>
  <c r="AG543" i="1"/>
  <c r="AH543" i="1" s="1"/>
  <c r="AG288" i="1"/>
  <c r="AH288" i="1" s="1"/>
  <c r="AC470" i="1"/>
  <c r="AD470" i="1" s="1"/>
  <c r="AG456" i="1"/>
  <c r="AH456" i="1" s="1"/>
  <c r="AB401" i="1"/>
  <c r="AG467" i="1"/>
  <c r="AH467" i="1" s="1"/>
  <c r="AG341" i="1"/>
  <c r="AH341" i="1" s="1"/>
  <c r="AC484" i="1"/>
  <c r="AD484" i="1" s="1"/>
  <c r="U535" i="1"/>
  <c r="AG535" i="1" s="1"/>
  <c r="AH535" i="1" s="1"/>
  <c r="AG455" i="1"/>
  <c r="AH455" i="1" s="1"/>
  <c r="AF455" i="1"/>
  <c r="AG524" i="1"/>
  <c r="AH524" i="1" s="1"/>
  <c r="AB442" i="1"/>
  <c r="AC196" i="1"/>
  <c r="AD196" i="1" s="1"/>
  <c r="U462" i="1"/>
  <c r="AG462" i="1" s="1"/>
  <c r="AH462" i="1" s="1"/>
  <c r="AF325" i="1"/>
  <c r="AG325" i="1" s="1"/>
  <c r="AH325" i="1" s="1"/>
  <c r="AG18" i="1"/>
  <c r="AH18" i="1" s="1"/>
  <c r="U305" i="1"/>
  <c r="AB305" i="1"/>
  <c r="AG318" i="1"/>
  <c r="AH318" i="1" s="1"/>
  <c r="AF318" i="1"/>
  <c r="AB395" i="1"/>
  <c r="AC397" i="1"/>
  <c r="AD397" i="1" s="1"/>
  <c r="AB397" i="1"/>
  <c r="AC379" i="1"/>
  <c r="AD379" i="1" s="1"/>
  <c r="U428" i="1"/>
  <c r="AG428" i="1" s="1"/>
  <c r="AH428" i="1" s="1"/>
  <c r="U463" i="1"/>
  <c r="AG211" i="1"/>
  <c r="AH211" i="1" s="1"/>
  <c r="AF363" i="1"/>
  <c r="AG363" i="1" s="1"/>
  <c r="AH363" i="1" s="1"/>
  <c r="AG114" i="1"/>
  <c r="AH114" i="1" s="1"/>
  <c r="AC536" i="1"/>
  <c r="AD536" i="1" s="1"/>
  <c r="AB536" i="1"/>
  <c r="AB170" i="1"/>
  <c r="AC170" i="1"/>
  <c r="AD170" i="1" s="1"/>
  <c r="AB341" i="1"/>
  <c r="AB520" i="1"/>
  <c r="AB301" i="1"/>
  <c r="AC301" i="1"/>
  <c r="AD301" i="1" s="1"/>
  <c r="AB449" i="1"/>
  <c r="AC449" i="1"/>
  <c r="AD449" i="1" s="1"/>
  <c r="U449" i="1"/>
  <c r="AB244" i="1"/>
  <c r="AC244" i="1" s="1"/>
  <c r="AD244" i="1" s="1"/>
  <c r="U244" i="1"/>
  <c r="AC20" i="1"/>
  <c r="AD20" i="1" s="1"/>
  <c r="AB88" i="1"/>
  <c r="AC88" i="1" s="1"/>
  <c r="AD88" i="1" s="1"/>
  <c r="U273" i="1"/>
  <c r="AG273" i="1" s="1"/>
  <c r="AH273" i="1" s="1"/>
  <c r="U444" i="1"/>
  <c r="AC444" i="1"/>
  <c r="AD444" i="1" s="1"/>
  <c r="AB121" i="1"/>
  <c r="AC121" i="1"/>
  <c r="AD121" i="1" s="1"/>
  <c r="AG573" i="1"/>
  <c r="AH573" i="1" s="1"/>
  <c r="AF580" i="1"/>
  <c r="AG580" i="1" s="1"/>
  <c r="AH580" i="1" s="1"/>
  <c r="AC567" i="1"/>
  <c r="AD567" i="1" s="1"/>
  <c r="U567" i="1"/>
  <c r="AB567" i="1"/>
  <c r="AG917" i="1"/>
  <c r="AH917" i="1" s="1"/>
  <c r="AG633" i="1"/>
  <c r="AH633" i="1" s="1"/>
  <c r="AF633" i="1"/>
  <c r="AG953" i="1"/>
  <c r="AH953" i="1" s="1"/>
  <c r="AF893" i="1"/>
  <c r="AG893" i="1" s="1"/>
  <c r="AH893" i="1" s="1"/>
  <c r="AG795" i="1"/>
  <c r="AH795" i="1" s="1"/>
  <c r="AF795" i="1"/>
  <c r="AG725" i="1"/>
  <c r="AH725" i="1" s="1"/>
  <c r="AF725" i="1"/>
  <c r="AF588" i="1"/>
  <c r="AG588" i="1"/>
  <c r="AH588" i="1" s="1"/>
  <c r="AG704" i="1"/>
  <c r="AH704" i="1" s="1"/>
  <c r="AF28" i="1"/>
  <c r="AG28" i="1" s="1"/>
  <c r="AH28" i="1" s="1"/>
  <c r="AG163" i="1"/>
  <c r="AH163" i="1" s="1"/>
  <c r="AG506" i="1"/>
  <c r="AH506" i="1" s="1"/>
  <c r="AG393" i="1"/>
  <c r="AH393" i="1" s="1"/>
  <c r="AG89" i="1"/>
  <c r="AH89" i="1" s="1"/>
  <c r="AB414" i="1"/>
  <c r="AF335" i="1"/>
  <c r="AG335" i="1"/>
  <c r="AH335" i="1" s="1"/>
  <c r="AF154" i="1"/>
  <c r="AG154" i="1" s="1"/>
  <c r="AH154" i="1" s="1"/>
  <c r="U290" i="1"/>
  <c r="AB290" i="1"/>
  <c r="AC290" i="1"/>
  <c r="AD290" i="1" s="1"/>
  <c r="AG148" i="1"/>
  <c r="AH148" i="1" s="1"/>
  <c r="U438" i="1"/>
  <c r="AC438" i="1"/>
  <c r="AD438" i="1" s="1"/>
  <c r="AB29" i="1"/>
  <c r="AC29" i="1"/>
  <c r="AD29" i="1" s="1"/>
  <c r="AC256" i="1"/>
  <c r="AD256" i="1" s="1"/>
  <c r="AG417" i="1"/>
  <c r="AH417" i="1" s="1"/>
  <c r="AG547" i="1"/>
  <c r="AH547" i="1" s="1"/>
  <c r="AF358" i="1"/>
  <c r="AG358" i="1"/>
  <c r="AH358" i="1" s="1"/>
  <c r="AF31" i="1"/>
  <c r="AB470" i="1"/>
  <c r="U488" i="1"/>
  <c r="U401" i="1"/>
  <c r="AG401" i="1" s="1"/>
  <c r="AH401" i="1" s="1"/>
  <c r="AB156" i="1"/>
  <c r="AF500" i="1"/>
  <c r="AG500" i="1" s="1"/>
  <c r="AH500" i="1" s="1"/>
  <c r="AB529" i="1"/>
  <c r="AB533" i="1"/>
  <c r="AG352" i="1"/>
  <c r="AH352" i="1" s="1"/>
  <c r="AG389" i="1"/>
  <c r="AH389" i="1" s="1"/>
  <c r="AF389" i="1"/>
  <c r="AC548" i="1"/>
  <c r="AD548" i="1" s="1"/>
  <c r="AF188" i="1"/>
  <c r="AG188" i="1"/>
  <c r="AH188" i="1" s="1"/>
  <c r="AF90" i="1"/>
  <c r="AG90" i="1" s="1"/>
  <c r="AH90" i="1" s="1"/>
  <c r="AF303" i="1"/>
  <c r="AG303" i="1"/>
  <c r="AH303" i="1" s="1"/>
  <c r="AG343" i="1"/>
  <c r="AH343" i="1" s="1"/>
  <c r="AC409" i="1"/>
  <c r="AD409" i="1" s="1"/>
  <c r="AB379" i="1"/>
  <c r="AC361" i="1"/>
  <c r="AD361" i="1" s="1"/>
  <c r="AB361" i="1"/>
  <c r="U169" i="1"/>
  <c r="U112" i="1"/>
  <c r="AC112" i="1"/>
  <c r="AD112" i="1" s="1"/>
  <c r="AB545" i="1"/>
  <c r="U545" i="1"/>
  <c r="AC545" i="1"/>
  <c r="AD545" i="1" s="1"/>
  <c r="AB171" i="1"/>
  <c r="U171" i="1"/>
  <c r="AC171" i="1"/>
  <c r="AD171" i="1" s="1"/>
  <c r="AB390" i="1"/>
  <c r="AC390" i="1"/>
  <c r="AD390" i="1" s="1"/>
  <c r="AC463" i="1"/>
  <c r="AD463" i="1" s="1"/>
  <c r="AB153" i="1"/>
  <c r="AB239" i="1"/>
  <c r="AC239" i="1"/>
  <c r="AD239" i="1" s="1"/>
  <c r="AB382" i="1"/>
  <c r="AC382" i="1"/>
  <c r="AD382" i="1" s="1"/>
  <c r="U62" i="1"/>
  <c r="AF78" i="1"/>
  <c r="AG78" i="1" s="1"/>
  <c r="AH78" i="1" s="1"/>
  <c r="U142" i="1"/>
  <c r="AB142" i="1"/>
  <c r="AC142" i="1"/>
  <c r="AD142" i="1" s="1"/>
  <c r="AC359" i="1"/>
  <c r="AD359" i="1" s="1"/>
  <c r="AB359" i="1"/>
  <c r="AB124" i="1"/>
  <c r="U124" i="1"/>
  <c r="AG124" i="1" s="1"/>
  <c r="AH124" i="1" s="1"/>
  <c r="U270" i="1"/>
  <c r="AG270" i="1" s="1"/>
  <c r="AH270" i="1" s="1"/>
  <c r="AB270" i="1"/>
  <c r="AG522" i="1"/>
  <c r="AH522" i="1" s="1"/>
  <c r="U298" i="1"/>
  <c r="AC298" i="1"/>
  <c r="AD298" i="1" s="1"/>
  <c r="AF575" i="1"/>
  <c r="AG575" i="1"/>
  <c r="AH575" i="1" s="1"/>
  <c r="AF585" i="1"/>
  <c r="AG585" i="1" s="1"/>
  <c r="AH585" i="1" s="1"/>
  <c r="AG924" i="1"/>
  <c r="AH924" i="1" s="1"/>
  <c r="AF887" i="1"/>
  <c r="AG887" i="1" s="1"/>
  <c r="AH887" i="1" s="1"/>
  <c r="AF593" i="1"/>
  <c r="AG593" i="1"/>
  <c r="AH593" i="1" s="1"/>
  <c r="AF804" i="1"/>
  <c r="AG804" i="1"/>
  <c r="AH804" i="1" s="1"/>
  <c r="AG885" i="1"/>
  <c r="AH885" i="1" s="1"/>
  <c r="AF707" i="1"/>
  <c r="AG707" i="1"/>
  <c r="AH707" i="1" s="1"/>
  <c r="AF977" i="1"/>
  <c r="AG977" i="1" s="1"/>
  <c r="AH977" i="1" s="1"/>
  <c r="AF334" i="1"/>
  <c r="AG334" i="1" s="1"/>
  <c r="AH334" i="1" s="1"/>
  <c r="AF473" i="1"/>
  <c r="AG473" i="1" s="1"/>
  <c r="AH473" i="1" s="1"/>
  <c r="AG243" i="1"/>
  <c r="AH243" i="1" s="1"/>
  <c r="AG34" i="1"/>
  <c r="AH34" i="1" s="1"/>
  <c r="AF34" i="1"/>
  <c r="AF337" i="1"/>
  <c r="AG337" i="1" s="1"/>
  <c r="AH337" i="1" s="1"/>
  <c r="AG491" i="1"/>
  <c r="AH491" i="1" s="1"/>
  <c r="AF436" i="1"/>
  <c r="AG436" i="1"/>
  <c r="AH436" i="1" s="1"/>
  <c r="U507" i="1"/>
  <c r="AC507" i="1"/>
  <c r="AD507" i="1" s="1"/>
  <c r="AB507" i="1"/>
  <c r="AC493" i="1"/>
  <c r="AD493" i="1" s="1"/>
  <c r="AB493" i="1"/>
  <c r="AB378" i="1"/>
  <c r="AC378" i="1"/>
  <c r="AD378" i="1" s="1"/>
  <c r="AC558" i="1"/>
  <c r="AD558" i="1" s="1"/>
  <c r="AB558" i="1"/>
  <c r="U558" i="1"/>
  <c r="AG81" i="1"/>
  <c r="AH81" i="1" s="1"/>
  <c r="AC157" i="1"/>
  <c r="AD157" i="1" s="1"/>
  <c r="AB185" i="1"/>
  <c r="AC185" i="1"/>
  <c r="AD185" i="1" s="1"/>
  <c r="U185" i="1"/>
  <c r="AC161" i="1"/>
  <c r="AD161" i="1" s="1"/>
  <c r="AG145" i="1"/>
  <c r="AH145" i="1" s="1"/>
  <c r="AF145" i="1"/>
  <c r="U226" i="1"/>
  <c r="AG541" i="1"/>
  <c r="AH541" i="1" s="1"/>
  <c r="U255" i="1"/>
  <c r="AG255" i="1" s="1"/>
  <c r="AH255" i="1" s="1"/>
  <c r="U257" i="1"/>
  <c r="AG257" i="1" s="1"/>
  <c r="AH257" i="1" s="1"/>
  <c r="AG30" i="1"/>
  <c r="AH30" i="1" s="1"/>
  <c r="AC274" i="1"/>
  <c r="AD274" i="1" s="1"/>
  <c r="AF199" i="1"/>
  <c r="AG199" i="1" s="1"/>
  <c r="AH199" i="1" s="1"/>
  <c r="AB161" i="1"/>
  <c r="AB262" i="1"/>
  <c r="U264" i="1"/>
  <c r="AG264" i="1" s="1"/>
  <c r="AH264" i="1" s="1"/>
  <c r="AF116" i="1"/>
  <c r="AG116" i="1" s="1"/>
  <c r="AH116" i="1" s="1"/>
  <c r="AG282" i="1"/>
  <c r="AH282" i="1" s="1"/>
  <c r="AG268" i="1"/>
  <c r="AH268" i="1" s="1"/>
  <c r="AG386" i="1"/>
  <c r="AH386" i="1" s="1"/>
  <c r="AC356" i="1"/>
  <c r="AD356" i="1" s="1"/>
  <c r="AF295" i="1"/>
  <c r="AG295" i="1" s="1"/>
  <c r="AH295" i="1" s="1"/>
  <c r="AF362" i="1"/>
  <c r="AG362" i="1"/>
  <c r="AH362" i="1" s="1"/>
  <c r="AF310" i="1"/>
  <c r="AG310" i="1"/>
  <c r="AH310" i="1" s="1"/>
  <c r="AF532" i="1"/>
  <c r="AG532" i="1" s="1"/>
  <c r="AH532" i="1" s="1"/>
  <c r="AB438" i="1"/>
  <c r="AF432" i="1"/>
  <c r="AG432" i="1" s="1"/>
  <c r="AH432" i="1" s="1"/>
  <c r="AF166" i="1"/>
  <c r="AG166" i="1" s="1"/>
  <c r="AH166" i="1" s="1"/>
  <c r="AF450" i="1"/>
  <c r="AG450" i="1"/>
  <c r="AH450" i="1" s="1"/>
  <c r="AC322" i="1"/>
  <c r="AD322" i="1" s="1"/>
  <c r="U292" i="1"/>
  <c r="AG292" i="1" s="1"/>
  <c r="AH292" i="1" s="1"/>
  <c r="AB292" i="1"/>
  <c r="U341" i="1"/>
  <c r="AB547" i="1"/>
  <c r="U312" i="1"/>
  <c r="AC217" i="1"/>
  <c r="AD217" i="1" s="1"/>
  <c r="U472" i="1"/>
  <c r="U304" i="1"/>
  <c r="AG56" i="1"/>
  <c r="AH56" i="1" s="1"/>
  <c r="AG319" i="1"/>
  <c r="AH319" i="1" s="1"/>
  <c r="AC176" i="1"/>
  <c r="AD176" i="1" s="1"/>
  <c r="AB176" i="1"/>
  <c r="U176" i="1"/>
  <c r="U245" i="1"/>
  <c r="AG245" i="1" s="1"/>
  <c r="AH245" i="1" s="1"/>
  <c r="U509" i="1"/>
  <c r="AG509" i="1" s="1"/>
  <c r="AH509" i="1" s="1"/>
  <c r="AB509" i="1"/>
  <c r="U258" i="1"/>
  <c r="AG258" i="1" s="1"/>
  <c r="AH258" i="1" s="1"/>
  <c r="AB287" i="1"/>
  <c r="AC287" i="1"/>
  <c r="AD287" i="1" s="1"/>
  <c r="AB306" i="1"/>
  <c r="AC306" i="1"/>
  <c r="AD306" i="1" s="1"/>
  <c r="U58" i="1"/>
  <c r="AC107" i="1"/>
  <c r="AD107" i="1" s="1"/>
  <c r="AB107" i="1"/>
  <c r="U107" i="1"/>
  <c r="U178" i="1"/>
  <c r="AB155" i="1"/>
  <c r="U155" i="1"/>
  <c r="AF278" i="1"/>
  <c r="AG278" i="1"/>
  <c r="AH278" i="1" s="1"/>
  <c r="U70" i="1"/>
  <c r="AB79" i="1"/>
  <c r="AC79" i="1" s="1"/>
  <c r="AD79" i="1" s="1"/>
  <c r="U79" i="1"/>
  <c r="U364" i="1"/>
  <c r="U340" i="1"/>
  <c r="AG127" i="1"/>
  <c r="AH127" i="1" s="1"/>
  <c r="AB272" i="1"/>
  <c r="U272" i="1"/>
  <c r="AG272" i="1" s="1"/>
  <c r="AH272" i="1" s="1"/>
  <c r="U111" i="1"/>
  <c r="AC560" i="1"/>
  <c r="AD560" i="1" s="1"/>
  <c r="AG552" i="1"/>
  <c r="AH552" i="1" s="1"/>
  <c r="AF908" i="1"/>
  <c r="AG908" i="1" s="1"/>
  <c r="AH908" i="1" s="1"/>
  <c r="AF798" i="1"/>
  <c r="AG798" i="1" s="1"/>
  <c r="AH798" i="1" s="1"/>
  <c r="AF835" i="1"/>
  <c r="AG835" i="1"/>
  <c r="AH835" i="1" s="1"/>
  <c r="AG662" i="1"/>
  <c r="AH662" i="1" s="1"/>
  <c r="AF662" i="1"/>
  <c r="AF713" i="1"/>
  <c r="AG713" i="1" s="1"/>
  <c r="AH713" i="1" s="1"/>
  <c r="AF968" i="1"/>
  <c r="AG968" i="1" s="1"/>
  <c r="AH968" i="1" s="1"/>
  <c r="AF396" i="1"/>
  <c r="AG396" i="1" s="1"/>
  <c r="AH396" i="1" s="1"/>
  <c r="AB300" i="1"/>
  <c r="AG555" i="1"/>
  <c r="AH555" i="1" s="1"/>
  <c r="AB557" i="1"/>
  <c r="AC574" i="1"/>
  <c r="AD574" i="1" s="1"/>
  <c r="U574" i="1"/>
  <c r="AC565" i="1"/>
  <c r="AD565" i="1" s="1"/>
  <c r="AF910" i="1"/>
  <c r="AG910" i="1" s="1"/>
  <c r="AH910" i="1" s="1"/>
  <c r="AF796" i="1"/>
  <c r="AG796" i="1" s="1"/>
  <c r="AH796" i="1" s="1"/>
  <c r="AF924" i="1"/>
  <c r="AC946" i="1"/>
  <c r="AD946" i="1" s="1"/>
  <c r="AF704" i="1"/>
  <c r="AG590" i="1"/>
  <c r="AH590" i="1" s="1"/>
  <c r="U867" i="1"/>
  <c r="AC807" i="1"/>
  <c r="AD807" i="1" s="1"/>
  <c r="AC664" i="1"/>
  <c r="AD664" i="1" s="1"/>
  <c r="AB591" i="1"/>
  <c r="AB601" i="1"/>
  <c r="AF979" i="1"/>
  <c r="AG979" i="1"/>
  <c r="AH979" i="1" s="1"/>
  <c r="AB983" i="1"/>
  <c r="AB895" i="1"/>
  <c r="AC833" i="1"/>
  <c r="AD833" i="1" s="1"/>
  <c r="U833" i="1"/>
  <c r="AF976" i="1"/>
  <c r="AG976" i="1" s="1"/>
  <c r="AH976" i="1" s="1"/>
  <c r="AG631" i="1"/>
  <c r="AH631" i="1" s="1"/>
  <c r="AF631" i="1"/>
  <c r="AC772" i="1"/>
  <c r="AD772" i="1" s="1"/>
  <c r="AB695" i="1"/>
  <c r="U695" i="1"/>
  <c r="AG695" i="1" s="1"/>
  <c r="AH695" i="1" s="1"/>
  <c r="U977" i="1"/>
  <c r="AB977" i="1"/>
  <c r="R961" i="1"/>
  <c r="S961" i="1" s="1"/>
  <c r="AB852" i="1"/>
  <c r="AC852" i="1"/>
  <c r="AD852" i="1" s="1"/>
  <c r="AF960" i="1"/>
  <c r="AG960" i="1"/>
  <c r="AH960" i="1" s="1"/>
  <c r="AF611" i="1"/>
  <c r="AG611" i="1"/>
  <c r="AH611" i="1" s="1"/>
  <c r="AF678" i="1"/>
  <c r="AG678" i="1" s="1"/>
  <c r="AH678" i="1" s="1"/>
  <c r="AG817" i="1"/>
  <c r="AH817" i="1" s="1"/>
  <c r="AF817" i="1"/>
  <c r="U897" i="1"/>
  <c r="AG897" i="1" s="1"/>
  <c r="AH897" i="1" s="1"/>
  <c r="AB897" i="1"/>
  <c r="AF986" i="1"/>
  <c r="AG986" i="1"/>
  <c r="AH986" i="1" s="1"/>
  <c r="U876" i="1"/>
  <c r="AG876" i="1" s="1"/>
  <c r="AH876" i="1" s="1"/>
  <c r="AB876" i="1"/>
  <c r="AG700" i="1"/>
  <c r="AH700" i="1" s="1"/>
  <c r="AF700" i="1"/>
  <c r="U818" i="1"/>
  <c r="AC818" i="1"/>
  <c r="AD818" i="1" s="1"/>
  <c r="AF773" i="1"/>
  <c r="AG773" i="1"/>
  <c r="AH773" i="1" s="1"/>
  <c r="AC747" i="1"/>
  <c r="AD747" i="1" s="1"/>
  <c r="V985" i="1"/>
  <c r="V983" i="1"/>
  <c r="AB863" i="1"/>
  <c r="AF929" i="1"/>
  <c r="AG929" i="1"/>
  <c r="AH929" i="1" s="1"/>
  <c r="AF641" i="1"/>
  <c r="AG641" i="1" s="1"/>
  <c r="AH641" i="1" s="1"/>
  <c r="AG673" i="1"/>
  <c r="AH673" i="1" s="1"/>
  <c r="U940" i="1"/>
  <c r="AB940" i="1"/>
  <c r="AF987" i="1"/>
  <c r="AG987" i="1"/>
  <c r="AH987" i="1" s="1"/>
  <c r="AB808" i="1"/>
  <c r="U808" i="1"/>
  <c r="AG808" i="1" s="1"/>
  <c r="AH808" i="1" s="1"/>
  <c r="U888" i="1"/>
  <c r="AC888" i="1"/>
  <c r="AD888" i="1" s="1"/>
  <c r="U955" i="1"/>
  <c r="AC955" i="1"/>
  <c r="AD955" i="1" s="1"/>
  <c r="AB955" i="1"/>
  <c r="U803" i="1"/>
  <c r="AC803" i="1"/>
  <c r="AD803" i="1" s="1"/>
  <c r="AC823" i="1"/>
  <c r="AD823" i="1" s="1"/>
  <c r="AB823" i="1"/>
  <c r="AC872" i="1"/>
  <c r="AD872" i="1" s="1"/>
  <c r="U872" i="1"/>
  <c r="AG643" i="1"/>
  <c r="AH643" i="1" s="1"/>
  <c r="AB756" i="1"/>
  <c r="U756" i="1"/>
  <c r="AF776" i="1"/>
  <c r="AG776" i="1" s="1"/>
  <c r="AH776" i="1" s="1"/>
  <c r="AF985" i="1"/>
  <c r="AG985" i="1" s="1"/>
  <c r="AH985" i="1" s="1"/>
  <c r="V984" i="1"/>
  <c r="T984" i="1"/>
  <c r="AF948" i="1"/>
  <c r="AG948" i="1"/>
  <c r="AH948" i="1" s="1"/>
  <c r="AG814" i="1"/>
  <c r="AH814" i="1" s="1"/>
  <c r="AG860" i="1"/>
  <c r="AH860" i="1" s="1"/>
  <c r="AG604" i="1"/>
  <c r="AH604" i="1" s="1"/>
  <c r="U792" i="1"/>
  <c r="AC792" i="1"/>
  <c r="AD792" i="1" s="1"/>
  <c r="U812" i="1"/>
  <c r="AC812" i="1"/>
  <c r="AD812" i="1" s="1"/>
  <c r="AF880" i="1"/>
  <c r="AG880" i="1"/>
  <c r="AH880" i="1" s="1"/>
  <c r="AB889" i="1"/>
  <c r="U889" i="1"/>
  <c r="AC889" i="1"/>
  <c r="AD889" i="1" s="1"/>
  <c r="AC935" i="1"/>
  <c r="AD935" i="1" s="1"/>
  <c r="U935" i="1"/>
  <c r="AB952" i="1"/>
  <c r="AB803" i="1"/>
  <c r="AB858" i="1"/>
  <c r="AG862" i="1"/>
  <c r="AH862" i="1" s="1"/>
  <c r="AG708" i="1"/>
  <c r="AH708" i="1" s="1"/>
  <c r="AF708" i="1"/>
  <c r="AB699" i="1"/>
  <c r="AC732" i="1"/>
  <c r="AD732" i="1" s="1"/>
  <c r="AF763" i="1"/>
  <c r="AG763" i="1"/>
  <c r="AH763" i="1" s="1"/>
  <c r="U729" i="1"/>
  <c r="AG729" i="1" s="1"/>
  <c r="AH729" i="1" s="1"/>
  <c r="AB729" i="1"/>
  <c r="AB713" i="1"/>
  <c r="U713" i="1"/>
  <c r="U661" i="1"/>
  <c r="AC661" i="1"/>
  <c r="AD661" i="1" s="1"/>
  <c r="AB984" i="1"/>
  <c r="V956" i="1"/>
  <c r="T956" i="1"/>
  <c r="AF868" i="1"/>
  <c r="AG868" i="1" s="1"/>
  <c r="AH868" i="1" s="1"/>
  <c r="AF836" i="1"/>
  <c r="AG836" i="1"/>
  <c r="AH836" i="1" s="1"/>
  <c r="AG592" i="1"/>
  <c r="AH592" i="1" s="1"/>
  <c r="AG642" i="1"/>
  <c r="AH642" i="1" s="1"/>
  <c r="AG697" i="1"/>
  <c r="AH697" i="1" s="1"/>
  <c r="AF722" i="1"/>
  <c r="AG722" i="1"/>
  <c r="AH722" i="1" s="1"/>
  <c r="AF629" i="1"/>
  <c r="AG629" i="1" s="1"/>
  <c r="AH629" i="1" s="1"/>
  <c r="AF727" i="1"/>
  <c r="AG727" i="1"/>
  <c r="AH727" i="1" s="1"/>
  <c r="U927" i="1"/>
  <c r="AB927" i="1"/>
  <c r="AC927" i="1"/>
  <c r="AD927" i="1" s="1"/>
  <c r="U941" i="1"/>
  <c r="AC941" i="1"/>
  <c r="AD941" i="1" s="1"/>
  <c r="AF952" i="1"/>
  <c r="AG952" i="1"/>
  <c r="AH952" i="1" s="1"/>
  <c r="U853" i="1"/>
  <c r="AB853" i="1"/>
  <c r="AF676" i="1"/>
  <c r="AG676" i="1"/>
  <c r="AH676" i="1" s="1"/>
  <c r="AC711" i="1"/>
  <c r="AD711" i="1" s="1"/>
  <c r="U711" i="1"/>
  <c r="AB615" i="1"/>
  <c r="U615" i="1"/>
  <c r="AC615" i="1"/>
  <c r="AD615" i="1" s="1"/>
  <c r="AF784" i="1"/>
  <c r="AG784" i="1"/>
  <c r="AH784" i="1" s="1"/>
  <c r="AC739" i="1"/>
  <c r="AD739" i="1" s="1"/>
  <c r="AB739" i="1"/>
  <c r="AF753" i="1"/>
  <c r="AG753" i="1" s="1"/>
  <c r="AH753" i="1" s="1"/>
  <c r="AC596" i="1"/>
  <c r="AD596" i="1" s="1"/>
  <c r="U596" i="1"/>
  <c r="AB596" i="1"/>
  <c r="T943" i="1"/>
  <c r="V943" i="1"/>
  <c r="AB866" i="1"/>
  <c r="AF779" i="1"/>
  <c r="AG779" i="1" s="1"/>
  <c r="AH779" i="1" s="1"/>
  <c r="AG797" i="1"/>
  <c r="AH797" i="1" s="1"/>
  <c r="AF860" i="1"/>
  <c r="AG969" i="1"/>
  <c r="AH969" i="1" s="1"/>
  <c r="AF913" i="1"/>
  <c r="AG913" i="1"/>
  <c r="AH913" i="1" s="1"/>
  <c r="AC895" i="1"/>
  <c r="AD895" i="1" s="1"/>
  <c r="AG923" i="1"/>
  <c r="AH923" i="1" s="1"/>
  <c r="AF649" i="1"/>
  <c r="AG649" i="1" s="1"/>
  <c r="AH649" i="1" s="1"/>
  <c r="AC591" i="1"/>
  <c r="AD591" i="1" s="1"/>
  <c r="AF815" i="1"/>
  <c r="AG815" i="1"/>
  <c r="AH815" i="1" s="1"/>
  <c r="AF945" i="1"/>
  <c r="AG945" i="1" s="1"/>
  <c r="AH945" i="1" s="1"/>
  <c r="AG919" i="1"/>
  <c r="AH919" i="1" s="1"/>
  <c r="AF909" i="1"/>
  <c r="AG909" i="1" s="1"/>
  <c r="AH909" i="1" s="1"/>
  <c r="AF883" i="1"/>
  <c r="AG883" i="1" s="1"/>
  <c r="AH883" i="1" s="1"/>
  <c r="AG723" i="1"/>
  <c r="AH723" i="1" s="1"/>
  <c r="AG589" i="1"/>
  <c r="AH589" i="1" s="1"/>
  <c r="AG606" i="1"/>
  <c r="AH606" i="1" s="1"/>
  <c r="AF650" i="1"/>
  <c r="AG650" i="1"/>
  <c r="AH650" i="1" s="1"/>
  <c r="U747" i="1"/>
  <c r="U772" i="1"/>
  <c r="U653" i="1"/>
  <c r="AG653" i="1" s="1"/>
  <c r="AH653" i="1" s="1"/>
  <c r="AG687" i="1"/>
  <c r="AH687" i="1" s="1"/>
  <c r="AC699" i="1"/>
  <c r="AD699" i="1" s="1"/>
  <c r="AB931" i="1"/>
  <c r="U931" i="1"/>
  <c r="AG936" i="1"/>
  <c r="AH936" i="1" s="1"/>
  <c r="AB796" i="1"/>
  <c r="AB816" i="1"/>
  <c r="AC816" i="1"/>
  <c r="AD816" i="1" s="1"/>
  <c r="U816" i="1"/>
  <c r="AG635" i="1"/>
  <c r="AH635" i="1" s="1"/>
  <c r="AB844" i="1"/>
  <c r="U844" i="1"/>
  <c r="AC849" i="1"/>
  <c r="AD849" i="1" s="1"/>
  <c r="AB849" i="1"/>
  <c r="U849" i="1"/>
  <c r="U667" i="1"/>
  <c r="AC667" i="1"/>
  <c r="AD667" i="1" s="1"/>
  <c r="U683" i="1"/>
  <c r="AC683" i="1"/>
  <c r="AD683" i="1" s="1"/>
  <c r="U706" i="1"/>
  <c r="AB706" i="1"/>
  <c r="AC706" i="1"/>
  <c r="AD706" i="1" s="1"/>
  <c r="AB703" i="1"/>
  <c r="U703" i="1"/>
  <c r="AC703" i="1"/>
  <c r="AD703" i="1" s="1"/>
  <c r="U614" i="1"/>
  <c r="AC614" i="1"/>
  <c r="AD614" i="1" s="1"/>
  <c r="U966" i="1"/>
  <c r="AB966" i="1"/>
  <c r="AC966" i="1"/>
  <c r="AD966" i="1" s="1"/>
  <c r="T963" i="1"/>
  <c r="U227" i="1"/>
  <c r="AG794" i="1"/>
  <c r="AH794" i="1" s="1"/>
  <c r="AG898" i="1"/>
  <c r="AH898" i="1" s="1"/>
  <c r="AG844" i="1"/>
  <c r="AH844" i="1" s="1"/>
  <c r="AG896" i="1"/>
  <c r="AH896" i="1" s="1"/>
  <c r="U946" i="1"/>
  <c r="AG942" i="1"/>
  <c r="AH942" i="1" s="1"/>
  <c r="AF821" i="1"/>
  <c r="AG821" i="1" s="1"/>
  <c r="AH821" i="1" s="1"/>
  <c r="AC601" i="1"/>
  <c r="AD601" i="1" s="1"/>
  <c r="AG855" i="1"/>
  <c r="AH855" i="1" s="1"/>
  <c r="U807" i="1"/>
  <c r="AG685" i="1"/>
  <c r="AH685" i="1" s="1"/>
  <c r="AG712" i="1"/>
  <c r="AH712" i="1" s="1"/>
  <c r="AC790" i="1"/>
  <c r="AD790" i="1" s="1"/>
  <c r="AC828" i="1"/>
  <c r="AD828" i="1" s="1"/>
  <c r="U985" i="1"/>
  <c r="AB579" i="1"/>
  <c r="U579" i="1"/>
  <c r="AC579" i="1"/>
  <c r="AD579" i="1" s="1"/>
  <c r="U732" i="1"/>
  <c r="AF698" i="1"/>
  <c r="AG698" i="1"/>
  <c r="AH698" i="1" s="1"/>
  <c r="U912" i="1"/>
  <c r="AB912" i="1"/>
  <c r="AC912" i="1"/>
  <c r="AD912" i="1" s="1"/>
  <c r="AG967" i="1"/>
  <c r="AH967" i="1" s="1"/>
  <c r="AG764" i="1"/>
  <c r="AH764" i="1" s="1"/>
  <c r="AB926" i="1"/>
  <c r="U926" i="1"/>
  <c r="AC939" i="1"/>
  <c r="AD939" i="1" s="1"/>
  <c r="U939" i="1"/>
  <c r="AC958" i="1"/>
  <c r="AD958" i="1" s="1"/>
  <c r="AB958" i="1"/>
  <c r="AG651" i="1"/>
  <c r="AH651" i="1" s="1"/>
  <c r="AB791" i="1"/>
  <c r="U791" i="1"/>
  <c r="AC840" i="1"/>
  <c r="AD840" i="1" s="1"/>
  <c r="U840" i="1"/>
  <c r="AB840" i="1"/>
  <c r="U859" i="1"/>
  <c r="AC859" i="1"/>
  <c r="AD859" i="1" s="1"/>
  <c r="AF628" i="1"/>
  <c r="AG628" i="1"/>
  <c r="AH628" i="1" s="1"/>
  <c r="AF659" i="1"/>
  <c r="AG659" i="1" s="1"/>
  <c r="AH659" i="1" s="1"/>
  <c r="AG759" i="1"/>
  <c r="AH759" i="1" s="1"/>
  <c r="U640" i="1"/>
  <c r="AC640" i="1"/>
  <c r="AD640" i="1" s="1"/>
  <c r="AB723" i="1"/>
  <c r="AF989" i="1"/>
  <c r="AG989" i="1"/>
  <c r="AH989" i="1" s="1"/>
  <c r="AC696" i="1"/>
  <c r="AD696" i="1" s="1"/>
  <c r="U696" i="1"/>
  <c r="AB997" i="1"/>
  <c r="T996" i="1"/>
  <c r="V996" i="1"/>
  <c r="V992" i="1"/>
  <c r="T992" i="1"/>
  <c r="V970" i="1"/>
  <c r="T970" i="1"/>
  <c r="AB922" i="1"/>
  <c r="U336" i="1"/>
  <c r="AG336" i="1" s="1"/>
  <c r="AH336" i="1" s="1"/>
  <c r="AC280" i="1"/>
  <c r="AD280" i="1" s="1"/>
  <c r="U236" i="1"/>
  <c r="U100" i="1"/>
  <c r="U300" i="1"/>
  <c r="AG300" i="1" s="1"/>
  <c r="AH300" i="1" s="1"/>
  <c r="AB184" i="1"/>
  <c r="AC184" i="1" s="1"/>
  <c r="AD184" i="1" s="1"/>
  <c r="AC187" i="1"/>
  <c r="AD187" i="1" s="1"/>
  <c r="AC557" i="1"/>
  <c r="AD557" i="1" s="1"/>
  <c r="AF589" i="1"/>
  <c r="AG822" i="1"/>
  <c r="AH822" i="1" s="1"/>
  <c r="AF892" i="1"/>
  <c r="AG892" i="1" s="1"/>
  <c r="AH892" i="1" s="1"/>
  <c r="AF697" i="1"/>
  <c r="AC863" i="1"/>
  <c r="AD863" i="1" s="1"/>
  <c r="AF837" i="1"/>
  <c r="AG837" i="1" s="1"/>
  <c r="AH837" i="1" s="1"/>
  <c r="AF820" i="1"/>
  <c r="AG820" i="1" s="1"/>
  <c r="AH820" i="1" s="1"/>
  <c r="AF850" i="1"/>
  <c r="AG850" i="1" s="1"/>
  <c r="AH850" i="1" s="1"/>
  <c r="AG744" i="1"/>
  <c r="AH744" i="1" s="1"/>
  <c r="AB587" i="1"/>
  <c r="U587" i="1"/>
  <c r="AG587" i="1" s="1"/>
  <c r="AH587" i="1" s="1"/>
  <c r="AF610" i="1"/>
  <c r="AG610" i="1" s="1"/>
  <c r="AH610" i="1" s="1"/>
  <c r="AF674" i="1"/>
  <c r="AG674" i="1" s="1"/>
  <c r="AH674" i="1" s="1"/>
  <c r="AF637" i="1"/>
  <c r="AG637" i="1" s="1"/>
  <c r="AH637" i="1" s="1"/>
  <c r="AC999" i="1"/>
  <c r="AD999" i="1" s="1"/>
  <c r="AB828" i="1"/>
  <c r="AB872" i="1"/>
  <c r="AB914" i="1"/>
  <c r="AC914" i="1"/>
  <c r="AD914" i="1" s="1"/>
  <c r="AC810" i="1"/>
  <c r="AD810" i="1" s="1"/>
  <c r="U810" i="1"/>
  <c r="AC983" i="1"/>
  <c r="AD983" i="1" s="1"/>
  <c r="AB795" i="1"/>
  <c r="U827" i="1"/>
  <c r="AB827" i="1"/>
  <c r="AC827" i="1"/>
  <c r="AD827" i="1" s="1"/>
  <c r="U837" i="1"/>
  <c r="AB837" i="1"/>
  <c r="AC905" i="1"/>
  <c r="AD905" i="1" s="1"/>
  <c r="U905" i="1"/>
  <c r="AB814" i="1"/>
  <c r="AF608" i="1"/>
  <c r="AG608" i="1" s="1"/>
  <c r="AH608" i="1" s="1"/>
  <c r="AC770" i="1"/>
  <c r="AD770" i="1" s="1"/>
  <c r="U638" i="1"/>
  <c r="AG638" i="1" s="1"/>
  <c r="AH638" i="1" s="1"/>
  <c r="AB638" i="1"/>
  <c r="AG762" i="1"/>
  <c r="AH762" i="1" s="1"/>
  <c r="U982" i="1"/>
  <c r="AC982" i="1"/>
  <c r="AD982" i="1" s="1"/>
  <c r="T994" i="1"/>
  <c r="AB994" i="1"/>
  <c r="AB993" i="1"/>
  <c r="AB954" i="1"/>
  <c r="V949" i="1"/>
  <c r="T949" i="1"/>
  <c r="T925" i="1"/>
  <c r="AB933" i="1"/>
  <c r="T866" i="1"/>
  <c r="U981" i="1"/>
  <c r="AC981" i="1"/>
  <c r="AD981" i="1" s="1"/>
  <c r="R975" i="1"/>
  <c r="S975" i="1" s="1"/>
  <c r="T954" i="1"/>
  <c r="R901" i="1"/>
  <c r="S901" i="1" s="1"/>
  <c r="T843" i="1"/>
  <c r="R792" i="1"/>
  <c r="S792" i="1" s="1"/>
  <c r="AB913" i="1"/>
  <c r="U782" i="1"/>
  <c r="AC782" i="1"/>
  <c r="AD782" i="1" s="1"/>
  <c r="T947" i="1"/>
  <c r="R879" i="1"/>
  <c r="S879" i="1" s="1"/>
  <c r="AB792" i="1"/>
  <c r="R779" i="1"/>
  <c r="S779" i="1" s="1"/>
  <c r="AB907" i="1"/>
  <c r="AB885" i="1"/>
  <c r="T922" i="1"/>
  <c r="T891" i="1"/>
  <c r="T907" i="1"/>
  <c r="U674" i="1"/>
  <c r="AB674" i="1"/>
  <c r="AG765" i="1"/>
  <c r="AH765" i="1" s="1"/>
  <c r="AC1000" i="1"/>
  <c r="AD1000" i="1" s="1"/>
  <c r="U1000" i="1"/>
  <c r="AC964" i="1"/>
  <c r="AD964" i="1" s="1"/>
  <c r="U964" i="1"/>
  <c r="AB879" i="1"/>
  <c r="T864" i="1"/>
  <c r="V864" i="1"/>
  <c r="T825" i="1"/>
  <c r="V825" i="1"/>
  <c r="AG871" i="1"/>
  <c r="AH871" i="1" s="1"/>
  <c r="AB882" i="1"/>
  <c r="AB618" i="1"/>
  <c r="U715" i="1"/>
  <c r="AG715" i="1" s="1"/>
  <c r="AH715" i="1" s="1"/>
  <c r="AB715" i="1"/>
  <c r="U736" i="1"/>
  <c r="AC736" i="1"/>
  <c r="AD736" i="1" s="1"/>
  <c r="AC988" i="1"/>
  <c r="AD988" i="1" s="1"/>
  <c r="AB988" i="1"/>
  <c r="U988" i="1"/>
  <c r="AG974" i="1"/>
  <c r="AH974" i="1" s="1"/>
  <c r="AB818" i="1"/>
  <c r="AB740" i="1"/>
  <c r="AF766" i="1"/>
  <c r="AG766" i="1" s="1"/>
  <c r="AH766" i="1" s="1"/>
  <c r="AC973" i="1"/>
  <c r="AD973" i="1" s="1"/>
  <c r="U973" i="1"/>
  <c r="V997" i="1"/>
  <c r="V981" i="1"/>
  <c r="V978" i="1"/>
  <c r="T978" i="1"/>
  <c r="R933" i="1"/>
  <c r="S933" i="1" s="1"/>
  <c r="AB836" i="1"/>
  <c r="R819" i="1"/>
  <c r="S819" i="1" s="1"/>
  <c r="R911" i="1"/>
  <c r="S911" i="1" s="1"/>
  <c r="R904" i="1"/>
  <c r="S904" i="1" s="1"/>
  <c r="R898" i="1"/>
  <c r="S898" i="1" s="1"/>
  <c r="R896" i="1"/>
  <c r="S896" i="1" s="1"/>
  <c r="R856" i="1"/>
  <c r="S856" i="1" s="1"/>
  <c r="R853" i="1"/>
  <c r="S853" i="1" s="1"/>
  <c r="R815" i="1"/>
  <c r="S815" i="1" s="1"/>
  <c r="R770" i="1"/>
  <c r="S770" i="1" s="1"/>
  <c r="T761" i="1"/>
  <c r="V761" i="1"/>
  <c r="R753" i="1"/>
  <c r="S753" i="1" s="1"/>
  <c r="R744" i="1"/>
  <c r="S744" i="1" s="1"/>
  <c r="T733" i="1"/>
  <c r="V733" i="1"/>
  <c r="R748" i="1"/>
  <c r="S748" i="1" s="1"/>
  <c r="AC660" i="1"/>
  <c r="AD660" i="1" s="1"/>
  <c r="U660" i="1"/>
  <c r="AC645" i="1"/>
  <c r="AD645" i="1" s="1"/>
  <c r="AB645" i="1"/>
  <c r="T995" i="1"/>
  <c r="T991" i="1"/>
  <c r="T980" i="1"/>
  <c r="AB980" i="1" s="1"/>
  <c r="V980" i="1"/>
  <c r="R962" i="1"/>
  <c r="S962" i="1" s="1"/>
  <c r="AB883" i="1"/>
  <c r="R870" i="1"/>
  <c r="S870" i="1" s="1"/>
  <c r="T861" i="1"/>
  <c r="R857" i="1"/>
  <c r="S857" i="1" s="1"/>
  <c r="R854" i="1"/>
  <c r="S854" i="1" s="1"/>
  <c r="T832" i="1"/>
  <c r="V832" i="1"/>
  <c r="R812" i="1"/>
  <c r="S812" i="1" s="1"/>
  <c r="R796" i="1"/>
  <c r="S796" i="1" s="1"/>
  <c r="R793" i="1"/>
  <c r="S793" i="1" s="1"/>
  <c r="R789" i="1"/>
  <c r="S789" i="1" s="1"/>
  <c r="R745" i="1"/>
  <c r="S745" i="1" s="1"/>
  <c r="AB970" i="1"/>
  <c r="V801" i="1"/>
  <c r="T801" i="1"/>
  <c r="AF731" i="1"/>
  <c r="AG731" i="1" s="1"/>
  <c r="AH731" i="1" s="1"/>
  <c r="AC714" i="1"/>
  <c r="AD714" i="1" s="1"/>
  <c r="AB714" i="1"/>
  <c r="AB847" i="1"/>
  <c r="V968" i="1"/>
  <c r="R957" i="1"/>
  <c r="S957" i="1" s="1"/>
  <c r="R943" i="1"/>
  <c r="S943" i="1" s="1"/>
  <c r="R936" i="1"/>
  <c r="S936" i="1" s="1"/>
  <c r="R930" i="1"/>
  <c r="S930" i="1" s="1"/>
  <c r="R928" i="1"/>
  <c r="S928" i="1" s="1"/>
  <c r="T916" i="1"/>
  <c r="AB894" i="1"/>
  <c r="T857" i="1"/>
  <c r="V857" i="1"/>
  <c r="AB854" i="1"/>
  <c r="T846" i="1"/>
  <c r="V846" i="1"/>
  <c r="R800" i="1"/>
  <c r="S800" i="1" s="1"/>
  <c r="T754" i="1"/>
  <c r="T720" i="1"/>
  <c r="T721" i="1"/>
  <c r="R811" i="1"/>
  <c r="S811" i="1" s="1"/>
  <c r="R799" i="1"/>
  <c r="S799" i="1" s="1"/>
  <c r="R788" i="1"/>
  <c r="S788" i="1" s="1"/>
  <c r="R785" i="1"/>
  <c r="S785" i="1" s="1"/>
  <c r="R752" i="1"/>
  <c r="S752" i="1" s="1"/>
  <c r="T709" i="1"/>
  <c r="R709" i="1"/>
  <c r="S709" i="1" s="1"/>
  <c r="R580" i="1"/>
  <c r="S580" i="1" s="1"/>
  <c r="R575" i="1"/>
  <c r="S575" i="1" s="1"/>
  <c r="R740" i="1"/>
  <c r="S740" i="1" s="1"/>
  <c r="R687" i="1"/>
  <c r="S687" i="1" s="1"/>
  <c r="R663" i="1"/>
  <c r="S663" i="1" s="1"/>
  <c r="AB651" i="1"/>
  <c r="R568" i="1"/>
  <c r="S568" i="1" s="1"/>
  <c r="AB568" i="1"/>
  <c r="V598" i="1"/>
  <c r="T598" i="1"/>
  <c r="V714" i="1"/>
  <c r="U553" i="1"/>
  <c r="AG553" i="1" s="1"/>
  <c r="AH553" i="1" s="1"/>
  <c r="R803" i="1"/>
  <c r="S803" i="1" s="1"/>
  <c r="R791" i="1"/>
  <c r="S791" i="1" s="1"/>
  <c r="T758" i="1"/>
  <c r="R742" i="1"/>
  <c r="S742" i="1" s="1"/>
  <c r="R729" i="1"/>
  <c r="S729" i="1" s="1"/>
  <c r="T724" i="1"/>
  <c r="T624" i="1"/>
  <c r="R711" i="1"/>
  <c r="S711" i="1" s="1"/>
  <c r="R694" i="1"/>
  <c r="S694" i="1" s="1"/>
  <c r="R685" i="1"/>
  <c r="S685" i="1" s="1"/>
  <c r="R681" i="1"/>
  <c r="S681" i="1" s="1"/>
  <c r="R659" i="1"/>
  <c r="S659" i="1" s="1"/>
  <c r="R572" i="1"/>
  <c r="S572" i="1" s="1"/>
  <c r="R563" i="1"/>
  <c r="S563" i="1" s="1"/>
  <c r="R551" i="1"/>
  <c r="S551" i="1" s="1"/>
  <c r="T692" i="1"/>
  <c r="R576" i="1"/>
  <c r="S576" i="1" s="1"/>
  <c r="V659" i="1"/>
  <c r="R658" i="1"/>
  <c r="S658" i="1" s="1"/>
  <c r="T584" i="1"/>
  <c r="T551" i="1"/>
  <c r="V537" i="1"/>
  <c r="R523" i="1"/>
  <c r="S523" i="1" s="1"/>
  <c r="R416" i="1"/>
  <c r="S416" i="1" s="1"/>
  <c r="R532" i="1"/>
  <c r="S532" i="1" s="1"/>
  <c r="T314" i="1"/>
  <c r="AA250" i="1"/>
  <c r="AB250" i="1" s="1"/>
  <c r="AC250" i="1" s="1"/>
  <c r="AD250" i="1" s="1"/>
  <c r="AB266" i="1"/>
  <c r="T261" i="1"/>
  <c r="AB271" i="1"/>
  <c r="AA247" i="1"/>
  <c r="AB247" i="1" s="1"/>
  <c r="AC247" i="1" s="1"/>
  <c r="AD247" i="1" s="1"/>
  <c r="AA189" i="1"/>
  <c r="AB189" i="1" s="1"/>
  <c r="AC189" i="1" s="1"/>
  <c r="AD189" i="1" s="1"/>
  <c r="AA178" i="1"/>
  <c r="AB178" i="1" s="1"/>
  <c r="AC178" i="1" s="1"/>
  <c r="AD178" i="1" s="1"/>
  <c r="R170" i="1"/>
  <c r="S170" i="1" s="1"/>
  <c r="AB105" i="1"/>
  <c r="AC105" i="1" s="1"/>
  <c r="AD105" i="1" s="1"/>
  <c r="V233" i="1"/>
  <c r="AA228" i="1"/>
  <c r="AB228" i="1" s="1"/>
  <c r="AC228" i="1" s="1"/>
  <c r="AD228" i="1" s="1"/>
  <c r="AB175" i="1"/>
  <c r="AB173" i="1"/>
  <c r="AB179" i="1"/>
  <c r="AC179" i="1" s="1"/>
  <c r="AD179" i="1" s="1"/>
  <c r="AB165" i="1"/>
  <c r="AC165" i="1" s="1"/>
  <c r="AD165" i="1" s="1"/>
  <c r="V216" i="1"/>
  <c r="AA212" i="1"/>
  <c r="AB212" i="1" s="1"/>
  <c r="AC212" i="1" s="1"/>
  <c r="AD212" i="1" s="1"/>
  <c r="AA165" i="1"/>
  <c r="AB118" i="1"/>
  <c r="AC118" i="1" s="1"/>
  <c r="AD118" i="1" s="1"/>
  <c r="AA233" i="1"/>
  <c r="AB233" i="1" s="1"/>
  <c r="AC233" i="1" s="1"/>
  <c r="AD233" i="1" s="1"/>
  <c r="AA227" i="1"/>
  <c r="AB227" i="1" s="1"/>
  <c r="AC227" i="1" s="1"/>
  <c r="AD227" i="1" s="1"/>
  <c r="AA194" i="1"/>
  <c r="AB194" i="1" s="1"/>
  <c r="AC194" i="1" s="1"/>
  <c r="AD194" i="1" s="1"/>
  <c r="AB174" i="1"/>
  <c r="AB111" i="1"/>
  <c r="AC111" i="1" s="1"/>
  <c r="AD111" i="1" s="1"/>
  <c r="AA239" i="1"/>
  <c r="R195" i="1"/>
  <c r="S195" i="1" s="1"/>
  <c r="AB150" i="1"/>
  <c r="AB133" i="1"/>
  <c r="AC133" i="1" s="1"/>
  <c r="AD133" i="1" s="1"/>
  <c r="R151" i="1"/>
  <c r="S151" i="1" s="1"/>
  <c r="AA135" i="1"/>
  <c r="AB135" i="1" s="1"/>
  <c r="AC135" i="1" s="1"/>
  <c r="AD135" i="1" s="1"/>
  <c r="AE102" i="1"/>
  <c r="AA102" i="1"/>
  <c r="AB102" i="1" s="1"/>
  <c r="AC102" i="1" s="1"/>
  <c r="AD102" i="1" s="1"/>
  <c r="AA82" i="1"/>
  <c r="AB82" i="1" s="1"/>
  <c r="AC82" i="1" s="1"/>
  <c r="AD82" i="1" s="1"/>
  <c r="V214" i="1"/>
  <c r="AA133" i="1"/>
  <c r="AA138" i="1"/>
  <c r="AB138" i="1" s="1"/>
  <c r="AC138" i="1" s="1"/>
  <c r="AD138" i="1" s="1"/>
  <c r="AB126" i="1"/>
  <c r="AA86" i="1"/>
  <c r="AB86" i="1" s="1"/>
  <c r="AC86" i="1" s="1"/>
  <c r="AD86" i="1" s="1"/>
  <c r="AA77" i="1"/>
  <c r="AB77" i="1" s="1"/>
  <c r="AC77" i="1" s="1"/>
  <c r="AD77" i="1" s="1"/>
  <c r="AA62" i="1"/>
  <c r="AB62" i="1" s="1"/>
  <c r="AC62" i="1" s="1"/>
  <c r="AD62" i="1" s="1"/>
  <c r="R81" i="1"/>
  <c r="S81" i="1" s="1"/>
  <c r="AA100" i="1"/>
  <c r="AB100" i="1" s="1"/>
  <c r="AC100" i="1" s="1"/>
  <c r="AD100" i="1" s="1"/>
  <c r="AA55" i="1"/>
  <c r="AB55" i="1" s="1"/>
  <c r="AC55" i="1" s="1"/>
  <c r="AD55" i="1" s="1"/>
  <c r="AF111" i="1" l="1"/>
  <c r="AG111" i="1" s="1"/>
  <c r="AH111" i="1" s="1"/>
  <c r="AF82" i="1"/>
  <c r="AG82" i="1" s="1"/>
  <c r="AH82" i="1" s="1"/>
  <c r="AF105" i="1"/>
  <c r="AG105" i="1" s="1"/>
  <c r="AH105" i="1" s="1"/>
  <c r="AG250" i="1"/>
  <c r="AH250" i="1" s="1"/>
  <c r="AF250" i="1"/>
  <c r="AF205" i="1"/>
  <c r="AG205" i="1" s="1"/>
  <c r="AH205" i="1" s="1"/>
  <c r="AF244" i="1"/>
  <c r="AG244" i="1"/>
  <c r="AH244" i="1" s="1"/>
  <c r="AF106" i="1"/>
  <c r="AG106" i="1" s="1"/>
  <c r="AH106" i="1" s="1"/>
  <c r="AG44" i="1"/>
  <c r="AH44" i="1" s="1"/>
  <c r="AF44" i="1"/>
  <c r="AF63" i="1"/>
  <c r="AG63" i="1"/>
  <c r="AH63" i="1" s="1"/>
  <c r="AF108" i="1"/>
  <c r="AG108" i="1"/>
  <c r="AH108" i="1" s="1"/>
  <c r="AF47" i="1"/>
  <c r="AG47" i="1" s="1"/>
  <c r="AH47" i="1" s="1"/>
  <c r="AG75" i="1"/>
  <c r="AH75" i="1" s="1"/>
  <c r="AF75" i="1"/>
  <c r="AF98" i="1"/>
  <c r="AG98" i="1"/>
  <c r="AH98" i="1" s="1"/>
  <c r="AF226" i="1"/>
  <c r="AG226" i="1"/>
  <c r="AH226" i="1" s="1"/>
  <c r="AF70" i="1"/>
  <c r="AG70" i="1" s="1"/>
  <c r="AH70" i="1" s="1"/>
  <c r="AG58" i="1"/>
  <c r="AH58" i="1" s="1"/>
  <c r="AF58" i="1"/>
  <c r="AF62" i="1"/>
  <c r="AG62" i="1" s="1"/>
  <c r="AH62" i="1" s="1"/>
  <c r="AF184" i="1"/>
  <c r="AG184" i="1" s="1"/>
  <c r="AH184" i="1" s="1"/>
  <c r="AF77" i="1"/>
  <c r="AG77" i="1" s="1"/>
  <c r="AH77" i="1" s="1"/>
  <c r="AF189" i="1"/>
  <c r="AG189" i="1" s="1"/>
  <c r="AH189" i="1" s="1"/>
  <c r="AF133" i="1"/>
  <c r="AG133" i="1"/>
  <c r="AH133" i="1" s="1"/>
  <c r="AF67" i="1"/>
  <c r="AG67" i="1" s="1"/>
  <c r="AH67" i="1" s="1"/>
  <c r="AF191" i="1"/>
  <c r="AG191" i="1" s="1"/>
  <c r="AH191" i="1" s="1"/>
  <c r="AG186" i="1"/>
  <c r="AH186" i="1" s="1"/>
  <c r="AF186" i="1"/>
  <c r="AF237" i="1"/>
  <c r="AG237" i="1" s="1"/>
  <c r="AH237" i="1" s="1"/>
  <c r="AF178" i="1"/>
  <c r="AG178" i="1"/>
  <c r="AH178" i="1" s="1"/>
  <c r="AF135" i="1"/>
  <c r="AG135" i="1" s="1"/>
  <c r="AH135" i="1" s="1"/>
  <c r="AF88" i="1"/>
  <c r="AG88" i="1" s="1"/>
  <c r="AH88" i="1" s="1"/>
  <c r="AF169" i="1"/>
  <c r="AG169" i="1" s="1"/>
  <c r="AH169" i="1" s="1"/>
  <c r="AF230" i="1"/>
  <c r="AG230" i="1"/>
  <c r="AH230" i="1" s="1"/>
  <c r="AF165" i="1"/>
  <c r="AG165" i="1" s="1"/>
  <c r="AH165" i="1" s="1"/>
  <c r="AG179" i="1"/>
  <c r="AH179" i="1" s="1"/>
  <c r="AF179" i="1"/>
  <c r="AF227" i="1"/>
  <c r="AG227" i="1"/>
  <c r="AH227" i="1" s="1"/>
  <c r="AF228" i="1"/>
  <c r="AG228" i="1"/>
  <c r="AH228" i="1" s="1"/>
  <c r="AF100" i="1"/>
  <c r="AG100" i="1" s="1"/>
  <c r="AH100" i="1" s="1"/>
  <c r="U692" i="1"/>
  <c r="AC692" i="1"/>
  <c r="AD692" i="1" s="1"/>
  <c r="AB692" i="1"/>
  <c r="AF973" i="1"/>
  <c r="AG973" i="1"/>
  <c r="AH973" i="1" s="1"/>
  <c r="AF557" i="1"/>
  <c r="AG557" i="1" s="1"/>
  <c r="AH557" i="1" s="1"/>
  <c r="AF939" i="1"/>
  <c r="AG939" i="1"/>
  <c r="AH939" i="1" s="1"/>
  <c r="AF790" i="1"/>
  <c r="AG790" i="1" s="1"/>
  <c r="AH790" i="1" s="1"/>
  <c r="AF699" i="1"/>
  <c r="AG699" i="1"/>
  <c r="AH699" i="1" s="1"/>
  <c r="AG107" i="1"/>
  <c r="AH107" i="1" s="1"/>
  <c r="AF107" i="1"/>
  <c r="U866" i="1"/>
  <c r="AC866" i="1"/>
  <c r="AD866" i="1" s="1"/>
  <c r="AF739" i="1"/>
  <c r="AG739" i="1" s="1"/>
  <c r="AH739" i="1" s="1"/>
  <c r="AF558" i="1"/>
  <c r="AG558" i="1"/>
  <c r="AH558" i="1" s="1"/>
  <c r="AB832" i="1"/>
  <c r="AC832" i="1"/>
  <c r="AD832" i="1" s="1"/>
  <c r="U832" i="1"/>
  <c r="AF736" i="1"/>
  <c r="AG736" i="1" s="1"/>
  <c r="AH736" i="1" s="1"/>
  <c r="AF807" i="1"/>
  <c r="AG807" i="1"/>
  <c r="AH807" i="1" s="1"/>
  <c r="AF306" i="1"/>
  <c r="AG306" i="1"/>
  <c r="AH306" i="1" s="1"/>
  <c r="AB551" i="1"/>
  <c r="U551" i="1"/>
  <c r="AC551" i="1"/>
  <c r="AD551" i="1" s="1"/>
  <c r="U925" i="1"/>
  <c r="AC925" i="1"/>
  <c r="AD925" i="1" s="1"/>
  <c r="AF966" i="1"/>
  <c r="AG966" i="1" s="1"/>
  <c r="AH966" i="1" s="1"/>
  <c r="AF55" i="1"/>
  <c r="AG55" i="1" s="1"/>
  <c r="AH55" i="1" s="1"/>
  <c r="AF194" i="1"/>
  <c r="AG194" i="1"/>
  <c r="AH194" i="1" s="1"/>
  <c r="AC761" i="1"/>
  <c r="AD761" i="1" s="1"/>
  <c r="U761" i="1"/>
  <c r="AB761" i="1"/>
  <c r="AF964" i="1"/>
  <c r="AG964" i="1"/>
  <c r="AH964" i="1" s="1"/>
  <c r="AC922" i="1"/>
  <c r="AD922" i="1" s="1"/>
  <c r="U922" i="1"/>
  <c r="AG981" i="1"/>
  <c r="AH981" i="1" s="1"/>
  <c r="AF981" i="1"/>
  <c r="AF827" i="1"/>
  <c r="AG827" i="1"/>
  <c r="AH827" i="1" s="1"/>
  <c r="AF280" i="1"/>
  <c r="AG280" i="1"/>
  <c r="AH280" i="1" s="1"/>
  <c r="U996" i="1"/>
  <c r="AB996" i="1"/>
  <c r="AC996" i="1"/>
  <c r="AD996" i="1" s="1"/>
  <c r="AG828" i="1"/>
  <c r="AH828" i="1" s="1"/>
  <c r="AF828" i="1"/>
  <c r="AF614" i="1"/>
  <c r="AG614" i="1" s="1"/>
  <c r="AH614" i="1" s="1"/>
  <c r="AF683" i="1"/>
  <c r="AG683" i="1" s="1"/>
  <c r="AH683" i="1" s="1"/>
  <c r="AF895" i="1"/>
  <c r="AG895" i="1"/>
  <c r="AH895" i="1" s="1"/>
  <c r="AG941" i="1"/>
  <c r="AH941" i="1" s="1"/>
  <c r="AF941" i="1"/>
  <c r="AF747" i="1"/>
  <c r="AG747" i="1" s="1"/>
  <c r="AH747" i="1" s="1"/>
  <c r="AF560" i="1"/>
  <c r="AG560" i="1" s="1"/>
  <c r="AH560" i="1" s="1"/>
  <c r="AF79" i="1"/>
  <c r="AG79" i="1" s="1"/>
  <c r="AH79" i="1" s="1"/>
  <c r="AF507" i="1"/>
  <c r="AG507" i="1" s="1"/>
  <c r="AH507" i="1" s="1"/>
  <c r="AF171" i="1"/>
  <c r="AG171" i="1" s="1"/>
  <c r="AH171" i="1" s="1"/>
  <c r="AF444" i="1"/>
  <c r="AG444" i="1" s="1"/>
  <c r="AH444" i="1" s="1"/>
  <c r="AF470" i="1"/>
  <c r="AG470" i="1"/>
  <c r="AH470" i="1" s="1"/>
  <c r="AG583" i="1"/>
  <c r="AH583" i="1" s="1"/>
  <c r="AF583" i="1"/>
  <c r="AF206" i="1"/>
  <c r="AG206" i="1" s="1"/>
  <c r="AH206" i="1" s="1"/>
  <c r="AF327" i="1"/>
  <c r="AG327" i="1"/>
  <c r="AH327" i="1" s="1"/>
  <c r="AF559" i="1"/>
  <c r="AG559" i="1"/>
  <c r="AH559" i="1" s="1"/>
  <c r="AF770" i="1"/>
  <c r="AG770" i="1" s="1"/>
  <c r="AH770" i="1" s="1"/>
  <c r="AF322" i="1"/>
  <c r="AG322" i="1" s="1"/>
  <c r="AH322" i="1" s="1"/>
  <c r="AF239" i="1"/>
  <c r="AG239" i="1" s="1"/>
  <c r="AH239" i="1" s="1"/>
  <c r="AF438" i="1"/>
  <c r="AG438" i="1" s="1"/>
  <c r="AH438" i="1" s="1"/>
  <c r="AG449" i="1"/>
  <c r="AH449" i="1" s="1"/>
  <c r="AF449" i="1"/>
  <c r="AF379" i="1"/>
  <c r="AG379" i="1" s="1"/>
  <c r="AH379" i="1" s="1"/>
  <c r="AF460" i="1"/>
  <c r="AG460" i="1" s="1"/>
  <c r="AH460" i="1" s="1"/>
  <c r="AF440" i="1"/>
  <c r="AG440" i="1" s="1"/>
  <c r="AH440" i="1" s="1"/>
  <c r="AG429" i="1"/>
  <c r="AH429" i="1" s="1"/>
  <c r="AF429" i="1"/>
  <c r="AF531" i="1"/>
  <c r="AG531" i="1" s="1"/>
  <c r="AH531" i="1" s="1"/>
  <c r="AF140" i="1"/>
  <c r="AG140" i="1"/>
  <c r="AH140" i="1" s="1"/>
  <c r="AF353" i="1"/>
  <c r="AG353" i="1" s="1"/>
  <c r="AH353" i="1" s="1"/>
  <c r="AF203" i="1"/>
  <c r="AG203" i="1" s="1"/>
  <c r="AH203" i="1" s="1"/>
  <c r="AF476" i="1"/>
  <c r="AG476" i="1" s="1"/>
  <c r="AH476" i="1" s="1"/>
  <c r="AF224" i="1"/>
  <c r="AG224" i="1"/>
  <c r="AH224" i="1" s="1"/>
  <c r="AF525" i="1"/>
  <c r="AG525" i="1"/>
  <c r="AH525" i="1" s="1"/>
  <c r="AG225" i="1"/>
  <c r="AH225" i="1" s="1"/>
  <c r="AF225" i="1"/>
  <c r="AF95" i="1"/>
  <c r="AG95" i="1" s="1"/>
  <c r="AH95" i="1" s="1"/>
  <c r="AF361" i="1"/>
  <c r="AG361" i="1" s="1"/>
  <c r="AH361" i="1" s="1"/>
  <c r="AF567" i="1"/>
  <c r="AG567" i="1" s="1"/>
  <c r="AH567" i="1" s="1"/>
  <c r="AG536" i="1"/>
  <c r="AH536" i="1" s="1"/>
  <c r="AF536" i="1"/>
  <c r="AF494" i="1"/>
  <c r="AG494" i="1" s="1"/>
  <c r="AH494" i="1" s="1"/>
  <c r="AF320" i="1"/>
  <c r="AG320" i="1"/>
  <c r="AH320" i="1" s="1"/>
  <c r="AF434" i="1"/>
  <c r="AG434" i="1" s="1"/>
  <c r="AH434" i="1" s="1"/>
  <c r="AF443" i="1"/>
  <c r="AG443" i="1" s="1"/>
  <c r="AH443" i="1" s="1"/>
  <c r="AF301" i="1"/>
  <c r="AG301" i="1" s="1"/>
  <c r="AH301" i="1" s="1"/>
  <c r="AF397" i="1"/>
  <c r="AG397" i="1"/>
  <c r="AH397" i="1" s="1"/>
  <c r="AF484" i="1"/>
  <c r="AG484" i="1"/>
  <c r="AH484" i="1" s="1"/>
  <c r="AF153" i="1"/>
  <c r="AG153" i="1" s="1"/>
  <c r="AH153" i="1" s="1"/>
  <c r="AF45" i="1"/>
  <c r="AG45" i="1" s="1"/>
  <c r="AH45" i="1" s="1"/>
  <c r="AF304" i="1"/>
  <c r="AG304" i="1"/>
  <c r="AH304" i="1" s="1"/>
  <c r="AF477" i="1"/>
  <c r="AG477" i="1" s="1"/>
  <c r="AH477" i="1" s="1"/>
  <c r="AF101" i="1"/>
  <c r="AG101" i="1" s="1"/>
  <c r="AH101" i="1" s="1"/>
  <c r="AF276" i="1"/>
  <c r="AG276" i="1" s="1"/>
  <c r="AH276" i="1" s="1"/>
  <c r="AF198" i="1"/>
  <c r="AG198" i="1" s="1"/>
  <c r="AH198" i="1" s="1"/>
  <c r="AF192" i="1"/>
  <c r="AG192" i="1"/>
  <c r="AH192" i="1" s="1"/>
  <c r="AF92" i="1"/>
  <c r="AG92" i="1" s="1"/>
  <c r="AH92" i="1" s="1"/>
  <c r="AF36" i="1"/>
  <c r="AG36" i="1" s="1"/>
  <c r="AH36" i="1" s="1"/>
  <c r="AF221" i="1"/>
  <c r="AG221" i="1"/>
  <c r="AH221" i="1" s="1"/>
  <c r="AF93" i="1"/>
  <c r="AG93" i="1" s="1"/>
  <c r="AH93" i="1" s="1"/>
  <c r="AG13" i="1"/>
  <c r="AH13" i="1" s="1"/>
  <c r="AF13" i="1"/>
  <c r="AF71" i="1"/>
  <c r="AG71" i="1" s="1"/>
  <c r="AH71" i="1" s="1"/>
  <c r="AC801" i="1"/>
  <c r="AD801" i="1" s="1"/>
  <c r="AB801" i="1"/>
  <c r="U801" i="1"/>
  <c r="AF823" i="1"/>
  <c r="AG823" i="1" s="1"/>
  <c r="AH823" i="1" s="1"/>
  <c r="AF247" i="1"/>
  <c r="AG247" i="1" s="1"/>
  <c r="AH247" i="1" s="1"/>
  <c r="AB624" i="1"/>
  <c r="U624" i="1"/>
  <c r="AC624" i="1"/>
  <c r="AD624" i="1" s="1"/>
  <c r="AF988" i="1"/>
  <c r="AG988" i="1" s="1"/>
  <c r="AH988" i="1" s="1"/>
  <c r="AG187" i="1"/>
  <c r="AH187" i="1" s="1"/>
  <c r="AF187" i="1"/>
  <c r="AF840" i="1"/>
  <c r="AG840" i="1" s="1"/>
  <c r="AH840" i="1" s="1"/>
  <c r="AF927" i="1"/>
  <c r="AG927" i="1" s="1"/>
  <c r="AH927" i="1" s="1"/>
  <c r="AF161" i="1"/>
  <c r="AG161" i="1"/>
  <c r="AH161" i="1" s="1"/>
  <c r="AC825" i="1"/>
  <c r="AD825" i="1" s="1"/>
  <c r="U825" i="1"/>
  <c r="U843" i="1"/>
  <c r="AC843" i="1"/>
  <c r="AD843" i="1" s="1"/>
  <c r="AB843" i="1"/>
  <c r="AF999" i="1"/>
  <c r="AG999" i="1"/>
  <c r="AH999" i="1" s="1"/>
  <c r="AG696" i="1"/>
  <c r="AH696" i="1" s="1"/>
  <c r="AF696" i="1"/>
  <c r="AF818" i="1"/>
  <c r="AG818" i="1" s="1"/>
  <c r="AH818" i="1" s="1"/>
  <c r="AF378" i="1"/>
  <c r="AG378" i="1"/>
  <c r="AH378" i="1" s="1"/>
  <c r="AF545" i="1"/>
  <c r="AG545" i="1" s="1"/>
  <c r="AH545" i="1" s="1"/>
  <c r="U721" i="1"/>
  <c r="AC721" i="1"/>
  <c r="AD721" i="1" s="1"/>
  <c r="AC991" i="1"/>
  <c r="AD991" i="1" s="1"/>
  <c r="U991" i="1"/>
  <c r="AC978" i="1"/>
  <c r="AD978" i="1" s="1"/>
  <c r="U978" i="1"/>
  <c r="AF983" i="1"/>
  <c r="AG983" i="1"/>
  <c r="AH983" i="1" s="1"/>
  <c r="AG772" i="1"/>
  <c r="AH772" i="1" s="1"/>
  <c r="AF772" i="1"/>
  <c r="AF185" i="1"/>
  <c r="AG185" i="1"/>
  <c r="AH185" i="1" s="1"/>
  <c r="AF409" i="1"/>
  <c r="AG409" i="1" s="1"/>
  <c r="AH409" i="1" s="1"/>
  <c r="AC954" i="1"/>
  <c r="AD954" i="1" s="1"/>
  <c r="U954" i="1"/>
  <c r="AB925" i="1"/>
  <c r="AF905" i="1"/>
  <c r="AG905" i="1" s="1"/>
  <c r="AH905" i="1" s="1"/>
  <c r="AC992" i="1"/>
  <c r="AD992" i="1" s="1"/>
  <c r="U992" i="1"/>
  <c r="AB992" i="1"/>
  <c r="AF706" i="1"/>
  <c r="AG706" i="1"/>
  <c r="AH706" i="1" s="1"/>
  <c r="AF615" i="1"/>
  <c r="AG615" i="1" s="1"/>
  <c r="AH615" i="1" s="1"/>
  <c r="AF661" i="1"/>
  <c r="AG661" i="1"/>
  <c r="AH661" i="1" s="1"/>
  <c r="AF732" i="1"/>
  <c r="AG732" i="1"/>
  <c r="AH732" i="1" s="1"/>
  <c r="U984" i="1"/>
  <c r="AC984" i="1"/>
  <c r="AD984" i="1" s="1"/>
  <c r="AF955" i="1"/>
  <c r="AG955" i="1" s="1"/>
  <c r="AH955" i="1" s="1"/>
  <c r="AF852" i="1"/>
  <c r="AG852" i="1" s="1"/>
  <c r="AH852" i="1" s="1"/>
  <c r="AF574" i="1"/>
  <c r="AG574" i="1"/>
  <c r="AH574" i="1" s="1"/>
  <c r="AF287" i="1"/>
  <c r="AG287" i="1"/>
  <c r="AH287" i="1" s="1"/>
  <c r="AG176" i="1"/>
  <c r="AH176" i="1" s="1"/>
  <c r="AF176" i="1"/>
  <c r="AF390" i="1"/>
  <c r="AG390" i="1" s="1"/>
  <c r="AH390" i="1" s="1"/>
  <c r="AF196" i="1"/>
  <c r="AG196" i="1"/>
  <c r="AH196" i="1" s="1"/>
  <c r="AF74" i="1"/>
  <c r="AG74" i="1"/>
  <c r="AH74" i="1" s="1"/>
  <c r="AF533" i="1"/>
  <c r="AG533" i="1" s="1"/>
  <c r="AH533" i="1" s="1"/>
  <c r="AF342" i="1"/>
  <c r="AG342" i="1" s="1"/>
  <c r="AH342" i="1" s="1"/>
  <c r="AF220" i="1"/>
  <c r="AG220" i="1" s="1"/>
  <c r="AH220" i="1" s="1"/>
  <c r="AF83" i="1"/>
  <c r="AG83" i="1"/>
  <c r="AH83" i="1" s="1"/>
  <c r="AF481" i="1"/>
  <c r="AG481" i="1" s="1"/>
  <c r="AH481" i="1" s="1"/>
  <c r="AC846" i="1"/>
  <c r="AD846" i="1" s="1"/>
  <c r="AB846" i="1"/>
  <c r="U846" i="1"/>
  <c r="AF660" i="1"/>
  <c r="AG660" i="1"/>
  <c r="AH660" i="1" s="1"/>
  <c r="AF711" i="1"/>
  <c r="AG711" i="1" s="1"/>
  <c r="AH711" i="1" s="1"/>
  <c r="AF233" i="1"/>
  <c r="AG233" i="1" s="1"/>
  <c r="AH233" i="1" s="1"/>
  <c r="AF1000" i="1"/>
  <c r="AG1000" i="1" s="1"/>
  <c r="AH1000" i="1" s="1"/>
  <c r="AF667" i="1"/>
  <c r="AG667" i="1" s="1"/>
  <c r="AH667" i="1" s="1"/>
  <c r="AF664" i="1"/>
  <c r="AG664" i="1"/>
  <c r="AH664" i="1" s="1"/>
  <c r="AF118" i="1"/>
  <c r="AG118" i="1" s="1"/>
  <c r="AH118" i="1" s="1"/>
  <c r="AB598" i="1"/>
  <c r="AC598" i="1"/>
  <c r="AD598" i="1" s="1"/>
  <c r="U598" i="1"/>
  <c r="U980" i="1"/>
  <c r="AC980" i="1"/>
  <c r="AD980" i="1" s="1"/>
  <c r="AC970" i="1"/>
  <c r="AD970" i="1" s="1"/>
  <c r="U970" i="1"/>
  <c r="AC943" i="1"/>
  <c r="AD943" i="1" s="1"/>
  <c r="U943" i="1"/>
  <c r="AB943" i="1"/>
  <c r="AF833" i="1"/>
  <c r="AG833" i="1"/>
  <c r="AH833" i="1" s="1"/>
  <c r="AF102" i="1"/>
  <c r="AG102" i="1"/>
  <c r="AH102" i="1" s="1"/>
  <c r="U261" i="1"/>
  <c r="AC261" i="1"/>
  <c r="AD261" i="1" s="1"/>
  <c r="AB261" i="1"/>
  <c r="AB721" i="1"/>
  <c r="AF591" i="1"/>
  <c r="AG591" i="1"/>
  <c r="AH591" i="1" s="1"/>
  <c r="AF463" i="1"/>
  <c r="AG463" i="1" s="1"/>
  <c r="AH463" i="1" s="1"/>
  <c r="U584" i="1"/>
  <c r="AC584" i="1"/>
  <c r="AD584" i="1" s="1"/>
  <c r="AB584" i="1"/>
  <c r="AB720" i="1"/>
  <c r="AC720" i="1"/>
  <c r="AD720" i="1" s="1"/>
  <c r="U720" i="1"/>
  <c r="AB864" i="1"/>
  <c r="U864" i="1"/>
  <c r="AC864" i="1"/>
  <c r="AD864" i="1" s="1"/>
  <c r="AF212" i="1"/>
  <c r="AG212" i="1" s="1"/>
  <c r="AH212" i="1" s="1"/>
  <c r="AB709" i="1"/>
  <c r="AC709" i="1"/>
  <c r="AD709" i="1" s="1"/>
  <c r="U709" i="1"/>
  <c r="U947" i="1"/>
  <c r="AB947" i="1"/>
  <c r="AC947" i="1"/>
  <c r="AD947" i="1" s="1"/>
  <c r="U949" i="1"/>
  <c r="AC949" i="1"/>
  <c r="AD949" i="1" s="1"/>
  <c r="AB949" i="1"/>
  <c r="AF810" i="1"/>
  <c r="AG810" i="1"/>
  <c r="AH810" i="1" s="1"/>
  <c r="AF849" i="1"/>
  <c r="AG849" i="1"/>
  <c r="AH849" i="1" s="1"/>
  <c r="AG935" i="1"/>
  <c r="AH935" i="1" s="1"/>
  <c r="AF935" i="1"/>
  <c r="AF792" i="1"/>
  <c r="AG792" i="1" s="1"/>
  <c r="AH792" i="1" s="1"/>
  <c r="AF157" i="1"/>
  <c r="AG157" i="1"/>
  <c r="AH157" i="1" s="1"/>
  <c r="AF493" i="1"/>
  <c r="AG493" i="1"/>
  <c r="AH493" i="1" s="1"/>
  <c r="AF298" i="1"/>
  <c r="AG298" i="1" s="1"/>
  <c r="AH298" i="1" s="1"/>
  <c r="AF359" i="1"/>
  <c r="AG359" i="1"/>
  <c r="AH359" i="1" s="1"/>
  <c r="AF112" i="1"/>
  <c r="AG112" i="1" s="1"/>
  <c r="AH112" i="1" s="1"/>
  <c r="AF256" i="1"/>
  <c r="AG256" i="1" s="1"/>
  <c r="AH256" i="1" s="1"/>
  <c r="AF121" i="1"/>
  <c r="AG121" i="1" s="1"/>
  <c r="AH121" i="1" s="1"/>
  <c r="AF59" i="1"/>
  <c r="AG59" i="1"/>
  <c r="AH59" i="1" s="1"/>
  <c r="AF94" i="1"/>
  <c r="AG94" i="1"/>
  <c r="AH94" i="1" s="1"/>
  <c r="AF472" i="1"/>
  <c r="AG472" i="1" s="1"/>
  <c r="AH472" i="1" s="1"/>
  <c r="AG360" i="1"/>
  <c r="AH360" i="1" s="1"/>
  <c r="AF360" i="1"/>
  <c r="AF388" i="1"/>
  <c r="AG388" i="1"/>
  <c r="AH388" i="1" s="1"/>
  <c r="AF523" i="1"/>
  <c r="AG523" i="1"/>
  <c r="AH523" i="1" s="1"/>
  <c r="AF398" i="1"/>
  <c r="AG398" i="1"/>
  <c r="AH398" i="1" s="1"/>
  <c r="AF414" i="1"/>
  <c r="AG414" i="1" s="1"/>
  <c r="AH414" i="1" s="1"/>
  <c r="AF703" i="1"/>
  <c r="AG703" i="1"/>
  <c r="AH703" i="1" s="1"/>
  <c r="U956" i="1"/>
  <c r="AC956" i="1"/>
  <c r="AD956" i="1" s="1"/>
  <c r="AB956" i="1"/>
  <c r="AG803" i="1"/>
  <c r="AH803" i="1" s="1"/>
  <c r="AF803" i="1"/>
  <c r="AF217" i="1"/>
  <c r="AG217" i="1"/>
  <c r="AH217" i="1" s="1"/>
  <c r="AF274" i="1"/>
  <c r="AG274" i="1"/>
  <c r="AH274" i="1" s="1"/>
  <c r="U724" i="1"/>
  <c r="AC724" i="1"/>
  <c r="AD724" i="1" s="1"/>
  <c r="AB724" i="1"/>
  <c r="AC994" i="1"/>
  <c r="AD994" i="1" s="1"/>
  <c r="U994" i="1"/>
  <c r="AF863" i="1"/>
  <c r="AG863" i="1"/>
  <c r="AH863" i="1" s="1"/>
  <c r="AC963" i="1"/>
  <c r="AD963" i="1" s="1"/>
  <c r="U963" i="1"/>
  <c r="AB963" i="1"/>
  <c r="AG816" i="1"/>
  <c r="AH816" i="1" s="1"/>
  <c r="AF816" i="1"/>
  <c r="AF565" i="1"/>
  <c r="AG565" i="1"/>
  <c r="AH565" i="1" s="1"/>
  <c r="AB857" i="1"/>
  <c r="U857" i="1"/>
  <c r="AC857" i="1"/>
  <c r="AD857" i="1" s="1"/>
  <c r="AC733" i="1"/>
  <c r="AD733" i="1" s="1"/>
  <c r="U733" i="1"/>
  <c r="AB733" i="1"/>
  <c r="AF982" i="1"/>
  <c r="AG982" i="1" s="1"/>
  <c r="AH982" i="1" s="1"/>
  <c r="AF579" i="1"/>
  <c r="AG579" i="1"/>
  <c r="AH579" i="1" s="1"/>
  <c r="AF812" i="1"/>
  <c r="AG812" i="1" s="1"/>
  <c r="AH812" i="1" s="1"/>
  <c r="AG548" i="1"/>
  <c r="AH548" i="1" s="1"/>
  <c r="AF548" i="1"/>
  <c r="AF290" i="1"/>
  <c r="AG290" i="1" s="1"/>
  <c r="AH290" i="1" s="1"/>
  <c r="AF20" i="1"/>
  <c r="AG20" i="1" s="1"/>
  <c r="AH20" i="1" s="1"/>
  <c r="AF529" i="1"/>
  <c r="AG529" i="1"/>
  <c r="AH529" i="1" s="1"/>
  <c r="AF86" i="1"/>
  <c r="AG86" i="1" s="1"/>
  <c r="AH86" i="1" s="1"/>
  <c r="U995" i="1"/>
  <c r="AB995" i="1"/>
  <c r="AC995" i="1"/>
  <c r="AD995" i="1" s="1"/>
  <c r="AC758" i="1"/>
  <c r="AD758" i="1" s="1"/>
  <c r="AB758" i="1"/>
  <c r="U758" i="1"/>
  <c r="AC754" i="1"/>
  <c r="AD754" i="1" s="1"/>
  <c r="U754" i="1"/>
  <c r="AB754" i="1"/>
  <c r="AC916" i="1"/>
  <c r="AD916" i="1" s="1"/>
  <c r="AB916" i="1"/>
  <c r="U916" i="1"/>
  <c r="AC861" i="1"/>
  <c r="AD861" i="1" s="1"/>
  <c r="AB861" i="1"/>
  <c r="U861" i="1"/>
  <c r="AB825" i="1"/>
  <c r="U907" i="1"/>
  <c r="AC907" i="1"/>
  <c r="AD907" i="1" s="1"/>
  <c r="AF859" i="1"/>
  <c r="AG859" i="1" s="1"/>
  <c r="AH859" i="1" s="1"/>
  <c r="AF912" i="1"/>
  <c r="AG912" i="1" s="1"/>
  <c r="AH912" i="1" s="1"/>
  <c r="AF601" i="1"/>
  <c r="AG601" i="1" s="1"/>
  <c r="AH601" i="1" s="1"/>
  <c r="AF596" i="1"/>
  <c r="AG596" i="1" s="1"/>
  <c r="AH596" i="1" s="1"/>
  <c r="AF138" i="1"/>
  <c r="AG138" i="1"/>
  <c r="AH138" i="1" s="1"/>
  <c r="U314" i="1"/>
  <c r="AB314" i="1"/>
  <c r="AC314" i="1"/>
  <c r="AD314" i="1" s="1"/>
  <c r="AG714" i="1"/>
  <c r="AH714" i="1" s="1"/>
  <c r="AF714" i="1"/>
  <c r="AF645" i="1"/>
  <c r="AG645" i="1" s="1"/>
  <c r="AH645" i="1" s="1"/>
  <c r="AC891" i="1"/>
  <c r="AD891" i="1" s="1"/>
  <c r="AB891" i="1"/>
  <c r="U891" i="1"/>
  <c r="AG782" i="1"/>
  <c r="AH782" i="1" s="1"/>
  <c r="AF782" i="1"/>
  <c r="AB978" i="1"/>
  <c r="AF914" i="1"/>
  <c r="AG914" i="1"/>
  <c r="AH914" i="1" s="1"/>
  <c r="AF640" i="1"/>
  <c r="AG640" i="1" s="1"/>
  <c r="AH640" i="1" s="1"/>
  <c r="AF958" i="1"/>
  <c r="AG958" i="1" s="1"/>
  <c r="AH958" i="1" s="1"/>
  <c r="AB991" i="1"/>
  <c r="AF889" i="1"/>
  <c r="AG889" i="1"/>
  <c r="AH889" i="1" s="1"/>
  <c r="AF872" i="1"/>
  <c r="AG872" i="1"/>
  <c r="AH872" i="1" s="1"/>
  <c r="AF888" i="1"/>
  <c r="AG888" i="1"/>
  <c r="AH888" i="1" s="1"/>
  <c r="AF946" i="1"/>
  <c r="AG946" i="1" s="1"/>
  <c r="AH946" i="1" s="1"/>
  <c r="AF356" i="1"/>
  <c r="AG356" i="1" s="1"/>
  <c r="AH356" i="1" s="1"/>
  <c r="AF142" i="1"/>
  <c r="AG142" i="1" s="1"/>
  <c r="AH142" i="1" s="1"/>
  <c r="AF382" i="1"/>
  <c r="AG382" i="1"/>
  <c r="AH382" i="1" s="1"/>
  <c r="AF29" i="1"/>
  <c r="AG29" i="1" s="1"/>
  <c r="AH29" i="1" s="1"/>
  <c r="AF170" i="1"/>
  <c r="AG170" i="1" s="1"/>
  <c r="AH170" i="1" s="1"/>
  <c r="AF69" i="1"/>
  <c r="AG69" i="1" s="1"/>
  <c r="AH69" i="1" s="1"/>
  <c r="AF394" i="1"/>
  <c r="AG394" i="1" s="1"/>
  <c r="AH394" i="1" s="1"/>
  <c r="AF418" i="1"/>
  <c r="AG418" i="1" s="1"/>
  <c r="AH418" i="1" s="1"/>
  <c r="AF201" i="1"/>
  <c r="AG201" i="1"/>
  <c r="AH201" i="1" s="1"/>
  <c r="AF328" i="1"/>
  <c r="AG328" i="1"/>
  <c r="AH328" i="1" s="1"/>
  <c r="AF433" i="1"/>
  <c r="AG433" i="1" s="1"/>
  <c r="AH433" i="1" s="1"/>
  <c r="AF355" i="1"/>
  <c r="AG355" i="1" s="1"/>
  <c r="AH355" i="1" s="1"/>
  <c r="AF312" i="1"/>
  <c r="AG312" i="1"/>
  <c r="AH312" i="1" s="1"/>
  <c r="AF346" i="1"/>
  <c r="AG346" i="1" s="1"/>
  <c r="AH346" i="1" s="1"/>
  <c r="AF103" i="1"/>
  <c r="AG103" i="1"/>
  <c r="AH103" i="1" s="1"/>
  <c r="AF861" i="1" l="1"/>
  <c r="AG861" i="1"/>
  <c r="AH861" i="1" s="1"/>
  <c r="AF954" i="1"/>
  <c r="AG954" i="1"/>
  <c r="AH954" i="1" s="1"/>
  <c r="AF891" i="1"/>
  <c r="AG891" i="1" s="1"/>
  <c r="AH891" i="1" s="1"/>
  <c r="AF758" i="1"/>
  <c r="AG758" i="1" s="1"/>
  <c r="AH758" i="1" s="1"/>
  <c r="AF963" i="1"/>
  <c r="AG963" i="1"/>
  <c r="AH963" i="1" s="1"/>
  <c r="AF994" i="1"/>
  <c r="AG994" i="1" s="1"/>
  <c r="AH994" i="1" s="1"/>
  <c r="AF947" i="1"/>
  <c r="AG947" i="1"/>
  <c r="AH947" i="1" s="1"/>
  <c r="AG864" i="1"/>
  <c r="AH864" i="1" s="1"/>
  <c r="AF864" i="1"/>
  <c r="AF721" i="1"/>
  <c r="AG721" i="1"/>
  <c r="AH721" i="1" s="1"/>
  <c r="AF825" i="1"/>
  <c r="AG825" i="1" s="1"/>
  <c r="AH825" i="1" s="1"/>
  <c r="AF761" i="1"/>
  <c r="AG761" i="1"/>
  <c r="AH761" i="1" s="1"/>
  <c r="AF692" i="1"/>
  <c r="AG692" i="1" s="1"/>
  <c r="AH692" i="1" s="1"/>
  <c r="AF996" i="1"/>
  <c r="AG996" i="1"/>
  <c r="AH996" i="1" s="1"/>
  <c r="AF551" i="1"/>
  <c r="AG551" i="1" s="1"/>
  <c r="AH551" i="1" s="1"/>
  <c r="AF866" i="1"/>
  <c r="AG866" i="1"/>
  <c r="AH866" i="1" s="1"/>
  <c r="AF922" i="1"/>
  <c r="AG922" i="1" s="1"/>
  <c r="AH922" i="1" s="1"/>
  <c r="AF832" i="1"/>
  <c r="AG832" i="1"/>
  <c r="AH832" i="1" s="1"/>
  <c r="AF754" i="1"/>
  <c r="AG754" i="1" s="1"/>
  <c r="AH754" i="1" s="1"/>
  <c r="AF970" i="1"/>
  <c r="AG970" i="1"/>
  <c r="AH970" i="1" s="1"/>
  <c r="AF733" i="1"/>
  <c r="AG733" i="1" s="1"/>
  <c r="AH733" i="1" s="1"/>
  <c r="AF857" i="1"/>
  <c r="AG857" i="1" s="1"/>
  <c r="AH857" i="1" s="1"/>
  <c r="AF624" i="1"/>
  <c r="AG624" i="1" s="1"/>
  <c r="AH624" i="1" s="1"/>
  <c r="AF720" i="1"/>
  <c r="AG720" i="1" s="1"/>
  <c r="AH720" i="1" s="1"/>
  <c r="AF995" i="1"/>
  <c r="AG995" i="1" s="1"/>
  <c r="AH995" i="1" s="1"/>
  <c r="AF598" i="1"/>
  <c r="AG598" i="1" s="1"/>
  <c r="AH598" i="1" s="1"/>
  <c r="AF978" i="1"/>
  <c r="AG978" i="1" s="1"/>
  <c r="AH978" i="1" s="1"/>
  <c r="AF843" i="1"/>
  <c r="AG843" i="1" s="1"/>
  <c r="AH843" i="1" s="1"/>
  <c r="AF709" i="1"/>
  <c r="AG709" i="1" s="1"/>
  <c r="AH709" i="1" s="1"/>
  <c r="AF801" i="1"/>
  <c r="AG801" i="1" s="1"/>
  <c r="AH801" i="1" s="1"/>
  <c r="AF949" i="1"/>
  <c r="AG949" i="1" s="1"/>
  <c r="AH949" i="1" s="1"/>
  <c r="AF992" i="1"/>
  <c r="AG992" i="1"/>
  <c r="AH992" i="1" s="1"/>
  <c r="AG314" i="1"/>
  <c r="AH314" i="1" s="1"/>
  <c r="AF314" i="1"/>
  <c r="AF724" i="1"/>
  <c r="AG724" i="1"/>
  <c r="AH724" i="1" s="1"/>
  <c r="AF980" i="1"/>
  <c r="AG980" i="1" s="1"/>
  <c r="AH980" i="1" s="1"/>
  <c r="AF984" i="1"/>
  <c r="AG984" i="1" s="1"/>
  <c r="AH984" i="1" s="1"/>
  <c r="AG956" i="1"/>
  <c r="AH956" i="1" s="1"/>
  <c r="AF956" i="1"/>
  <c r="AF907" i="1"/>
  <c r="AG907" i="1" s="1"/>
  <c r="AH907" i="1" s="1"/>
  <c r="AF916" i="1"/>
  <c r="AG916" i="1" s="1"/>
  <c r="AH916" i="1" s="1"/>
  <c r="AF584" i="1"/>
  <c r="AG584" i="1"/>
  <c r="AH584" i="1" s="1"/>
  <c r="AF261" i="1"/>
  <c r="AG261" i="1" s="1"/>
  <c r="AH261" i="1" s="1"/>
  <c r="AF943" i="1"/>
  <c r="AG943" i="1"/>
  <c r="AH943" i="1" s="1"/>
  <c r="AF846" i="1"/>
  <c r="AG846" i="1"/>
  <c r="AH846" i="1" s="1"/>
  <c r="AF991" i="1"/>
  <c r="AG991" i="1"/>
  <c r="AH991" i="1" s="1"/>
  <c r="AF925" i="1"/>
  <c r="AG925" i="1" s="1"/>
  <c r="AH925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<sst xmlns="http://schemas.openxmlformats.org/spreadsheetml/2006/main" count="128" uniqueCount="107">
  <si>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</si>
  <si>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</si>
  <si>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</si>
  <si>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</si>
  <si>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</si>
  <si>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</si>
  <si>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</si>
  <si>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</si>
  <si>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</si>
  <si>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</si>
  <si>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</si>
  <si>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</si>
  <si>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</si>
  <si>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</si>
  <si>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</si>
  <si>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</si>
  <si>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</si>
  <si>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</si>
  <si>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</si>
  <si>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</si>
  <si>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</si>
  <si>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</si>
  <si>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</si>
  <si>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</si>
  <si>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</si>
  <si>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</si>
  <si>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</si>
  <si>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</si>
  <si>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</si>
  <si>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</si>
  <si>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</si>
  <si>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</si>
  <si>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</si>
  <si>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</si>
  <si>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</si>
  <si>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</si>
  <si>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</si>
  <si>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</si>
  <si>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</si>
  <si>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</si>
  <si>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</si>
  <si>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</si>
  <si>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</si>
  <si>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</si>
  <si>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</si>
  <si>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</si>
  <si>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</si>
  <si>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</si>
  <si>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</si>
  <si>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</si>
  <si>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</si>
  <si>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</si>
  <si>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</si>
  <si>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</si>
  <si>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</si>
  <si>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</si>
  <si>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</si>
  <si>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</si>
  <si>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</si>
  <si>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</si>
  <si>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</si>
  <si>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</si>
  <si>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</si>
  <si>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</si>
  <si>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</si>
  <si>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</si>
  <si>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</si>
  <si>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</si>
  <si>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</si>
  <si>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</si>
  <si>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</si>
  <si>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</si>
  <si>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</si>
  <si>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</si>
  <si>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</si>
  <si>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</si>
  <si>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</si>
  <si>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</si>
  <si>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</si>
  <si>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</si>
  <si>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</si>
  <si>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</si>
  <si>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</si>
  <si>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</si>
  <si>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</si>
  <si>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</si>
  <si>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</si>
  <si>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</si>
  <si>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</si>
  <si>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</si>
  <si>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</si>
  <si>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</si>
  <si>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</si>
  <si>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</si>
  <si>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</si>
  <si>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</si>
  <si>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</si>
  <si>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</si>
  <si>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</si>
  <si>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</si>
  <si>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120611_HV650_K2_1st</t>
  </si>
  <si>
    <t>測定日：2012/06/11</t>
  </si>
  <si>
    <t>UnitNo:11</t>
  </si>
  <si>
    <t>K2</t>
    <phoneticPr fontId="2"/>
  </si>
  <si>
    <t>D:\FUJIKI\論文 準備中\database\FRRF_2 Calc V1.5.4\MR12-02\K2\120611\fr100958.bin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</si>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</sst>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500.1</c:v>
                </c:pt>
                <c:pt idx="28">
                  <c:v>473.9</c:v>
                </c:pt>
                <c:pt idx="29">
                  <c:v>450.5</c:v>
                </c:pt>
                <c:pt idx="30">
                  <c:v>471.2</c:v>
                </c:pt>
                <c:pt idx="31">
                  <c:v>415.4</c:v>
                </c:pt>
                <c:pt idx="32">
                  <c:v>319</c:v>
                </c:pt>
                <c:pt idx="33">
                  <c:v>301.8</c:v>
                </c:pt>
                <c:pt idx="34">
                  <c:v>242.4</c:v>
                </c:pt>
                <c:pt idx="35">
                  <c:v>218.1</c:v>
                </c:pt>
                <c:pt idx="36">
                  <c:v>192.8</c:v>
                </c:pt>
                <c:pt idx="37">
                  <c:v>179.3</c:v>
                </c:pt>
                <c:pt idx="38">
                  <c:v>155</c:v>
                </c:pt>
                <c:pt idx="39">
                  <c:v>137</c:v>
                </c:pt>
                <c:pt idx="40">
                  <c:v>127.9</c:v>
                </c:pt>
                <c:pt idx="41">
                  <c:v>109</c:v>
                </c:pt>
                <c:pt idx="42">
                  <c:v>95.5</c:v>
                </c:pt>
                <c:pt idx="43">
                  <c:v>89.2</c:v>
                </c:pt>
                <c:pt idx="44">
                  <c:v>79.3</c:v>
                </c:pt>
                <c:pt idx="45">
                  <c:v>71.2</c:v>
                </c:pt>
                <c:pt idx="46">
                  <c:v>65.8</c:v>
                </c:pt>
                <c:pt idx="47">
                  <c:v>57.7</c:v>
                </c:pt>
                <c:pt idx="48">
                  <c:v>55</c:v>
                </c:pt>
                <c:pt idx="49">
                  <c:v>48.7</c:v>
                </c:pt>
                <c:pt idx="50">
                  <c:v>43.2</c:v>
                </c:pt>
                <c:pt idx="51">
                  <c:v>40.5</c:v>
                </c:pt>
                <c:pt idx="52">
                  <c:v>36.9</c:v>
                </c:pt>
                <c:pt idx="53">
                  <c:v>34.200000000000003</c:v>
                </c:pt>
                <c:pt idx="54">
                  <c:v>30.6</c:v>
                </c:pt>
                <c:pt idx="55">
                  <c:v>29.7</c:v>
                </c:pt>
                <c:pt idx="56">
                  <c:v>26.1</c:v>
                </c:pt>
                <c:pt idx="57">
                  <c:v>24.3</c:v>
                </c:pt>
                <c:pt idx="58">
                  <c:v>22.5</c:v>
                </c:pt>
                <c:pt idx="59">
                  <c:v>20.7</c:v>
                </c:pt>
                <c:pt idx="60">
                  <c:v>18.899999999999999</c:v>
                </c:pt>
                <c:pt idx="61">
                  <c:v>17.100000000000001</c:v>
                </c:pt>
                <c:pt idx="62">
                  <c:v>15.3</c:v>
                </c:pt>
                <c:pt idx="63">
                  <c:v>14.4</c:v>
                </c:pt>
                <c:pt idx="64">
                  <c:v>13.5</c:v>
                </c:pt>
                <c:pt idx="65">
                  <c:v>12.6</c:v>
                </c:pt>
                <c:pt idx="66">
                  <c:v>11.7</c:v>
                </c:pt>
                <c:pt idx="67">
                  <c:v>10.8</c:v>
                </c:pt>
                <c:pt idx="68">
                  <c:v>9.9</c:v>
                </c:pt>
                <c:pt idx="69">
                  <c:v>9.9</c:v>
                </c:pt>
                <c:pt idx="70">
                  <c:v>9</c:v>
                </c:pt>
                <c:pt idx="71">
                  <c:v>9</c:v>
                </c:pt>
                <c:pt idx="72">
                  <c:v>8.1</c:v>
                </c:pt>
                <c:pt idx="73">
                  <c:v>8.1</c:v>
                </c:pt>
                <c:pt idx="74">
                  <c:v>7.2</c:v>
                </c:pt>
                <c:pt idx="75">
                  <c:v>7.2</c:v>
                </c:pt>
                <c:pt idx="76">
                  <c:v>7.2</c:v>
                </c:pt>
                <c:pt idx="77">
                  <c:v>6.3</c:v>
                </c:pt>
                <c:pt idx="78">
                  <c:v>6.3</c:v>
                </c:pt>
                <c:pt idx="79">
                  <c:v>6.3</c:v>
                </c:pt>
                <c:pt idx="80">
                  <c:v>6.3</c:v>
                </c:pt>
                <c:pt idx="81">
                  <c:v>6.3</c:v>
                </c:pt>
                <c:pt idx="82">
                  <c:v>6.3</c:v>
                </c:pt>
                <c:pt idx="83">
                  <c:v>5.4</c:v>
                </c:pt>
                <c:pt idx="84">
                  <c:v>5.4</c:v>
                </c:pt>
                <c:pt idx="85">
                  <c:v>5.4</c:v>
                </c:pt>
                <c:pt idx="86">
                  <c:v>5.4</c:v>
                </c:pt>
                <c:pt idx="87">
                  <c:v>5.4</c:v>
                </c:pt>
                <c:pt idx="88">
                  <c:v>5.4</c:v>
                </c:pt>
                <c:pt idx="89">
                  <c:v>5.4</c:v>
                </c:pt>
                <c:pt idx="90">
                  <c:v>5.4</c:v>
                </c:pt>
                <c:pt idx="91">
                  <c:v>5.4</c:v>
                </c:pt>
                <c:pt idx="92">
                  <c:v>5.4</c:v>
                </c:pt>
                <c:pt idx="93">
                  <c:v>5.4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4.5</c:v>
                </c:pt>
                <c:pt idx="167">
                  <c:v>4.5</c:v>
                </c:pt>
                <c:pt idx="168">
                  <c:v>4.5</c:v>
                </c:pt>
                <c:pt idx="169">
                  <c:v>5.4</c:v>
                </c:pt>
                <c:pt idx="170">
                  <c:v>4.5</c:v>
                </c:pt>
                <c:pt idx="171">
                  <c:v>4.5</c:v>
                </c:pt>
                <c:pt idx="172">
                  <c:v>5.4</c:v>
                </c:pt>
                <c:pt idx="173">
                  <c:v>5.4</c:v>
                </c:pt>
                <c:pt idx="174">
                  <c:v>5.4</c:v>
                </c:pt>
                <c:pt idx="175">
                  <c:v>5.4</c:v>
                </c:pt>
                <c:pt idx="176">
                  <c:v>5.4</c:v>
                </c:pt>
                <c:pt idx="177">
                  <c:v>5.4</c:v>
                </c:pt>
                <c:pt idx="178">
                  <c:v>5.4</c:v>
                </c:pt>
                <c:pt idx="179">
                  <c:v>5.4</c:v>
                </c:pt>
                <c:pt idx="180">
                  <c:v>5.4</c:v>
                </c:pt>
                <c:pt idx="181">
                  <c:v>5.4</c:v>
                </c:pt>
                <c:pt idx="182">
                  <c:v>5.4</c:v>
                </c:pt>
                <c:pt idx="183">
                  <c:v>6.3</c:v>
                </c:pt>
                <c:pt idx="184">
                  <c:v>6.3</c:v>
                </c:pt>
                <c:pt idx="185">
                  <c:v>6.3</c:v>
                </c:pt>
                <c:pt idx="186">
                  <c:v>6.3</c:v>
                </c:pt>
                <c:pt idx="187">
                  <c:v>6.3</c:v>
                </c:pt>
                <c:pt idx="188">
                  <c:v>6.3</c:v>
                </c:pt>
                <c:pt idx="189">
                  <c:v>6.3</c:v>
                </c:pt>
                <c:pt idx="190">
                  <c:v>7.2</c:v>
                </c:pt>
                <c:pt idx="191">
                  <c:v>7.2</c:v>
                </c:pt>
                <c:pt idx="192">
                  <c:v>7.2</c:v>
                </c:pt>
                <c:pt idx="193">
                  <c:v>7.2</c:v>
                </c:pt>
                <c:pt idx="194">
                  <c:v>8.1</c:v>
                </c:pt>
                <c:pt idx="195">
                  <c:v>8.1</c:v>
                </c:pt>
                <c:pt idx="196">
                  <c:v>8.1</c:v>
                </c:pt>
                <c:pt idx="197">
                  <c:v>8.1</c:v>
                </c:pt>
                <c:pt idx="198">
                  <c:v>8.1</c:v>
                </c:pt>
                <c:pt idx="199">
                  <c:v>9</c:v>
                </c:pt>
                <c:pt idx="200">
                  <c:v>9</c:v>
                </c:pt>
                <c:pt idx="201">
                  <c:v>9.9</c:v>
                </c:pt>
                <c:pt idx="202">
                  <c:v>10.8</c:v>
                </c:pt>
                <c:pt idx="203">
                  <c:v>10.8</c:v>
                </c:pt>
                <c:pt idx="204">
                  <c:v>11.7</c:v>
                </c:pt>
                <c:pt idx="205">
                  <c:v>11.7</c:v>
                </c:pt>
                <c:pt idx="206">
                  <c:v>12.6</c:v>
                </c:pt>
                <c:pt idx="207">
                  <c:v>12.6</c:v>
                </c:pt>
                <c:pt idx="208">
                  <c:v>14.4</c:v>
                </c:pt>
                <c:pt idx="209">
                  <c:v>14.4</c:v>
                </c:pt>
                <c:pt idx="210">
                  <c:v>16.2</c:v>
                </c:pt>
                <c:pt idx="211">
                  <c:v>17.100000000000001</c:v>
                </c:pt>
                <c:pt idx="212">
                  <c:v>18</c:v>
                </c:pt>
                <c:pt idx="213">
                  <c:v>19.8</c:v>
                </c:pt>
                <c:pt idx="214">
                  <c:v>21.6</c:v>
                </c:pt>
                <c:pt idx="215">
                  <c:v>21.6</c:v>
                </c:pt>
                <c:pt idx="216">
                  <c:v>25.2</c:v>
                </c:pt>
                <c:pt idx="217">
                  <c:v>26.1</c:v>
                </c:pt>
                <c:pt idx="218">
                  <c:v>28.8</c:v>
                </c:pt>
                <c:pt idx="219">
                  <c:v>31.5</c:v>
                </c:pt>
                <c:pt idx="220">
                  <c:v>35.1</c:v>
                </c:pt>
                <c:pt idx="221">
                  <c:v>38.700000000000003</c:v>
                </c:pt>
                <c:pt idx="222">
                  <c:v>41.4</c:v>
                </c:pt>
                <c:pt idx="223">
                  <c:v>46</c:v>
                </c:pt>
                <c:pt idx="224">
                  <c:v>53.2</c:v>
                </c:pt>
                <c:pt idx="225">
                  <c:v>56.8</c:v>
                </c:pt>
                <c:pt idx="226">
                  <c:v>64</c:v>
                </c:pt>
                <c:pt idx="227">
                  <c:v>70.3</c:v>
                </c:pt>
                <c:pt idx="228">
                  <c:v>79.3</c:v>
                </c:pt>
                <c:pt idx="229">
                  <c:v>85.6</c:v>
                </c:pt>
                <c:pt idx="230">
                  <c:v>100</c:v>
                </c:pt>
                <c:pt idx="231">
                  <c:v>109</c:v>
                </c:pt>
                <c:pt idx="232">
                  <c:v>127</c:v>
                </c:pt>
                <c:pt idx="233">
                  <c:v>139.69999999999999</c:v>
                </c:pt>
                <c:pt idx="234">
                  <c:v>155</c:v>
                </c:pt>
                <c:pt idx="235">
                  <c:v>178.4</c:v>
                </c:pt>
                <c:pt idx="236">
                  <c:v>199.1</c:v>
                </c:pt>
                <c:pt idx="237">
                  <c:v>225.3</c:v>
                </c:pt>
                <c:pt idx="238">
                  <c:v>244.2</c:v>
                </c:pt>
                <c:pt idx="239">
                  <c:v>281.10000000000002</c:v>
                </c:pt>
                <c:pt idx="240">
                  <c:v>292.8</c:v>
                </c:pt>
                <c:pt idx="241">
                  <c:v>337.9</c:v>
                </c:pt>
                <c:pt idx="242">
                  <c:v>436.1</c:v>
                </c:pt>
                <c:pt idx="243">
                  <c:v>471.2</c:v>
                </c:pt>
                <c:pt idx="244">
                  <c:v>580.29999999999995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6-CC43-84A7-10624A6C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76335"/>
        <c:axId val="1"/>
      </c:scatterChart>
      <c:valAx>
        <c:axId val="19968763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763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2.6001319788588817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3.290959607301688</c:v>
                </c:pt>
                <c:pt idx="32">
                  <c:v>4.3419076488505439</c:v>
                </c:pt>
                <c:pt idx="33">
                  <c:v>3.4252234832245225</c:v>
                </c:pt>
                <c:pt idx="34">
                  <c:v>3.2987298911549074</c:v>
                </c:pt>
                <c:pt idx="35">
                  <c:v>3.0591494497502763</c:v>
                </c:pt>
                <c:pt idx="36">
                  <c:v>3.7003056326653132</c:v>
                </c:pt>
                <c:pt idx="37">
                  <c:v>3.7586816569462513</c:v>
                </c:pt>
                <c:pt idx="38">
                  <c:v>2.6485498045990101</c:v>
                </c:pt>
                <c:pt idx="39">
                  <c:v>2.4965360578955114</c:v>
                </c:pt>
                <c:pt idx="40">
                  <c:v>2.6616117923632681</c:v>
                </c:pt>
                <c:pt idx="41">
                  <c:v>1.9331824901571819</c:v>
                </c:pt>
                <c:pt idx="42">
                  <c:v>1.8321268323291744</c:v>
                </c:pt>
                <c:pt idx="43">
                  <c:v>1.9623195279323902</c:v>
                </c:pt>
                <c:pt idx="44">
                  <c:v>1.8723803072428491</c:v>
                </c:pt>
                <c:pt idx="45">
                  <c:v>1.4224260190768185</c:v>
                </c:pt>
                <c:pt idx="46">
                  <c:v>1.5012868222790023</c:v>
                </c:pt>
                <c:pt idx="47">
                  <c:v>1.4589052779200626</c:v>
                </c:pt>
                <c:pt idx="48">
                  <c:v>1.2792857797978454</c:v>
                </c:pt>
                <c:pt idx="49">
                  <c:v>1.2769646607512253</c:v>
                </c:pt>
                <c:pt idx="50">
                  <c:v>1.0747300332987291</c:v>
                </c:pt>
                <c:pt idx="51">
                  <c:v>1.0497614492092442</c:v>
                </c:pt>
                <c:pt idx="52">
                  <c:v>0.99635244069617956</c:v>
                </c:pt>
                <c:pt idx="53">
                  <c:v>1.0528744900062195</c:v>
                </c:pt>
                <c:pt idx="54">
                  <c:v>0.93131605012298158</c:v>
                </c:pt>
                <c:pt idx="55">
                  <c:v>0.8797386008528022</c:v>
                </c:pt>
                <c:pt idx="56">
                  <c:v>0.82244574500501444</c:v>
                </c:pt>
                <c:pt idx="57">
                  <c:v>0.74557242252056966</c:v>
                </c:pt>
                <c:pt idx="58">
                  <c:v>0.78583225448011107</c:v>
                </c:pt>
                <c:pt idx="59">
                  <c:v>0.79088870285828783</c:v>
                </c:pt>
                <c:pt idx="60">
                  <c:v>0.81142189187507396</c:v>
                </c:pt>
                <c:pt idx="61">
                  <c:v>0.77915109146469264</c:v>
                </c:pt>
                <c:pt idx="62">
                  <c:v>0.72273794491344556</c:v>
                </c:pt>
                <c:pt idx="63">
                  <c:v>0.65388782373056153</c:v>
                </c:pt>
                <c:pt idx="64">
                  <c:v>0.67183256351930876</c:v>
                </c:pt>
                <c:pt idx="65">
                  <c:v>0.61016412410493148</c:v>
                </c:pt>
                <c:pt idx="66">
                  <c:v>0.61204742222323494</c:v>
                </c:pt>
                <c:pt idx="67">
                  <c:v>0.54293362423310487</c:v>
                </c:pt>
                <c:pt idx="68">
                  <c:v>0.53673753218014919</c:v>
                </c:pt>
                <c:pt idx="69">
                  <c:v>0.52154092622641457</c:v>
                </c:pt>
                <c:pt idx="70">
                  <c:v>0.48018103579992788</c:v>
                </c:pt>
                <c:pt idx="71">
                  <c:v>0.48540440639982768</c:v>
                </c:pt>
                <c:pt idx="72">
                  <c:v>0.4204030764914769</c:v>
                </c:pt>
                <c:pt idx="73">
                  <c:v>0.41845547318687742</c:v>
                </c:pt>
                <c:pt idx="74">
                  <c:v>0.38503512449782534</c:v>
                </c:pt>
                <c:pt idx="75">
                  <c:v>0.37629035504240038</c:v>
                </c:pt>
                <c:pt idx="76">
                  <c:v>0.41652612364310315</c:v>
                </c:pt>
                <c:pt idx="77">
                  <c:v>0.36257478629271778</c:v>
                </c:pt>
                <c:pt idx="78">
                  <c:v>0.33561745401050008</c:v>
                </c:pt>
                <c:pt idx="79">
                  <c:v>0.35613447903167572</c:v>
                </c:pt>
                <c:pt idx="80">
                  <c:v>0.34829433996823617</c:v>
                </c:pt>
                <c:pt idx="81">
                  <c:v>0.33495741599711765</c:v>
                </c:pt>
                <c:pt idx="82">
                  <c:v>0.38236628556066765</c:v>
                </c:pt>
                <c:pt idx="83">
                  <c:v>0.30392488005708534</c:v>
                </c:pt>
                <c:pt idx="84">
                  <c:v>0.30506503829347542</c:v>
                </c:pt>
                <c:pt idx="85">
                  <c:v>0.3109602130071063</c:v>
                </c:pt>
                <c:pt idx="86">
                  <c:v>0.28119678098380663</c:v>
                </c:pt>
                <c:pt idx="87">
                  <c:v>0.29939523661253542</c:v>
                </c:pt>
                <c:pt idx="88">
                  <c:v>0.30223773879072685</c:v>
                </c:pt>
                <c:pt idx="89">
                  <c:v>0.28448417113802099</c:v>
                </c:pt>
                <c:pt idx="90">
                  <c:v>0.31213472860882718</c:v>
                </c:pt>
                <c:pt idx="91">
                  <c:v>0.25879277120856231</c:v>
                </c:pt>
                <c:pt idx="92">
                  <c:v>0.34314535476159996</c:v>
                </c:pt>
                <c:pt idx="93">
                  <c:v>0.29034893496335773</c:v>
                </c:pt>
                <c:pt idx="94">
                  <c:v>0.26390520226628794</c:v>
                </c:pt>
                <c:pt idx="95">
                  <c:v>0.24726795368812918</c:v>
                </c:pt>
                <c:pt idx="96">
                  <c:v>0.25123280231975664</c:v>
                </c:pt>
                <c:pt idx="97">
                  <c:v>0.24022100486385031</c:v>
                </c:pt>
                <c:pt idx="98">
                  <c:v>0.26445199954987497</c:v>
                </c:pt>
                <c:pt idx="99">
                  <c:v>0.26265997032049437</c:v>
                </c:pt>
                <c:pt idx="100">
                  <c:v>0.24563961401743092</c:v>
                </c:pt>
                <c:pt idx="101">
                  <c:v>0.23111772890655863</c:v>
                </c:pt>
                <c:pt idx="102">
                  <c:v>0.25161641369129983</c:v>
                </c:pt>
                <c:pt idx="103">
                  <c:v>0.25801138320480743</c:v>
                </c:pt>
                <c:pt idx="104">
                  <c:v>0.20459725467300982</c:v>
                </c:pt>
                <c:pt idx="105">
                  <c:v>0.2087445883315367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0.21042082857203098</c:v>
                </c:pt>
                <c:pt idx="118">
                  <c:v>0</c:v>
                </c:pt>
                <c:pt idx="119">
                  <c:v>0</c:v>
                </c:pt>
                <c:pt idx="120">
                  <c:v>0.19337039885485696</c:v>
                </c:pt>
                <c:pt idx="121">
                  <c:v>0.27721135586211404</c:v>
                </c:pt>
                <c:pt idx="122">
                  <c:v>0.24237284107743029</c:v>
                </c:pt>
                <c:pt idx="123">
                  <c:v>0</c:v>
                </c:pt>
                <c:pt idx="124">
                  <c:v>0.23875511675439592</c:v>
                </c:pt>
                <c:pt idx="125">
                  <c:v>0.21084322230206115</c:v>
                </c:pt>
                <c:pt idx="126">
                  <c:v>0.19005853727201016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0.21439232153186136</c:v>
                </c:pt>
                <c:pt idx="148">
                  <c:v>0.27190002958483095</c:v>
                </c:pt>
                <c:pt idx="149">
                  <c:v>0.24587829349952853</c:v>
                </c:pt>
                <c:pt idx="150">
                  <c:v>0</c:v>
                </c:pt>
                <c:pt idx="151">
                  <c:v>0.3003775401347219</c:v>
                </c:pt>
                <c:pt idx="152">
                  <c:v>0.2104420424894396</c:v>
                </c:pt>
                <c:pt idx="153">
                  <c:v>0</c:v>
                </c:pt>
                <c:pt idx="154">
                  <c:v>0.18652205628552346</c:v>
                </c:pt>
                <c:pt idx="155">
                  <c:v>0</c:v>
                </c:pt>
                <c:pt idx="156">
                  <c:v>0.20654046401738246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0.26375569323003473</c:v>
                </c:pt>
                <c:pt idx="165">
                  <c:v>0.23309501154809001</c:v>
                </c:pt>
                <c:pt idx="166">
                  <c:v>0.2232619299086111</c:v>
                </c:pt>
                <c:pt idx="167">
                  <c:v>0.24665346532601426</c:v>
                </c:pt>
                <c:pt idx="168">
                  <c:v>0.24005639557941974</c:v>
                </c:pt>
                <c:pt idx="169">
                  <c:v>0.26541904464615818</c:v>
                </c:pt>
                <c:pt idx="170">
                  <c:v>0.2451198784806706</c:v>
                </c:pt>
                <c:pt idx="171">
                  <c:v>0.26479281317394465</c:v>
                </c:pt>
                <c:pt idx="172">
                  <c:v>0.29718928195716038</c:v>
                </c:pt>
                <c:pt idx="173">
                  <c:v>0.3169509867921626</c:v>
                </c:pt>
                <c:pt idx="174">
                  <c:v>0.27276177087522618</c:v>
                </c:pt>
                <c:pt idx="175">
                  <c:v>0.30164852664708447</c:v>
                </c:pt>
                <c:pt idx="176">
                  <c:v>0.30575305693036009</c:v>
                </c:pt>
                <c:pt idx="177">
                  <c:v>0.31564366276518474</c:v>
                </c:pt>
                <c:pt idx="178">
                  <c:v>0.3059064196593444</c:v>
                </c:pt>
                <c:pt idx="179">
                  <c:v>0.31608539290014165</c:v>
                </c:pt>
                <c:pt idx="180">
                  <c:v>0.29521854332616221</c:v>
                </c:pt>
                <c:pt idx="181">
                  <c:v>0.34248329403164257</c:v>
                </c:pt>
                <c:pt idx="182">
                  <c:v>0.3074302118469327</c:v>
                </c:pt>
                <c:pt idx="183">
                  <c:v>0.34828795417008229</c:v>
                </c:pt>
                <c:pt idx="184">
                  <c:v>0.33619765758740716</c:v>
                </c:pt>
                <c:pt idx="185">
                  <c:v>0.34955534234606117</c:v>
                </c:pt>
                <c:pt idx="186">
                  <c:v>0.368856224980946</c:v>
                </c:pt>
                <c:pt idx="187">
                  <c:v>0.35267139814516257</c:v>
                </c:pt>
                <c:pt idx="188">
                  <c:v>0.36217020621231188</c:v>
                </c:pt>
                <c:pt idx="189">
                  <c:v>0.33946493823273982</c:v>
                </c:pt>
                <c:pt idx="190">
                  <c:v>0.38277796627992156</c:v>
                </c:pt>
                <c:pt idx="191">
                  <c:v>0.37599472864414929</c:v>
                </c:pt>
                <c:pt idx="192">
                  <c:v>0.39805129548107115</c:v>
                </c:pt>
                <c:pt idx="193">
                  <c:v>0.39743260246976675</c:v>
                </c:pt>
                <c:pt idx="194">
                  <c:v>0.4538823100967026</c:v>
                </c:pt>
                <c:pt idx="195">
                  <c:v>0.43339745298466226</c:v>
                </c:pt>
                <c:pt idx="196">
                  <c:v>0.44108507382133516</c:v>
                </c:pt>
                <c:pt idx="197">
                  <c:v>0.45883371745301005</c:v>
                </c:pt>
                <c:pt idx="198">
                  <c:v>0.43273221968075326</c:v>
                </c:pt>
                <c:pt idx="199">
                  <c:v>0.47566706272145554</c:v>
                </c:pt>
                <c:pt idx="200">
                  <c:v>0.47478553913279853</c:v>
                </c:pt>
                <c:pt idx="201">
                  <c:v>0.52262661173652647</c:v>
                </c:pt>
                <c:pt idx="202">
                  <c:v>0.55508772007561669</c:v>
                </c:pt>
                <c:pt idx="203">
                  <c:v>0.56469101330213656</c:v>
                </c:pt>
                <c:pt idx="204">
                  <c:v>0.62478534771216421</c:v>
                </c:pt>
                <c:pt idx="205">
                  <c:v>0.60926306684415088</c:v>
                </c:pt>
                <c:pt idx="206">
                  <c:v>0.68503916069910142</c:v>
                </c:pt>
                <c:pt idx="207">
                  <c:v>0.66492685405641883</c:v>
                </c:pt>
                <c:pt idx="208">
                  <c:v>0.74232012680407222</c:v>
                </c:pt>
                <c:pt idx="209">
                  <c:v>0.73500580335873367</c:v>
                </c:pt>
                <c:pt idx="210">
                  <c:v>0.8325085546282156</c:v>
                </c:pt>
                <c:pt idx="211">
                  <c:v>0.869438026197626</c:v>
                </c:pt>
                <c:pt idx="212">
                  <c:v>0.9092655159532762</c:v>
                </c:pt>
                <c:pt idx="213">
                  <c:v>0.98986838957195877</c:v>
                </c:pt>
                <c:pt idx="214">
                  <c:v>1.014316645263823</c:v>
                </c:pt>
                <c:pt idx="215">
                  <c:v>1.0181609017280424</c:v>
                </c:pt>
                <c:pt idx="216">
                  <c:v>1.1252323776576405</c:v>
                </c:pt>
                <c:pt idx="217">
                  <c:v>1.1604945538653146</c:v>
                </c:pt>
                <c:pt idx="218">
                  <c:v>1.2800498805760641</c:v>
                </c:pt>
                <c:pt idx="219">
                  <c:v>1.37553004261516</c:v>
                </c:pt>
                <c:pt idx="220">
                  <c:v>1.5166173833413605</c:v>
                </c:pt>
                <c:pt idx="221">
                  <c:v>1.5267046948438576</c:v>
                </c:pt>
                <c:pt idx="222">
                  <c:v>1.618434054340298</c:v>
                </c:pt>
                <c:pt idx="223">
                  <c:v>1.5945683755807865</c:v>
                </c:pt>
                <c:pt idx="224">
                  <c:v>1.5111068734715225</c:v>
                </c:pt>
                <c:pt idx="225">
                  <c:v>1.6767598448983032</c:v>
                </c:pt>
                <c:pt idx="226">
                  <c:v>1.7347908164012549</c:v>
                </c:pt>
                <c:pt idx="227">
                  <c:v>1.8183454600893674</c:v>
                </c:pt>
                <c:pt idx="228">
                  <c:v>1.9933142160489454</c:v>
                </c:pt>
                <c:pt idx="229">
                  <c:v>2.0106891492886274</c:v>
                </c:pt>
                <c:pt idx="230">
                  <c:v>1.849545844060871</c:v>
                </c:pt>
                <c:pt idx="231">
                  <c:v>2.2329039811485214</c:v>
                </c:pt>
                <c:pt idx="232">
                  <c:v>2.1562935152052098</c:v>
                </c:pt>
                <c:pt idx="233">
                  <c:v>2.1154019133543227</c:v>
                </c:pt>
                <c:pt idx="234">
                  <c:v>2.3375225127342811</c:v>
                </c:pt>
                <c:pt idx="235">
                  <c:v>2.965676901128194</c:v>
                </c:pt>
                <c:pt idx="236">
                  <c:v>3.0536509652987682</c:v>
                </c:pt>
                <c:pt idx="237">
                  <c:v>3.0025078852306359</c:v>
                </c:pt>
                <c:pt idx="238">
                  <c:v>0</c:v>
                </c:pt>
                <c:pt idx="239">
                  <c:v>3.2624884707927508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8-9248-B6EF-279B3C4C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37183"/>
        <c:axId val="1"/>
      </c:scatterChart>
      <c:valAx>
        <c:axId val="199683718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371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0.37787915759999996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0.45186312149999996</c:v>
                </c:pt>
                <c:pt idx="32">
                  <c:v>0.48904450559999996</c:v>
                </c:pt>
                <c:pt idx="33">
                  <c:v>0.47216065679999991</c:v>
                </c:pt>
                <c:pt idx="34">
                  <c:v>0.47730824399999999</c:v>
                </c:pt>
                <c:pt idx="35">
                  <c:v>0.54439663529999993</c:v>
                </c:pt>
                <c:pt idx="36">
                  <c:v>0.62940002370000003</c:v>
                </c:pt>
                <c:pt idx="37">
                  <c:v>0.78376166399999991</c:v>
                </c:pt>
                <c:pt idx="38">
                  <c:v>0.78666978389999986</c:v>
                </c:pt>
                <c:pt idx="39">
                  <c:v>0.66047754359999999</c:v>
                </c:pt>
                <c:pt idx="40">
                  <c:v>0.68948831909999997</c:v>
                </c:pt>
                <c:pt idx="41">
                  <c:v>0.67504038209999995</c:v>
                </c:pt>
                <c:pt idx="42">
                  <c:v>0.68939713920000001</c:v>
                </c:pt>
                <c:pt idx="43">
                  <c:v>0.65149965929999998</c:v>
                </c:pt>
                <c:pt idx="44">
                  <c:v>0.61607515619999997</c:v>
                </c:pt>
                <c:pt idx="45">
                  <c:v>0.61649992109999996</c:v>
                </c:pt>
                <c:pt idx="46">
                  <c:v>0.728512575</c:v>
                </c:pt>
                <c:pt idx="47">
                  <c:v>0.75150918359999985</c:v>
                </c:pt>
                <c:pt idx="48">
                  <c:v>0.8244657057</c:v>
                </c:pt>
                <c:pt idx="49">
                  <c:v>0.86890664070000001</c:v>
                </c:pt>
                <c:pt idx="50">
                  <c:v>0.85752323789999985</c:v>
                </c:pt>
                <c:pt idx="51">
                  <c:v>0.88383049229999999</c:v>
                </c:pt>
                <c:pt idx="52">
                  <c:v>0.87401049119999996</c:v>
                </c:pt>
                <c:pt idx="53">
                  <c:v>0.90205683539999992</c:v>
                </c:pt>
                <c:pt idx="54">
                  <c:v>0.91063219379999993</c:v>
                </c:pt>
                <c:pt idx="55">
                  <c:v>0.92116903199999989</c:v>
                </c:pt>
                <c:pt idx="56">
                  <c:v>0.90996798899999998</c:v>
                </c:pt>
                <c:pt idx="57">
                  <c:v>0.89029462829999995</c:v>
                </c:pt>
                <c:pt idx="58">
                  <c:v>0.95846605889999992</c:v>
                </c:pt>
                <c:pt idx="59">
                  <c:v>0.98825149289999992</c:v>
                </c:pt>
                <c:pt idx="60">
                  <c:v>1.1932750578</c:v>
                </c:pt>
                <c:pt idx="61">
                  <c:v>1.2821769428999998</c:v>
                </c:pt>
                <c:pt idx="62">
                  <c:v>1.3002016524</c:v>
                </c:pt>
                <c:pt idx="63">
                  <c:v>1.2904594878</c:v>
                </c:pt>
                <c:pt idx="64">
                  <c:v>1.2924469131</c:v>
                </c:pt>
                <c:pt idx="65">
                  <c:v>1.2603723446999999</c:v>
                </c:pt>
                <c:pt idx="66">
                  <c:v>1.2918160668000001</c:v>
                </c:pt>
                <c:pt idx="67">
                  <c:v>1.2260256917999999</c:v>
                </c:pt>
                <c:pt idx="68">
                  <c:v>1.1870399834999998</c:v>
                </c:pt>
                <c:pt idx="69">
                  <c:v>1.0918125854999998</c:v>
                </c:pt>
                <c:pt idx="70">
                  <c:v>1.1016199844999999</c:v>
                </c:pt>
                <c:pt idx="71">
                  <c:v>1.0811430546</c:v>
                </c:pt>
                <c:pt idx="72">
                  <c:v>1.0318243655999999</c:v>
                </c:pt>
                <c:pt idx="73">
                  <c:v>0.93492904259999987</c:v>
                </c:pt>
                <c:pt idx="74">
                  <c:v>0.87647160719999995</c:v>
                </c:pt>
                <c:pt idx="75">
                  <c:v>0.8414133063</c:v>
                </c:pt>
                <c:pt idx="76">
                  <c:v>0.79614952829999985</c:v>
                </c:pt>
                <c:pt idx="77">
                  <c:v>0.74629710329999999</c:v>
                </c:pt>
                <c:pt idx="78">
                  <c:v>0.76466206949999993</c:v>
                </c:pt>
                <c:pt idx="79">
                  <c:v>0.67694626439999994</c:v>
                </c:pt>
                <c:pt idx="80">
                  <c:v>0.63901987379999992</c:v>
                </c:pt>
                <c:pt idx="81">
                  <c:v>0.69192126570000001</c:v>
                </c:pt>
                <c:pt idx="82">
                  <c:v>0.60196302810000002</c:v>
                </c:pt>
                <c:pt idx="83">
                  <c:v>0.61710408059999999</c:v>
                </c:pt>
                <c:pt idx="84">
                  <c:v>0.58571669729999998</c:v>
                </c:pt>
                <c:pt idx="85">
                  <c:v>0.5760182694</c:v>
                </c:pt>
                <c:pt idx="86">
                  <c:v>0.53831649270000004</c:v>
                </c:pt>
                <c:pt idx="87">
                  <c:v>0.47478263489999994</c:v>
                </c:pt>
                <c:pt idx="88">
                  <c:v>0.4028439177</c:v>
                </c:pt>
                <c:pt idx="89">
                  <c:v>0.36099605009999997</c:v>
                </c:pt>
                <c:pt idx="90">
                  <c:v>0.31611774809999998</c:v>
                </c:pt>
                <c:pt idx="91">
                  <c:v>0.30885819720000002</c:v>
                </c:pt>
                <c:pt idx="92">
                  <c:v>0.3013540173</c:v>
                </c:pt>
                <c:pt idx="93">
                  <c:v>0.29684098289999999</c:v>
                </c:pt>
                <c:pt idx="94">
                  <c:v>0.27576137610000001</c:v>
                </c:pt>
                <c:pt idx="95">
                  <c:v>0.2454718581</c:v>
                </c:pt>
                <c:pt idx="96">
                  <c:v>0.24974990039999997</c:v>
                </c:pt>
                <c:pt idx="97">
                  <c:v>0.22911803880000001</c:v>
                </c:pt>
                <c:pt idx="98">
                  <c:v>0.23680161329999996</c:v>
                </c:pt>
                <c:pt idx="99">
                  <c:v>0.22503125190000001</c:v>
                </c:pt>
                <c:pt idx="100">
                  <c:v>0.22605424590000001</c:v>
                </c:pt>
                <c:pt idx="101">
                  <c:v>0.20650987139999999</c:v>
                </c:pt>
                <c:pt idx="102">
                  <c:v>0.20046234599999999</c:v>
                </c:pt>
                <c:pt idx="103">
                  <c:v>0.18222933119999998</c:v>
                </c:pt>
                <c:pt idx="104">
                  <c:v>0.15831721709999999</c:v>
                </c:pt>
                <c:pt idx="105">
                  <c:v>0.14563283279999997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0.11275247129999999</c:v>
                </c:pt>
                <c:pt idx="118">
                  <c:v>-999</c:v>
                </c:pt>
                <c:pt idx="119">
                  <c:v>-999</c:v>
                </c:pt>
                <c:pt idx="120">
                  <c:v>0.12620039459999999</c:v>
                </c:pt>
                <c:pt idx="121">
                  <c:v>0.1294265322</c:v>
                </c:pt>
                <c:pt idx="122">
                  <c:v>0.12543018389999999</c:v>
                </c:pt>
                <c:pt idx="123">
                  <c:v>-999</c:v>
                </c:pt>
                <c:pt idx="124">
                  <c:v>0.12232710209999999</c:v>
                </c:pt>
                <c:pt idx="125">
                  <c:v>0.11809650300000001</c:v>
                </c:pt>
                <c:pt idx="126">
                  <c:v>0.1172862621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0.1143722118</c:v>
                </c:pt>
                <c:pt idx="148">
                  <c:v>0.1183033257</c:v>
                </c:pt>
                <c:pt idx="149">
                  <c:v>0.11992603139999999</c:v>
                </c:pt>
                <c:pt idx="150">
                  <c:v>-999</c:v>
                </c:pt>
                <c:pt idx="151">
                  <c:v>0.12150500039999999</c:v>
                </c:pt>
                <c:pt idx="152">
                  <c:v>0.11966657639999999</c:v>
                </c:pt>
                <c:pt idx="153">
                  <c:v>-999</c:v>
                </c:pt>
                <c:pt idx="154">
                  <c:v>0.10841438369999999</c:v>
                </c:pt>
                <c:pt idx="155">
                  <c:v>-999</c:v>
                </c:pt>
                <c:pt idx="156">
                  <c:v>0.12345017160000001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0.1135041495</c:v>
                </c:pt>
                <c:pt idx="165">
                  <c:v>0.11533145399999999</c:v>
                </c:pt>
                <c:pt idx="166">
                  <c:v>0.1177102857</c:v>
                </c:pt>
                <c:pt idx="167">
                  <c:v>0.12931756109999998</c:v>
                </c:pt>
                <c:pt idx="168">
                  <c:v>0.16363975109999998</c:v>
                </c:pt>
                <c:pt idx="169">
                  <c:v>0.18385129559999999</c:v>
                </c:pt>
                <c:pt idx="170">
                  <c:v>0.19293296190000001</c:v>
                </c:pt>
                <c:pt idx="171">
                  <c:v>0.21759156509999997</c:v>
                </c:pt>
                <c:pt idx="172">
                  <c:v>0.21862864379999999</c:v>
                </c:pt>
                <c:pt idx="173">
                  <c:v>0.214710132</c:v>
                </c:pt>
                <c:pt idx="174">
                  <c:v>0.21410226600000001</c:v>
                </c:pt>
                <c:pt idx="175">
                  <c:v>0.2178539853</c:v>
                </c:pt>
                <c:pt idx="176">
                  <c:v>0.22891714649999997</c:v>
                </c:pt>
                <c:pt idx="177">
                  <c:v>0.26013032429999999</c:v>
                </c:pt>
                <c:pt idx="178">
                  <c:v>0.29868088949999999</c:v>
                </c:pt>
                <c:pt idx="179">
                  <c:v>0.29457186359999998</c:v>
                </c:pt>
                <c:pt idx="180">
                  <c:v>0.31131708929999996</c:v>
                </c:pt>
                <c:pt idx="181">
                  <c:v>0.30085141589999997</c:v>
                </c:pt>
                <c:pt idx="182">
                  <c:v>0.33534632879999998</c:v>
                </c:pt>
                <c:pt idx="183">
                  <c:v>0.34464148950000001</c:v>
                </c:pt>
                <c:pt idx="184">
                  <c:v>0.40822872089999995</c:v>
                </c:pt>
                <c:pt idx="185">
                  <c:v>0.40670460810000003</c:v>
                </c:pt>
                <c:pt idx="186">
                  <c:v>0.50842357019999995</c:v>
                </c:pt>
                <c:pt idx="187">
                  <c:v>0.55042266299999998</c:v>
                </c:pt>
                <c:pt idx="188">
                  <c:v>0.57635852609999993</c:v>
                </c:pt>
                <c:pt idx="189">
                  <c:v>0.5599320593999999</c:v>
                </c:pt>
                <c:pt idx="190">
                  <c:v>0.5896641198</c:v>
                </c:pt>
                <c:pt idx="191">
                  <c:v>0.60004602630000003</c:v>
                </c:pt>
                <c:pt idx="192">
                  <c:v>0.66817520279999998</c:v>
                </c:pt>
                <c:pt idx="193">
                  <c:v>0.62639331089999994</c:v>
                </c:pt>
                <c:pt idx="194">
                  <c:v>0.65444706809999997</c:v>
                </c:pt>
                <c:pt idx="195">
                  <c:v>0.66820559609999997</c:v>
                </c:pt>
                <c:pt idx="196">
                  <c:v>0.70125645659999991</c:v>
                </c:pt>
                <c:pt idx="197">
                  <c:v>0.70897857869999992</c:v>
                </c:pt>
                <c:pt idx="198">
                  <c:v>0.77352282839999997</c:v>
                </c:pt>
                <c:pt idx="199">
                  <c:v>0.85006131209999991</c:v>
                </c:pt>
                <c:pt idx="200">
                  <c:v>0.92407196279999992</c:v>
                </c:pt>
                <c:pt idx="201">
                  <c:v>0.92387625959999986</c:v>
                </c:pt>
                <c:pt idx="202">
                  <c:v>0.98474885039999993</c:v>
                </c:pt>
                <c:pt idx="203">
                  <c:v>1.0235744379</c:v>
                </c:pt>
                <c:pt idx="204">
                  <c:v>1.0443093401999999</c:v>
                </c:pt>
                <c:pt idx="205">
                  <c:v>1.0460528778</c:v>
                </c:pt>
                <c:pt idx="206">
                  <c:v>1.0370105003999999</c:v>
                </c:pt>
                <c:pt idx="207">
                  <c:v>1.0842965447999999</c:v>
                </c:pt>
                <c:pt idx="208">
                  <c:v>1.0870942109999999</c:v>
                </c:pt>
                <c:pt idx="209">
                  <c:v>1.0902336164999999</c:v>
                </c:pt>
                <c:pt idx="210">
                  <c:v>1.1481424898999999</c:v>
                </c:pt>
                <c:pt idx="211">
                  <c:v>1.2080358233999999</c:v>
                </c:pt>
                <c:pt idx="212">
                  <c:v>1.2278841308999999</c:v>
                </c:pt>
                <c:pt idx="213">
                  <c:v>1.2499126017</c:v>
                </c:pt>
                <c:pt idx="214">
                  <c:v>1.2750871497</c:v>
                </c:pt>
                <c:pt idx="215">
                  <c:v>1.2976686303</c:v>
                </c:pt>
                <c:pt idx="216">
                  <c:v>1.4025803715</c:v>
                </c:pt>
                <c:pt idx="217">
                  <c:v>1.3643077937999999</c:v>
                </c:pt>
                <c:pt idx="218">
                  <c:v>1.3584196478999999</c:v>
                </c:pt>
                <c:pt idx="219">
                  <c:v>1.3309263135</c:v>
                </c:pt>
                <c:pt idx="220">
                  <c:v>1.3460303010000001</c:v>
                </c:pt>
                <c:pt idx="221">
                  <c:v>1.3596042452999999</c:v>
                </c:pt>
                <c:pt idx="222">
                  <c:v>1.3239699542999999</c:v>
                </c:pt>
                <c:pt idx="223">
                  <c:v>1.2385506965999999</c:v>
                </c:pt>
                <c:pt idx="224">
                  <c:v>1.0093110846</c:v>
                </c:pt>
                <c:pt idx="225">
                  <c:v>0.91199025540000001</c:v>
                </c:pt>
                <c:pt idx="226">
                  <c:v>0.87292152149999991</c:v>
                </c:pt>
                <c:pt idx="227">
                  <c:v>0.85264177740000002</c:v>
                </c:pt>
                <c:pt idx="228">
                  <c:v>0.80841804329999989</c:v>
                </c:pt>
                <c:pt idx="229">
                  <c:v>0.75574645439999988</c:v>
                </c:pt>
                <c:pt idx="230">
                  <c:v>0.56096469029999996</c:v>
                </c:pt>
                <c:pt idx="231">
                  <c:v>0.55335153930000003</c:v>
                </c:pt>
                <c:pt idx="232">
                  <c:v>0.49179102209999997</c:v>
                </c:pt>
                <c:pt idx="233">
                  <c:v>0.49825441679999993</c:v>
                </c:pt>
                <c:pt idx="234">
                  <c:v>0.52611914250000003</c:v>
                </c:pt>
                <c:pt idx="235">
                  <c:v>0.47187896279999997</c:v>
                </c:pt>
                <c:pt idx="236">
                  <c:v>0.46363570679999999</c:v>
                </c:pt>
                <c:pt idx="237">
                  <c:v>0.4436183829</c:v>
                </c:pt>
                <c:pt idx="238">
                  <c:v>-999</c:v>
                </c:pt>
                <c:pt idx="239">
                  <c:v>0.39164954639999999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8F-3A4B-8E2E-97C4B1BC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21183"/>
        <c:axId val="1"/>
      </c:scatterChart>
      <c:valAx>
        <c:axId val="199682118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211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4.9249999999999997E-3</c:v>
                </c:pt>
                <c:pt idx="1">
                  <c:v>8.3878999999999995E-2</c:v>
                </c:pt>
                <c:pt idx="2">
                  <c:v>1.8776000000000001E-2</c:v>
                </c:pt>
                <c:pt idx="3">
                  <c:v>1.864E-3</c:v>
                </c:pt>
                <c:pt idx="4">
                  <c:v>2.1363E-2</c:v>
                </c:pt>
                <c:pt idx="5">
                  <c:v>3.8327E-2</c:v>
                </c:pt>
                <c:pt idx="6">
                  <c:v>3.5739999999999999E-3</c:v>
                </c:pt>
                <c:pt idx="7">
                  <c:v>1.794E-3</c:v>
                </c:pt>
                <c:pt idx="8">
                  <c:v>1.3457999999999999E-2</c:v>
                </c:pt>
                <c:pt idx="9">
                  <c:v>4.9523999999999999E-2</c:v>
                </c:pt>
                <c:pt idx="10">
                  <c:v>1.9022000000000001E-2</c:v>
                </c:pt>
                <c:pt idx="11">
                  <c:v>9.5439999999999997E-2</c:v>
                </c:pt>
                <c:pt idx="12">
                  <c:v>6.8110000000000002E-3</c:v>
                </c:pt>
                <c:pt idx="13">
                  <c:v>2.8792000000000002E-2</c:v>
                </c:pt>
                <c:pt idx="14">
                  <c:v>0.17444499999999999</c:v>
                </c:pt>
                <c:pt idx="15">
                  <c:v>4.5733999999999997E-2</c:v>
                </c:pt>
                <c:pt idx="16">
                  <c:v>2.598E-3</c:v>
                </c:pt>
                <c:pt idx="17">
                  <c:v>2.3436999999999999E-2</c:v>
                </c:pt>
                <c:pt idx="18">
                  <c:v>5.0630000000000001E-2</c:v>
                </c:pt>
                <c:pt idx="19">
                  <c:v>2.4632000000000001E-2</c:v>
                </c:pt>
                <c:pt idx="20">
                  <c:v>2.3911999999999999E-2</c:v>
                </c:pt>
                <c:pt idx="21">
                  <c:v>1.2578000000000001E-2</c:v>
                </c:pt>
                <c:pt idx="22">
                  <c:v>4.1202000000000003E-2</c:v>
                </c:pt>
                <c:pt idx="23">
                  <c:v>0.10972700000000001</c:v>
                </c:pt>
                <c:pt idx="24">
                  <c:v>1.9233E-2</c:v>
                </c:pt>
                <c:pt idx="25">
                  <c:v>0.111788</c:v>
                </c:pt>
                <c:pt idx="26">
                  <c:v>0.75564500000000001</c:v>
                </c:pt>
                <c:pt idx="27">
                  <c:v>0.81752100000000005</c:v>
                </c:pt>
                <c:pt idx="28">
                  <c:v>0.78756999999999999</c:v>
                </c:pt>
                <c:pt idx="29">
                  <c:v>0.76711099999999999</c:v>
                </c:pt>
                <c:pt idx="30">
                  <c:v>0.79432100000000005</c:v>
                </c:pt>
                <c:pt idx="31">
                  <c:v>0.85304899999999995</c:v>
                </c:pt>
                <c:pt idx="32">
                  <c:v>0.87540600000000002</c:v>
                </c:pt>
                <c:pt idx="33">
                  <c:v>0.90594399999999997</c:v>
                </c:pt>
                <c:pt idx="34">
                  <c:v>0.91205499999999995</c:v>
                </c:pt>
                <c:pt idx="35">
                  <c:v>0.96186700000000003</c:v>
                </c:pt>
                <c:pt idx="36">
                  <c:v>0.97542799999999996</c:v>
                </c:pt>
                <c:pt idx="37">
                  <c:v>0.96643400000000002</c:v>
                </c:pt>
                <c:pt idx="38">
                  <c:v>0.97952600000000001</c:v>
                </c:pt>
                <c:pt idx="39">
                  <c:v>0.97250099999999995</c:v>
                </c:pt>
                <c:pt idx="40">
                  <c:v>0.97025499999999998</c:v>
                </c:pt>
                <c:pt idx="41">
                  <c:v>0.95662700000000001</c:v>
                </c:pt>
                <c:pt idx="42">
                  <c:v>0.97057400000000005</c:v>
                </c:pt>
                <c:pt idx="43">
                  <c:v>0.97484499999999996</c:v>
                </c:pt>
                <c:pt idx="44">
                  <c:v>0.96071899999999999</c:v>
                </c:pt>
                <c:pt idx="45">
                  <c:v>0.96207100000000001</c:v>
                </c:pt>
                <c:pt idx="46">
                  <c:v>0.978271</c:v>
                </c:pt>
                <c:pt idx="47">
                  <c:v>0.981742</c:v>
                </c:pt>
                <c:pt idx="48">
                  <c:v>0.97694700000000001</c:v>
                </c:pt>
                <c:pt idx="49">
                  <c:v>0.98536400000000002</c:v>
                </c:pt>
                <c:pt idx="50">
                  <c:v>0.978684</c:v>
                </c:pt>
                <c:pt idx="51">
                  <c:v>0.981321</c:v>
                </c:pt>
                <c:pt idx="52">
                  <c:v>0.98847399999999996</c:v>
                </c:pt>
                <c:pt idx="53">
                  <c:v>0.98540700000000003</c:v>
                </c:pt>
                <c:pt idx="54">
                  <c:v>0.99303600000000003</c:v>
                </c:pt>
                <c:pt idx="55">
                  <c:v>0.98959900000000001</c:v>
                </c:pt>
                <c:pt idx="56">
                  <c:v>0.99267899999999998</c:v>
                </c:pt>
                <c:pt idx="57">
                  <c:v>0.98526400000000003</c:v>
                </c:pt>
                <c:pt idx="58">
                  <c:v>0.98632200000000003</c:v>
                </c:pt>
                <c:pt idx="59">
                  <c:v>0.99192800000000003</c:v>
                </c:pt>
                <c:pt idx="60">
                  <c:v>0.99300900000000003</c:v>
                </c:pt>
                <c:pt idx="61">
                  <c:v>0.99279899999999999</c:v>
                </c:pt>
                <c:pt idx="62">
                  <c:v>0.99517299999999997</c:v>
                </c:pt>
                <c:pt idx="63">
                  <c:v>0.99524699999999999</c:v>
                </c:pt>
                <c:pt idx="64">
                  <c:v>0.99339999999999995</c:v>
                </c:pt>
                <c:pt idx="65">
                  <c:v>0.99508399999999997</c:v>
                </c:pt>
                <c:pt idx="66">
                  <c:v>0.99497000000000002</c:v>
                </c:pt>
                <c:pt idx="67">
                  <c:v>0.99332100000000001</c:v>
                </c:pt>
                <c:pt idx="68">
                  <c:v>0.99316700000000002</c:v>
                </c:pt>
                <c:pt idx="69">
                  <c:v>0.99302900000000005</c:v>
                </c:pt>
                <c:pt idx="70">
                  <c:v>0.99467300000000003</c:v>
                </c:pt>
                <c:pt idx="71">
                  <c:v>0.99283600000000005</c:v>
                </c:pt>
                <c:pt idx="72">
                  <c:v>0.99404499999999996</c:v>
                </c:pt>
                <c:pt idx="73">
                  <c:v>0.99233000000000005</c:v>
                </c:pt>
                <c:pt idx="74">
                  <c:v>0.98588399999999998</c:v>
                </c:pt>
                <c:pt idx="75">
                  <c:v>0.99333300000000002</c:v>
                </c:pt>
                <c:pt idx="76">
                  <c:v>0.99091700000000005</c:v>
                </c:pt>
                <c:pt idx="77">
                  <c:v>0.98612599999999995</c:v>
                </c:pt>
                <c:pt idx="78">
                  <c:v>0.98839399999999999</c:v>
                </c:pt>
                <c:pt idx="79">
                  <c:v>0.98847099999999999</c:v>
                </c:pt>
                <c:pt idx="80">
                  <c:v>0.98789499999999997</c:v>
                </c:pt>
                <c:pt idx="81">
                  <c:v>0.98709199999999997</c:v>
                </c:pt>
                <c:pt idx="82">
                  <c:v>0.98671699999999996</c:v>
                </c:pt>
                <c:pt idx="83">
                  <c:v>0.98458199999999996</c:v>
                </c:pt>
                <c:pt idx="84">
                  <c:v>0.98060599999999998</c:v>
                </c:pt>
                <c:pt idx="85">
                  <c:v>0.98550499999999996</c:v>
                </c:pt>
                <c:pt idx="86">
                  <c:v>0.98721999999999999</c:v>
                </c:pt>
                <c:pt idx="87">
                  <c:v>0.978294</c:v>
                </c:pt>
                <c:pt idx="88">
                  <c:v>0.97465199999999996</c:v>
                </c:pt>
                <c:pt idx="89">
                  <c:v>0.97014900000000004</c:v>
                </c:pt>
                <c:pt idx="90">
                  <c:v>0.96382299999999999</c:v>
                </c:pt>
                <c:pt idx="91">
                  <c:v>0.97571300000000005</c:v>
                </c:pt>
                <c:pt idx="92">
                  <c:v>0.96512799999999999</c:v>
                </c:pt>
                <c:pt idx="93">
                  <c:v>0.971607</c:v>
                </c:pt>
                <c:pt idx="94">
                  <c:v>0.94634099999999999</c:v>
                </c:pt>
                <c:pt idx="95">
                  <c:v>0.96828000000000003</c:v>
                </c:pt>
                <c:pt idx="96">
                  <c:v>0.94517799999999996</c:v>
                </c:pt>
                <c:pt idx="97">
                  <c:v>0.95486599999999999</c:v>
                </c:pt>
                <c:pt idx="98">
                  <c:v>0.94202799999999998</c:v>
                </c:pt>
                <c:pt idx="99">
                  <c:v>0.93183400000000005</c:v>
                </c:pt>
                <c:pt idx="100">
                  <c:v>0.951098</c:v>
                </c:pt>
                <c:pt idx="101">
                  <c:v>0.94155299999999997</c:v>
                </c:pt>
                <c:pt idx="102">
                  <c:v>0.937307</c:v>
                </c:pt>
                <c:pt idx="103">
                  <c:v>0.88599600000000001</c:v>
                </c:pt>
                <c:pt idx="104">
                  <c:v>0.82697399999999999</c:v>
                </c:pt>
                <c:pt idx="105">
                  <c:v>0.83361099999999999</c:v>
                </c:pt>
                <c:pt idx="106">
                  <c:v>0.79389799999999999</c:v>
                </c:pt>
                <c:pt idx="107">
                  <c:v>0.77421700000000004</c:v>
                </c:pt>
                <c:pt idx="108">
                  <c:v>0.77244100000000004</c:v>
                </c:pt>
                <c:pt idx="109">
                  <c:v>0.75394499999999998</c:v>
                </c:pt>
                <c:pt idx="110">
                  <c:v>0.727406</c:v>
                </c:pt>
                <c:pt idx="111">
                  <c:v>0.71613300000000002</c:v>
                </c:pt>
                <c:pt idx="112">
                  <c:v>0.73102900000000004</c:v>
                </c:pt>
                <c:pt idx="113">
                  <c:v>0.77111200000000002</c:v>
                </c:pt>
                <c:pt idx="114">
                  <c:v>0.76529899999999995</c:v>
                </c:pt>
                <c:pt idx="115">
                  <c:v>0.83318300000000001</c:v>
                </c:pt>
                <c:pt idx="116">
                  <c:v>0.83257700000000001</c:v>
                </c:pt>
                <c:pt idx="117">
                  <c:v>0.81204699999999996</c:v>
                </c:pt>
                <c:pt idx="118">
                  <c:v>0.82120800000000005</c:v>
                </c:pt>
                <c:pt idx="119">
                  <c:v>0.75469600000000003</c:v>
                </c:pt>
                <c:pt idx="120">
                  <c:v>0.87926599999999999</c:v>
                </c:pt>
                <c:pt idx="121">
                  <c:v>0.88549800000000001</c:v>
                </c:pt>
                <c:pt idx="122">
                  <c:v>0.86260599999999998</c:v>
                </c:pt>
                <c:pt idx="123">
                  <c:v>0.78410000000000002</c:v>
                </c:pt>
                <c:pt idx="124">
                  <c:v>0.85228899999999996</c:v>
                </c:pt>
                <c:pt idx="125">
                  <c:v>0.88703200000000004</c:v>
                </c:pt>
                <c:pt idx="126">
                  <c:v>0.83700300000000005</c:v>
                </c:pt>
                <c:pt idx="127">
                  <c:v>0.86373100000000003</c:v>
                </c:pt>
                <c:pt idx="128">
                  <c:v>0.74674099999999999</c:v>
                </c:pt>
                <c:pt idx="129">
                  <c:v>0.65882499999999999</c:v>
                </c:pt>
                <c:pt idx="130">
                  <c:v>0.72470500000000004</c:v>
                </c:pt>
                <c:pt idx="131">
                  <c:v>0.75813600000000003</c:v>
                </c:pt>
                <c:pt idx="132">
                  <c:v>0.80779800000000002</c:v>
                </c:pt>
                <c:pt idx="133">
                  <c:v>0.82476099999999997</c:v>
                </c:pt>
                <c:pt idx="134">
                  <c:v>0.75264500000000001</c:v>
                </c:pt>
                <c:pt idx="135">
                  <c:v>0.63785199999999997</c:v>
                </c:pt>
                <c:pt idx="136">
                  <c:v>0.730043</c:v>
                </c:pt>
                <c:pt idx="137">
                  <c:v>0.69313800000000003</c:v>
                </c:pt>
                <c:pt idx="138">
                  <c:v>0.69133</c:v>
                </c:pt>
                <c:pt idx="139">
                  <c:v>0.71433500000000005</c:v>
                </c:pt>
                <c:pt idx="140">
                  <c:v>0.73400900000000002</c:v>
                </c:pt>
                <c:pt idx="141">
                  <c:v>0.79735199999999995</c:v>
                </c:pt>
                <c:pt idx="142">
                  <c:v>0.74956900000000004</c:v>
                </c:pt>
                <c:pt idx="143">
                  <c:v>0.765679</c:v>
                </c:pt>
                <c:pt idx="144">
                  <c:v>0.81076199999999998</c:v>
                </c:pt>
                <c:pt idx="145">
                  <c:v>0.83786099999999997</c:v>
                </c:pt>
                <c:pt idx="146">
                  <c:v>0.75309300000000001</c:v>
                </c:pt>
                <c:pt idx="147">
                  <c:v>0.85028499999999996</c:v>
                </c:pt>
                <c:pt idx="148">
                  <c:v>0.88685599999999998</c:v>
                </c:pt>
                <c:pt idx="149">
                  <c:v>0.85993600000000003</c:v>
                </c:pt>
                <c:pt idx="150">
                  <c:v>0.75886799999999999</c:v>
                </c:pt>
                <c:pt idx="151">
                  <c:v>0.811724</c:v>
                </c:pt>
                <c:pt idx="152">
                  <c:v>0.85662799999999995</c:v>
                </c:pt>
                <c:pt idx="153">
                  <c:v>0.88688199999999995</c:v>
                </c:pt>
                <c:pt idx="154">
                  <c:v>0.848912</c:v>
                </c:pt>
                <c:pt idx="155">
                  <c:v>0.78176000000000001</c:v>
                </c:pt>
                <c:pt idx="156">
                  <c:v>0.83396899999999996</c:v>
                </c:pt>
                <c:pt idx="157">
                  <c:v>0.79980499999999999</c:v>
                </c:pt>
                <c:pt idx="158">
                  <c:v>0.80520499999999995</c:v>
                </c:pt>
                <c:pt idx="159">
                  <c:v>0.75096700000000005</c:v>
                </c:pt>
                <c:pt idx="160">
                  <c:v>0.61833800000000005</c:v>
                </c:pt>
                <c:pt idx="161">
                  <c:v>0.61787099999999995</c:v>
                </c:pt>
                <c:pt idx="162">
                  <c:v>0.65638300000000005</c:v>
                </c:pt>
                <c:pt idx="163">
                  <c:v>0.80066999999999999</c:v>
                </c:pt>
                <c:pt idx="164">
                  <c:v>0.85474000000000006</c:v>
                </c:pt>
                <c:pt idx="165">
                  <c:v>0.88712800000000003</c:v>
                </c:pt>
                <c:pt idx="166">
                  <c:v>0.83701700000000001</c:v>
                </c:pt>
                <c:pt idx="167">
                  <c:v>0.87255199999999999</c:v>
                </c:pt>
                <c:pt idx="168">
                  <c:v>0.91578700000000002</c:v>
                </c:pt>
                <c:pt idx="169">
                  <c:v>0.91596599999999995</c:v>
                </c:pt>
                <c:pt idx="170">
                  <c:v>0.91705899999999996</c:v>
                </c:pt>
                <c:pt idx="171">
                  <c:v>0.937913</c:v>
                </c:pt>
                <c:pt idx="172">
                  <c:v>0.94808499999999996</c:v>
                </c:pt>
                <c:pt idx="173">
                  <c:v>0.93312600000000001</c:v>
                </c:pt>
                <c:pt idx="174">
                  <c:v>0.937388</c:v>
                </c:pt>
                <c:pt idx="175">
                  <c:v>0.93601599999999996</c:v>
                </c:pt>
                <c:pt idx="176">
                  <c:v>0.940523</c:v>
                </c:pt>
                <c:pt idx="177">
                  <c:v>0.96431199999999995</c:v>
                </c:pt>
                <c:pt idx="178">
                  <c:v>0.95569300000000001</c:v>
                </c:pt>
                <c:pt idx="179">
                  <c:v>0.97391899999999998</c:v>
                </c:pt>
                <c:pt idx="180">
                  <c:v>0.96396999999999999</c:v>
                </c:pt>
                <c:pt idx="181">
                  <c:v>0.96807500000000002</c:v>
                </c:pt>
                <c:pt idx="182">
                  <c:v>0.96736200000000006</c:v>
                </c:pt>
                <c:pt idx="183">
                  <c:v>0.97387900000000005</c:v>
                </c:pt>
                <c:pt idx="184">
                  <c:v>0.97808300000000004</c:v>
                </c:pt>
                <c:pt idx="185">
                  <c:v>0.97887100000000005</c:v>
                </c:pt>
                <c:pt idx="186">
                  <c:v>0.99081300000000005</c:v>
                </c:pt>
                <c:pt idx="187">
                  <c:v>0.98348599999999997</c:v>
                </c:pt>
                <c:pt idx="188">
                  <c:v>0.98535300000000003</c:v>
                </c:pt>
                <c:pt idx="189">
                  <c:v>0.98338499999999995</c:v>
                </c:pt>
                <c:pt idx="190">
                  <c:v>0.988402</c:v>
                </c:pt>
                <c:pt idx="191">
                  <c:v>0.98843099999999995</c:v>
                </c:pt>
                <c:pt idx="192">
                  <c:v>0.98700200000000005</c:v>
                </c:pt>
                <c:pt idx="193">
                  <c:v>0.98934599999999995</c:v>
                </c:pt>
                <c:pt idx="194">
                  <c:v>0.98454299999999995</c:v>
                </c:pt>
                <c:pt idx="195">
                  <c:v>0.98772000000000004</c:v>
                </c:pt>
                <c:pt idx="196">
                  <c:v>0.98449600000000004</c:v>
                </c:pt>
                <c:pt idx="197">
                  <c:v>0.98840099999999997</c:v>
                </c:pt>
                <c:pt idx="198">
                  <c:v>0.98713600000000001</c:v>
                </c:pt>
                <c:pt idx="199">
                  <c:v>0.98877400000000004</c:v>
                </c:pt>
                <c:pt idx="200">
                  <c:v>0.99391799999999997</c:v>
                </c:pt>
                <c:pt idx="201">
                  <c:v>0.99088900000000002</c:v>
                </c:pt>
                <c:pt idx="202">
                  <c:v>0.99268400000000001</c:v>
                </c:pt>
                <c:pt idx="203">
                  <c:v>0.99223600000000001</c:v>
                </c:pt>
                <c:pt idx="204">
                  <c:v>0.99430200000000002</c:v>
                </c:pt>
                <c:pt idx="205">
                  <c:v>0.99343499999999996</c:v>
                </c:pt>
                <c:pt idx="206">
                  <c:v>0.99048700000000001</c:v>
                </c:pt>
                <c:pt idx="207">
                  <c:v>0.99163699999999999</c:v>
                </c:pt>
                <c:pt idx="208">
                  <c:v>0.99226000000000003</c:v>
                </c:pt>
                <c:pt idx="209">
                  <c:v>0.99439699999999998</c:v>
                </c:pt>
                <c:pt idx="210">
                  <c:v>0.99289000000000005</c:v>
                </c:pt>
                <c:pt idx="211">
                  <c:v>0.99182000000000003</c:v>
                </c:pt>
                <c:pt idx="212">
                  <c:v>0.99116499999999996</c:v>
                </c:pt>
                <c:pt idx="213">
                  <c:v>0.99229400000000001</c:v>
                </c:pt>
                <c:pt idx="214">
                  <c:v>0.99299199999999999</c:v>
                </c:pt>
                <c:pt idx="215">
                  <c:v>0.99637100000000001</c:v>
                </c:pt>
                <c:pt idx="216">
                  <c:v>0.99441400000000002</c:v>
                </c:pt>
                <c:pt idx="217">
                  <c:v>0.99587000000000003</c:v>
                </c:pt>
                <c:pt idx="218">
                  <c:v>0.99415900000000001</c:v>
                </c:pt>
                <c:pt idx="219">
                  <c:v>0.99446500000000004</c:v>
                </c:pt>
                <c:pt idx="220">
                  <c:v>0.99510600000000005</c:v>
                </c:pt>
                <c:pt idx="221">
                  <c:v>0.99555499999999997</c:v>
                </c:pt>
                <c:pt idx="222">
                  <c:v>0.99330399999999996</c:v>
                </c:pt>
                <c:pt idx="223">
                  <c:v>0.98865199999999998</c:v>
                </c:pt>
                <c:pt idx="224">
                  <c:v>0.98968599999999995</c:v>
                </c:pt>
                <c:pt idx="225">
                  <c:v>0.98719599999999996</c:v>
                </c:pt>
                <c:pt idx="226">
                  <c:v>0.98018799999999995</c:v>
                </c:pt>
                <c:pt idx="227">
                  <c:v>0.980576</c:v>
                </c:pt>
                <c:pt idx="228">
                  <c:v>0.97590399999999999</c:v>
                </c:pt>
                <c:pt idx="229">
                  <c:v>0.95205899999999999</c:v>
                </c:pt>
                <c:pt idx="230">
                  <c:v>0.95603800000000005</c:v>
                </c:pt>
                <c:pt idx="231">
                  <c:v>0.93294100000000002</c:v>
                </c:pt>
                <c:pt idx="232">
                  <c:v>0.95271799999999995</c:v>
                </c:pt>
                <c:pt idx="233">
                  <c:v>0.96530300000000002</c:v>
                </c:pt>
                <c:pt idx="234">
                  <c:v>0.93098700000000001</c:v>
                </c:pt>
                <c:pt idx="235">
                  <c:v>0.90957699999999997</c:v>
                </c:pt>
                <c:pt idx="236">
                  <c:v>0.927315</c:v>
                </c:pt>
                <c:pt idx="237">
                  <c:v>0.91403100000000004</c:v>
                </c:pt>
                <c:pt idx="238">
                  <c:v>0.79635199999999995</c:v>
                </c:pt>
                <c:pt idx="239">
                  <c:v>0.861981</c:v>
                </c:pt>
                <c:pt idx="240">
                  <c:v>0.656524</c:v>
                </c:pt>
                <c:pt idx="241">
                  <c:v>0.53168400000000005</c:v>
                </c:pt>
                <c:pt idx="242">
                  <c:v>0.55952199999999996</c:v>
                </c:pt>
                <c:pt idx="243">
                  <c:v>0.30793999999999999</c:v>
                </c:pt>
                <c:pt idx="244">
                  <c:v>0.30548199999999998</c:v>
                </c:pt>
                <c:pt idx="245">
                  <c:v>0.16084100000000001</c:v>
                </c:pt>
                <c:pt idx="246">
                  <c:v>0.18628900000000001</c:v>
                </c:pt>
                <c:pt idx="247">
                  <c:v>0.16373099999999999</c:v>
                </c:pt>
                <c:pt idx="248">
                  <c:v>4.0351999999999999E-2</c:v>
                </c:pt>
                <c:pt idx="249">
                  <c:v>8.1340000000000006E-3</c:v>
                </c:pt>
                <c:pt idx="250">
                  <c:v>8.8167999999999996E-2</c:v>
                </c:pt>
                <c:pt idx="251">
                  <c:v>0.15096599999999999</c:v>
                </c:pt>
                <c:pt idx="252">
                  <c:v>2.6894999999999999E-2</c:v>
                </c:pt>
                <c:pt idx="253">
                  <c:v>1.0651000000000001E-2</c:v>
                </c:pt>
                <c:pt idx="254">
                  <c:v>1.6517E-2</c:v>
                </c:pt>
                <c:pt idx="255">
                  <c:v>2.2893E-2</c:v>
                </c:pt>
                <c:pt idx="256">
                  <c:v>6.0070000000000002E-3</c:v>
                </c:pt>
                <c:pt idx="257">
                  <c:v>6.3346E-2</c:v>
                </c:pt>
                <c:pt idx="258">
                  <c:v>8.5613999999999996E-2</c:v>
                </c:pt>
                <c:pt idx="259">
                  <c:v>7.7112E-2</c:v>
                </c:pt>
                <c:pt idx="260">
                  <c:v>0.168267</c:v>
                </c:pt>
                <c:pt idx="261">
                  <c:v>1.1532000000000001E-2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B0-9B41-B0E9-576A7C15A7C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0.11545</c:v>
                </c:pt>
                <c:pt idx="1">
                  <c:v>2.1991E-2</c:v>
                </c:pt>
                <c:pt idx="2">
                  <c:v>8.0409999999999995E-3</c:v>
                </c:pt>
                <c:pt idx="3">
                  <c:v>3.7229999999999999E-2</c:v>
                </c:pt>
                <c:pt idx="4">
                  <c:v>7.1250000000000003E-3</c:v>
                </c:pt>
                <c:pt idx="5">
                  <c:v>3.2160000000000001E-3</c:v>
                </c:pt>
                <c:pt idx="6">
                  <c:v>2.4038E-2</c:v>
                </c:pt>
                <c:pt idx="7">
                  <c:v>3.4647999999999998E-2</c:v>
                </c:pt>
                <c:pt idx="8">
                  <c:v>1.1897E-2</c:v>
                </c:pt>
                <c:pt idx="9">
                  <c:v>7.803E-3</c:v>
                </c:pt>
                <c:pt idx="10">
                  <c:v>1.2338E-2</c:v>
                </c:pt>
                <c:pt idx="11">
                  <c:v>7.2870000000000001E-3</c:v>
                </c:pt>
                <c:pt idx="12">
                  <c:v>3.4047000000000001E-2</c:v>
                </c:pt>
                <c:pt idx="13">
                  <c:v>9.6157999999999993E-2</c:v>
                </c:pt>
                <c:pt idx="14">
                  <c:v>2.1700000000000001E-3</c:v>
                </c:pt>
                <c:pt idx="15">
                  <c:v>4.6710000000000002E-2</c:v>
                </c:pt>
                <c:pt idx="16">
                  <c:v>5.5966000000000002E-2</c:v>
                </c:pt>
                <c:pt idx="17">
                  <c:v>1.3337999999999999E-2</c:v>
                </c:pt>
                <c:pt idx="18">
                  <c:v>7.8759999999999993E-3</c:v>
                </c:pt>
                <c:pt idx="19">
                  <c:v>5.4219999999999997E-3</c:v>
                </c:pt>
                <c:pt idx="20">
                  <c:v>1.593E-3</c:v>
                </c:pt>
                <c:pt idx="21">
                  <c:v>1.2423E-2</c:v>
                </c:pt>
                <c:pt idx="22">
                  <c:v>3.8337999999999997E-2</c:v>
                </c:pt>
                <c:pt idx="23">
                  <c:v>1.609E-3</c:v>
                </c:pt>
                <c:pt idx="24">
                  <c:v>8.1370000000000001E-3</c:v>
                </c:pt>
                <c:pt idx="25">
                  <c:v>0.107616</c:v>
                </c:pt>
                <c:pt idx="26">
                  <c:v>0.89219700000000002</c:v>
                </c:pt>
                <c:pt idx="27">
                  <c:v>0.84725200000000001</c:v>
                </c:pt>
                <c:pt idx="28">
                  <c:v>0.91876599999999997</c:v>
                </c:pt>
                <c:pt idx="29">
                  <c:v>0.93097200000000002</c:v>
                </c:pt>
                <c:pt idx="30">
                  <c:v>0.90445799999999998</c:v>
                </c:pt>
                <c:pt idx="31">
                  <c:v>0.94496800000000003</c:v>
                </c:pt>
                <c:pt idx="32">
                  <c:v>0.965588</c:v>
                </c:pt>
                <c:pt idx="33">
                  <c:v>0.94878600000000002</c:v>
                </c:pt>
                <c:pt idx="34">
                  <c:v>0.93979500000000005</c:v>
                </c:pt>
                <c:pt idx="35">
                  <c:v>0.96598600000000001</c:v>
                </c:pt>
                <c:pt idx="36">
                  <c:v>0.96447799999999995</c:v>
                </c:pt>
                <c:pt idx="37">
                  <c:v>0.97580800000000001</c:v>
                </c:pt>
                <c:pt idx="38">
                  <c:v>0.98199199999999998</c:v>
                </c:pt>
                <c:pt idx="39">
                  <c:v>0.97579700000000003</c:v>
                </c:pt>
                <c:pt idx="40">
                  <c:v>0.98444100000000001</c:v>
                </c:pt>
                <c:pt idx="41">
                  <c:v>0.97493700000000005</c:v>
                </c:pt>
                <c:pt idx="42">
                  <c:v>0.96601599999999999</c:v>
                </c:pt>
                <c:pt idx="43">
                  <c:v>0.97393799999999997</c:v>
                </c:pt>
                <c:pt idx="44">
                  <c:v>0.96393099999999998</c:v>
                </c:pt>
                <c:pt idx="45">
                  <c:v>0.97078200000000003</c:v>
                </c:pt>
                <c:pt idx="46">
                  <c:v>0.97953400000000002</c:v>
                </c:pt>
                <c:pt idx="47">
                  <c:v>0.98266799999999999</c:v>
                </c:pt>
                <c:pt idx="48">
                  <c:v>0.986039</c:v>
                </c:pt>
                <c:pt idx="49">
                  <c:v>0.98729599999999995</c:v>
                </c:pt>
                <c:pt idx="50">
                  <c:v>0.98073600000000005</c:v>
                </c:pt>
                <c:pt idx="51">
                  <c:v>0.98607199999999995</c:v>
                </c:pt>
                <c:pt idx="52">
                  <c:v>0.99055800000000005</c:v>
                </c:pt>
                <c:pt idx="53">
                  <c:v>0.98812199999999994</c:v>
                </c:pt>
                <c:pt idx="54">
                  <c:v>0.987842</c:v>
                </c:pt>
                <c:pt idx="55">
                  <c:v>0.99066900000000002</c:v>
                </c:pt>
                <c:pt idx="56">
                  <c:v>0.98962099999999997</c:v>
                </c:pt>
                <c:pt idx="57">
                  <c:v>0.98770999999999998</c:v>
                </c:pt>
                <c:pt idx="58">
                  <c:v>0.989653</c:v>
                </c:pt>
                <c:pt idx="59">
                  <c:v>0.99019900000000005</c:v>
                </c:pt>
                <c:pt idx="60">
                  <c:v>0.992807</c:v>
                </c:pt>
                <c:pt idx="61">
                  <c:v>0.99544500000000002</c:v>
                </c:pt>
                <c:pt idx="62">
                  <c:v>0.99231499999999995</c:v>
                </c:pt>
                <c:pt idx="63">
                  <c:v>0.99253999999999998</c:v>
                </c:pt>
                <c:pt idx="64">
                  <c:v>0.99508700000000005</c:v>
                </c:pt>
                <c:pt idx="65">
                  <c:v>0.99182599999999999</c:v>
                </c:pt>
                <c:pt idx="66">
                  <c:v>0.99358100000000005</c:v>
                </c:pt>
                <c:pt idx="67">
                  <c:v>0.99339999999999995</c:v>
                </c:pt>
                <c:pt idx="68">
                  <c:v>0.993676</c:v>
                </c:pt>
                <c:pt idx="69">
                  <c:v>0.99276900000000001</c:v>
                </c:pt>
                <c:pt idx="70">
                  <c:v>0.99228300000000003</c:v>
                </c:pt>
                <c:pt idx="71">
                  <c:v>0.99107100000000004</c:v>
                </c:pt>
                <c:pt idx="72">
                  <c:v>0.99358900000000006</c:v>
                </c:pt>
                <c:pt idx="73">
                  <c:v>0.99211000000000005</c:v>
                </c:pt>
                <c:pt idx="74">
                  <c:v>0.99152499999999999</c:v>
                </c:pt>
                <c:pt idx="75">
                  <c:v>0.98846599999999996</c:v>
                </c:pt>
                <c:pt idx="76">
                  <c:v>0.98949600000000004</c:v>
                </c:pt>
                <c:pt idx="77">
                  <c:v>0.98887199999999997</c:v>
                </c:pt>
                <c:pt idx="78">
                  <c:v>0.98506300000000002</c:v>
                </c:pt>
                <c:pt idx="79">
                  <c:v>0.98569700000000005</c:v>
                </c:pt>
                <c:pt idx="80">
                  <c:v>0.97714900000000005</c:v>
                </c:pt>
                <c:pt idx="81">
                  <c:v>0.98348199999999997</c:v>
                </c:pt>
                <c:pt idx="82">
                  <c:v>0.98061900000000002</c:v>
                </c:pt>
                <c:pt idx="83">
                  <c:v>0.99200299999999997</c:v>
                </c:pt>
                <c:pt idx="84">
                  <c:v>0.98909400000000003</c:v>
                </c:pt>
                <c:pt idx="85">
                  <c:v>0.98419100000000004</c:v>
                </c:pt>
                <c:pt idx="86">
                  <c:v>0.97999199999999997</c:v>
                </c:pt>
                <c:pt idx="87">
                  <c:v>0.98808399999999996</c:v>
                </c:pt>
                <c:pt idx="88">
                  <c:v>0.97527200000000003</c:v>
                </c:pt>
                <c:pt idx="89">
                  <c:v>0.96953699999999998</c:v>
                </c:pt>
                <c:pt idx="90">
                  <c:v>0.98077400000000003</c:v>
                </c:pt>
                <c:pt idx="91">
                  <c:v>0.96278300000000006</c:v>
                </c:pt>
                <c:pt idx="92">
                  <c:v>0.96526000000000001</c:v>
                </c:pt>
                <c:pt idx="93">
                  <c:v>0.97058299999999997</c:v>
                </c:pt>
                <c:pt idx="94">
                  <c:v>0.92632899999999996</c:v>
                </c:pt>
                <c:pt idx="95">
                  <c:v>0.95876600000000001</c:v>
                </c:pt>
                <c:pt idx="96">
                  <c:v>0.946434</c:v>
                </c:pt>
                <c:pt idx="97">
                  <c:v>0.95801400000000003</c:v>
                </c:pt>
                <c:pt idx="98">
                  <c:v>0.94419699999999995</c:v>
                </c:pt>
                <c:pt idx="99">
                  <c:v>0.93472900000000003</c:v>
                </c:pt>
                <c:pt idx="100">
                  <c:v>0.91993000000000003</c:v>
                </c:pt>
                <c:pt idx="101">
                  <c:v>0.93410300000000002</c:v>
                </c:pt>
                <c:pt idx="102">
                  <c:v>0.91577600000000003</c:v>
                </c:pt>
                <c:pt idx="103">
                  <c:v>0.93378099999999997</c:v>
                </c:pt>
                <c:pt idx="104">
                  <c:v>0.88248499999999996</c:v>
                </c:pt>
                <c:pt idx="105">
                  <c:v>0.854603</c:v>
                </c:pt>
                <c:pt idx="106">
                  <c:v>0.83237000000000005</c:v>
                </c:pt>
                <c:pt idx="107">
                  <c:v>0.83038800000000001</c:v>
                </c:pt>
                <c:pt idx="108">
                  <c:v>0.81959400000000004</c:v>
                </c:pt>
                <c:pt idx="109">
                  <c:v>0.65642500000000004</c:v>
                </c:pt>
                <c:pt idx="110">
                  <c:v>0.70257800000000004</c:v>
                </c:pt>
                <c:pt idx="111">
                  <c:v>0.69967599999999996</c:v>
                </c:pt>
                <c:pt idx="112">
                  <c:v>0.69149099999999997</c:v>
                </c:pt>
                <c:pt idx="113">
                  <c:v>0.77353000000000005</c:v>
                </c:pt>
                <c:pt idx="114">
                  <c:v>0.74044399999999999</c:v>
                </c:pt>
                <c:pt idx="115">
                  <c:v>0.77196200000000004</c:v>
                </c:pt>
                <c:pt idx="116">
                  <c:v>0.770374</c:v>
                </c:pt>
                <c:pt idx="117">
                  <c:v>0.82264199999999998</c:v>
                </c:pt>
                <c:pt idx="118">
                  <c:v>0.77783199999999997</c:v>
                </c:pt>
                <c:pt idx="119">
                  <c:v>0.83514699999999997</c:v>
                </c:pt>
                <c:pt idx="120">
                  <c:v>0.84933499999999995</c:v>
                </c:pt>
                <c:pt idx="121">
                  <c:v>0.81596800000000003</c:v>
                </c:pt>
                <c:pt idx="122">
                  <c:v>0.88314000000000004</c:v>
                </c:pt>
                <c:pt idx="123">
                  <c:v>0.85469099999999998</c:v>
                </c:pt>
                <c:pt idx="124">
                  <c:v>0.84395799999999999</c:v>
                </c:pt>
                <c:pt idx="125">
                  <c:v>0.81854300000000002</c:v>
                </c:pt>
                <c:pt idx="126">
                  <c:v>0.86357399999999995</c:v>
                </c:pt>
                <c:pt idx="127">
                  <c:v>0.70920000000000005</c:v>
                </c:pt>
                <c:pt idx="128">
                  <c:v>0.82112399999999997</c:v>
                </c:pt>
                <c:pt idx="129">
                  <c:v>0.70615399999999995</c:v>
                </c:pt>
                <c:pt idx="130">
                  <c:v>0.70529299999999995</c:v>
                </c:pt>
                <c:pt idx="131">
                  <c:v>0.73973</c:v>
                </c:pt>
                <c:pt idx="132">
                  <c:v>0.72567499999999996</c:v>
                </c:pt>
                <c:pt idx="133">
                  <c:v>0.68451300000000004</c:v>
                </c:pt>
                <c:pt idx="134">
                  <c:v>0.713611</c:v>
                </c:pt>
                <c:pt idx="135">
                  <c:v>0.64640699999999995</c:v>
                </c:pt>
                <c:pt idx="136">
                  <c:v>0.71306499999999995</c:v>
                </c:pt>
                <c:pt idx="137">
                  <c:v>0.65454199999999996</c:v>
                </c:pt>
                <c:pt idx="138">
                  <c:v>0.69154300000000002</c:v>
                </c:pt>
                <c:pt idx="139">
                  <c:v>0.56504799999999999</c:v>
                </c:pt>
                <c:pt idx="140">
                  <c:v>0.69183799999999995</c:v>
                </c:pt>
                <c:pt idx="141">
                  <c:v>0.76139400000000002</c:v>
                </c:pt>
                <c:pt idx="142">
                  <c:v>0.75919599999999998</c:v>
                </c:pt>
                <c:pt idx="143">
                  <c:v>0.70906599999999997</c:v>
                </c:pt>
                <c:pt idx="144">
                  <c:v>0.74645700000000004</c:v>
                </c:pt>
                <c:pt idx="145">
                  <c:v>0.78109700000000004</c:v>
                </c:pt>
                <c:pt idx="146">
                  <c:v>0.71603700000000003</c:v>
                </c:pt>
                <c:pt idx="147">
                  <c:v>0.83678200000000003</c:v>
                </c:pt>
                <c:pt idx="148">
                  <c:v>0.86602599999999996</c:v>
                </c:pt>
                <c:pt idx="149">
                  <c:v>0.84815099999999999</c:v>
                </c:pt>
                <c:pt idx="150">
                  <c:v>0.76233300000000004</c:v>
                </c:pt>
                <c:pt idx="151">
                  <c:v>0.86649600000000004</c:v>
                </c:pt>
                <c:pt idx="152">
                  <c:v>0.84459399999999996</c:v>
                </c:pt>
                <c:pt idx="153">
                  <c:v>0.770285</c:v>
                </c:pt>
                <c:pt idx="154">
                  <c:v>0.80708400000000002</c:v>
                </c:pt>
                <c:pt idx="155">
                  <c:v>0.83256300000000005</c:v>
                </c:pt>
                <c:pt idx="156">
                  <c:v>0.80928699999999998</c:v>
                </c:pt>
                <c:pt idx="157">
                  <c:v>0.76777899999999999</c:v>
                </c:pt>
                <c:pt idx="158">
                  <c:v>0.75259900000000002</c:v>
                </c:pt>
                <c:pt idx="159">
                  <c:v>0.69947599999999999</c:v>
                </c:pt>
                <c:pt idx="160">
                  <c:v>0.662771</c:v>
                </c:pt>
                <c:pt idx="161">
                  <c:v>0.52598999999999996</c:v>
                </c:pt>
                <c:pt idx="162">
                  <c:v>0.53626700000000005</c:v>
                </c:pt>
                <c:pt idx="163">
                  <c:v>0.74777400000000005</c:v>
                </c:pt>
                <c:pt idx="164">
                  <c:v>0.87297100000000005</c:v>
                </c:pt>
                <c:pt idx="165">
                  <c:v>0.84577999999999998</c:v>
                </c:pt>
                <c:pt idx="166">
                  <c:v>0.84037700000000004</c:v>
                </c:pt>
                <c:pt idx="167">
                  <c:v>0.81801699999999999</c:v>
                </c:pt>
                <c:pt idx="168">
                  <c:v>0.91212899999999997</c:v>
                </c:pt>
                <c:pt idx="169">
                  <c:v>0.93095499999999998</c:v>
                </c:pt>
                <c:pt idx="170">
                  <c:v>0.93028599999999995</c:v>
                </c:pt>
                <c:pt idx="171">
                  <c:v>0.94805600000000001</c:v>
                </c:pt>
                <c:pt idx="172">
                  <c:v>0.93459400000000004</c:v>
                </c:pt>
                <c:pt idx="173">
                  <c:v>0.94831399999999999</c:v>
                </c:pt>
                <c:pt idx="174">
                  <c:v>0.94655599999999995</c:v>
                </c:pt>
                <c:pt idx="175">
                  <c:v>0.92314600000000002</c:v>
                </c:pt>
                <c:pt idx="176">
                  <c:v>0.92645100000000002</c:v>
                </c:pt>
                <c:pt idx="177">
                  <c:v>0.96460699999999999</c:v>
                </c:pt>
                <c:pt idx="178">
                  <c:v>0.96684899999999996</c:v>
                </c:pt>
                <c:pt idx="179">
                  <c:v>0.96563600000000005</c:v>
                </c:pt>
                <c:pt idx="180">
                  <c:v>0.96645099999999995</c:v>
                </c:pt>
                <c:pt idx="181">
                  <c:v>0.95825700000000003</c:v>
                </c:pt>
                <c:pt idx="182">
                  <c:v>0.96936800000000001</c:v>
                </c:pt>
                <c:pt idx="183">
                  <c:v>0.96963999999999995</c:v>
                </c:pt>
                <c:pt idx="184">
                  <c:v>0.97324999999999995</c:v>
                </c:pt>
                <c:pt idx="185">
                  <c:v>0.965387</c:v>
                </c:pt>
                <c:pt idx="186">
                  <c:v>0.98058299999999998</c:v>
                </c:pt>
                <c:pt idx="187">
                  <c:v>0.98467700000000002</c:v>
                </c:pt>
                <c:pt idx="188">
                  <c:v>0.98336900000000005</c:v>
                </c:pt>
                <c:pt idx="189">
                  <c:v>0.97385999999999995</c:v>
                </c:pt>
                <c:pt idx="190">
                  <c:v>0.98623499999999997</c:v>
                </c:pt>
                <c:pt idx="191">
                  <c:v>0.98147499999999999</c:v>
                </c:pt>
                <c:pt idx="192">
                  <c:v>0.98335499999999998</c:v>
                </c:pt>
                <c:pt idx="193">
                  <c:v>0.98369300000000004</c:v>
                </c:pt>
                <c:pt idx="194">
                  <c:v>0.98612100000000003</c:v>
                </c:pt>
                <c:pt idx="195">
                  <c:v>0.98019900000000004</c:v>
                </c:pt>
                <c:pt idx="196">
                  <c:v>0.98748000000000002</c:v>
                </c:pt>
                <c:pt idx="197">
                  <c:v>0.98584899999999998</c:v>
                </c:pt>
                <c:pt idx="198">
                  <c:v>0.98330799999999996</c:v>
                </c:pt>
                <c:pt idx="199">
                  <c:v>0.99185400000000001</c:v>
                </c:pt>
                <c:pt idx="200">
                  <c:v>0.98633899999999997</c:v>
                </c:pt>
                <c:pt idx="201">
                  <c:v>0.98973500000000003</c:v>
                </c:pt>
                <c:pt idx="202">
                  <c:v>0.99024400000000001</c:v>
                </c:pt>
                <c:pt idx="203">
                  <c:v>0.99093600000000004</c:v>
                </c:pt>
                <c:pt idx="204">
                  <c:v>0.99218799999999996</c:v>
                </c:pt>
                <c:pt idx="205">
                  <c:v>0.99037200000000003</c:v>
                </c:pt>
                <c:pt idx="206">
                  <c:v>0.99109499999999995</c:v>
                </c:pt>
                <c:pt idx="207">
                  <c:v>0.98842200000000002</c:v>
                </c:pt>
                <c:pt idx="208">
                  <c:v>0.99107500000000004</c:v>
                </c:pt>
                <c:pt idx="209">
                  <c:v>0.99016400000000004</c:v>
                </c:pt>
                <c:pt idx="210">
                  <c:v>0.99249299999999996</c:v>
                </c:pt>
                <c:pt idx="211">
                  <c:v>0.99190100000000003</c:v>
                </c:pt>
                <c:pt idx="212">
                  <c:v>0.99338800000000005</c:v>
                </c:pt>
                <c:pt idx="213">
                  <c:v>0.99500500000000003</c:v>
                </c:pt>
                <c:pt idx="214">
                  <c:v>0.99522900000000003</c:v>
                </c:pt>
                <c:pt idx="215">
                  <c:v>0.99374600000000002</c:v>
                </c:pt>
                <c:pt idx="216">
                  <c:v>0.99647600000000003</c:v>
                </c:pt>
                <c:pt idx="217">
                  <c:v>0.99352499999999999</c:v>
                </c:pt>
                <c:pt idx="218">
                  <c:v>0.99618799999999996</c:v>
                </c:pt>
                <c:pt idx="219">
                  <c:v>0.99631099999999995</c:v>
                </c:pt>
                <c:pt idx="220">
                  <c:v>0.99755700000000003</c:v>
                </c:pt>
                <c:pt idx="221">
                  <c:v>0.99383900000000003</c:v>
                </c:pt>
                <c:pt idx="222">
                  <c:v>0.99384600000000001</c:v>
                </c:pt>
                <c:pt idx="223">
                  <c:v>0.99340799999999996</c:v>
                </c:pt>
                <c:pt idx="224">
                  <c:v>0.98926099999999995</c:v>
                </c:pt>
                <c:pt idx="225">
                  <c:v>0.98799499999999996</c:v>
                </c:pt>
                <c:pt idx="226">
                  <c:v>0.98890400000000001</c:v>
                </c:pt>
                <c:pt idx="227">
                  <c:v>0.98343499999999995</c:v>
                </c:pt>
                <c:pt idx="228">
                  <c:v>0.98380800000000002</c:v>
                </c:pt>
                <c:pt idx="229">
                  <c:v>0.98327600000000004</c:v>
                </c:pt>
                <c:pt idx="230">
                  <c:v>0.96357899999999996</c:v>
                </c:pt>
                <c:pt idx="231">
                  <c:v>0.97826500000000005</c:v>
                </c:pt>
                <c:pt idx="232">
                  <c:v>0.96096000000000004</c:v>
                </c:pt>
                <c:pt idx="233">
                  <c:v>0.95679099999999995</c:v>
                </c:pt>
                <c:pt idx="234">
                  <c:v>0.95039300000000004</c:v>
                </c:pt>
                <c:pt idx="235">
                  <c:v>0.96341600000000005</c:v>
                </c:pt>
                <c:pt idx="236">
                  <c:v>0.94798700000000002</c:v>
                </c:pt>
                <c:pt idx="237">
                  <c:v>0.95904599999999995</c:v>
                </c:pt>
                <c:pt idx="238">
                  <c:v>0.91348499999999999</c:v>
                </c:pt>
                <c:pt idx="239">
                  <c:v>0.906115</c:v>
                </c:pt>
                <c:pt idx="240">
                  <c:v>0.80094799999999999</c:v>
                </c:pt>
                <c:pt idx="241">
                  <c:v>0.80536200000000002</c:v>
                </c:pt>
                <c:pt idx="242">
                  <c:v>0.79860200000000003</c:v>
                </c:pt>
                <c:pt idx="243">
                  <c:v>0.56163300000000005</c:v>
                </c:pt>
                <c:pt idx="244">
                  <c:v>0.57167199999999996</c:v>
                </c:pt>
                <c:pt idx="245">
                  <c:v>0.145674</c:v>
                </c:pt>
                <c:pt idx="246">
                  <c:v>0.15976000000000001</c:v>
                </c:pt>
                <c:pt idx="247">
                  <c:v>0.19214300000000001</c:v>
                </c:pt>
                <c:pt idx="248">
                  <c:v>1.6781999999999998E-2</c:v>
                </c:pt>
                <c:pt idx="249">
                  <c:v>0.14630699999999999</c:v>
                </c:pt>
                <c:pt idx="250">
                  <c:v>4.2382000000000003E-2</c:v>
                </c:pt>
                <c:pt idx="251">
                  <c:v>3.9758000000000002E-2</c:v>
                </c:pt>
                <c:pt idx="252">
                  <c:v>9.5274999999999999E-2</c:v>
                </c:pt>
                <c:pt idx="253">
                  <c:v>3.8089999999999999E-3</c:v>
                </c:pt>
                <c:pt idx="254">
                  <c:v>3.565E-3</c:v>
                </c:pt>
                <c:pt idx="255">
                  <c:v>2.7836E-2</c:v>
                </c:pt>
                <c:pt idx="256">
                  <c:v>7.6860000000000001E-3</c:v>
                </c:pt>
                <c:pt idx="257">
                  <c:v>2.0065E-2</c:v>
                </c:pt>
                <c:pt idx="258">
                  <c:v>7.3400000000000002E-3</c:v>
                </c:pt>
                <c:pt idx="259">
                  <c:v>1.4024E-2</c:v>
                </c:pt>
                <c:pt idx="260">
                  <c:v>1.6264000000000001E-2</c:v>
                </c:pt>
                <c:pt idx="261">
                  <c:v>5.1669999999999997E-3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B0-9B41-B0E9-576A7C15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81695"/>
        <c:axId val="1"/>
      </c:scatterChart>
      <c:valAx>
        <c:axId val="199678169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816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0.1161126991251486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0.1378657421454661</c:v>
                </c:pt>
                <c:pt idx="32">
                  <c:v>0.14406333196285009</c:v>
                </c:pt>
                <c:pt idx="33">
                  <c:v>0.14425719379316115</c:v>
                </c:pt>
                <c:pt idx="34">
                  <c:v>0.13942551037624429</c:v>
                </c:pt>
                <c:pt idx="35">
                  <c:v>0.16835786253379298</c:v>
                </c:pt>
                <c:pt idx="36">
                  <c:v>0.1805110246258842</c:v>
                </c:pt>
                <c:pt idx="37">
                  <c:v>0.2186004675682412</c:v>
                </c:pt>
                <c:pt idx="38">
                  <c:v>0.22230130713632246</c:v>
                </c:pt>
                <c:pt idx="39">
                  <c:v>0.19493721220940685</c:v>
                </c:pt>
                <c:pt idx="40">
                  <c:v>0.20368003610684549</c:v>
                </c:pt>
                <c:pt idx="41">
                  <c:v>0.21680205739478298</c:v>
                </c:pt>
                <c:pt idx="42">
                  <c:v>0.2073219926506733</c:v>
                </c:pt>
                <c:pt idx="43">
                  <c:v>0.21720780738662923</c:v>
                </c:pt>
                <c:pt idx="44">
                  <c:v>0.21399713424722278</c:v>
                </c:pt>
                <c:pt idx="45">
                  <c:v>0.20246154731310659</c:v>
                </c:pt>
                <c:pt idx="46">
                  <c:v>0.22549448106871386</c:v>
                </c:pt>
                <c:pt idx="47">
                  <c:v>0.25345865110740295</c:v>
                </c:pt>
                <c:pt idx="48">
                  <c:v>0.26736719882854232</c:v>
                </c:pt>
                <c:pt idx="49">
                  <c:v>0.28089915358768247</c:v>
                </c:pt>
                <c:pt idx="50">
                  <c:v>0.268799251981993</c:v>
                </c:pt>
                <c:pt idx="51">
                  <c:v>0.27701740633228239</c:v>
                </c:pt>
                <c:pt idx="52">
                  <c:v>0.28579031271134586</c:v>
                </c:pt>
                <c:pt idx="53">
                  <c:v>0.28604714830453903</c:v>
                </c:pt>
                <c:pt idx="54">
                  <c:v>0.2987013493304807</c:v>
                </c:pt>
                <c:pt idx="55">
                  <c:v>0.29566217885684876</c:v>
                </c:pt>
                <c:pt idx="56">
                  <c:v>0.29406084970306073</c:v>
                </c:pt>
                <c:pt idx="57">
                  <c:v>0.29923165757914272</c:v>
                </c:pt>
                <c:pt idx="58">
                  <c:v>0.31537810168975489</c:v>
                </c:pt>
                <c:pt idx="59">
                  <c:v>0.34106949656150332</c:v>
                </c:pt>
                <c:pt idx="60">
                  <c:v>0.36269088396904353</c:v>
                </c:pt>
                <c:pt idx="61">
                  <c:v>0.36238046842388821</c:v>
                </c:pt>
                <c:pt idx="62">
                  <c:v>0.36691162752549106</c:v>
                </c:pt>
                <c:pt idx="63">
                  <c:v>0.36826068034119069</c:v>
                </c:pt>
                <c:pt idx="64">
                  <c:v>0.36387025148997709</c:v>
                </c:pt>
                <c:pt idx="65">
                  <c:v>0.37632128570922857</c:v>
                </c:pt>
                <c:pt idx="66">
                  <c:v>0.37704807873339813</c:v>
                </c:pt>
                <c:pt idx="67">
                  <c:v>0.37943493863436528</c:v>
                </c:pt>
                <c:pt idx="68">
                  <c:v>0.37804339792399289</c:v>
                </c:pt>
                <c:pt idx="69">
                  <c:v>0.38711987014525284</c:v>
                </c:pt>
                <c:pt idx="70">
                  <c:v>0.37466126048416554</c:v>
                </c:pt>
                <c:pt idx="71">
                  <c:v>0.3864210382253041</c:v>
                </c:pt>
                <c:pt idx="72">
                  <c:v>0.38391266361521648</c:v>
                </c:pt>
                <c:pt idx="73">
                  <c:v>0.38740305722917429</c:v>
                </c:pt>
                <c:pt idx="74">
                  <c:v>0.37843952130017572</c:v>
                </c:pt>
                <c:pt idx="75">
                  <c:v>0.37856142554609429</c:v>
                </c:pt>
                <c:pt idx="76">
                  <c:v>0.36738646059607949</c:v>
                </c:pt>
                <c:pt idx="77">
                  <c:v>0.37882936178118498</c:v>
                </c:pt>
                <c:pt idx="78">
                  <c:v>0.377596713653778</c:v>
                </c:pt>
                <c:pt idx="79">
                  <c:v>0.39301091735414717</c:v>
                </c:pt>
                <c:pt idx="80">
                  <c:v>0.38540127887401615</c:v>
                </c:pt>
                <c:pt idx="81">
                  <c:v>0.38427038890594267</c:v>
                </c:pt>
                <c:pt idx="82">
                  <c:v>0.4059934084806025</c:v>
                </c:pt>
                <c:pt idx="83">
                  <c:v>0.38805820452281697</c:v>
                </c:pt>
                <c:pt idx="84">
                  <c:v>0.38455927435921744</c:v>
                </c:pt>
                <c:pt idx="85">
                  <c:v>0.39971468938178123</c:v>
                </c:pt>
                <c:pt idx="86">
                  <c:v>0.38573232976075289</c:v>
                </c:pt>
                <c:pt idx="87">
                  <c:v>0.39039486485990349</c:v>
                </c:pt>
                <c:pt idx="88">
                  <c:v>0.39302834036870721</c:v>
                </c:pt>
                <c:pt idx="89">
                  <c:v>0.38253582673152114</c:v>
                </c:pt>
                <c:pt idx="90">
                  <c:v>0.39330672332481614</c:v>
                </c:pt>
                <c:pt idx="91">
                  <c:v>0.37671382377627416</c:v>
                </c:pt>
                <c:pt idx="92">
                  <c:v>0.39441900017698273</c:v>
                </c:pt>
                <c:pt idx="93">
                  <c:v>0.40227627080661232</c:v>
                </c:pt>
                <c:pt idx="94">
                  <c:v>0.37664492161068425</c:v>
                </c:pt>
                <c:pt idx="95">
                  <c:v>0.37403767285913692</c:v>
                </c:pt>
                <c:pt idx="96">
                  <c:v>0.36825235369257697</c:v>
                </c:pt>
                <c:pt idx="97">
                  <c:v>0.36665867740261943</c:v>
                </c:pt>
                <c:pt idx="98">
                  <c:v>0.372027603746865</c:v>
                </c:pt>
                <c:pt idx="99">
                  <c:v>0.37696825510012255</c:v>
                </c:pt>
                <c:pt idx="100">
                  <c:v>0.35146542489380611</c:v>
                </c:pt>
                <c:pt idx="101">
                  <c:v>0.36582939312198076</c:v>
                </c:pt>
                <c:pt idx="102">
                  <c:v>0.38497612611653859</c:v>
                </c:pt>
                <c:pt idx="103">
                  <c:v>0.34290927657957548</c:v>
                </c:pt>
                <c:pt idx="104">
                  <c:v>0.34870389296664506</c:v>
                </c:pt>
                <c:pt idx="105">
                  <c:v>0.32696795675375701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0.33399449292948152</c:v>
                </c:pt>
                <c:pt idx="118">
                  <c:v>0</c:v>
                </c:pt>
                <c:pt idx="119">
                  <c:v>0</c:v>
                </c:pt>
                <c:pt idx="120">
                  <c:v>0.31913766218037026</c:v>
                </c:pt>
                <c:pt idx="121">
                  <c:v>0.34527957006046023</c:v>
                </c:pt>
                <c:pt idx="122">
                  <c:v>0.34208571520847464</c:v>
                </c:pt>
                <c:pt idx="123">
                  <c:v>0</c:v>
                </c:pt>
                <c:pt idx="124">
                  <c:v>0.31850739561469366</c:v>
                </c:pt>
                <c:pt idx="125">
                  <c:v>0.33860195533052417</c:v>
                </c:pt>
                <c:pt idx="126">
                  <c:v>0.32910447761194028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0.31290453653204531</c:v>
                </c:pt>
                <c:pt idx="148">
                  <c:v>0.36946332578079882</c:v>
                </c:pt>
                <c:pt idx="149">
                  <c:v>0.32088463142186235</c:v>
                </c:pt>
                <c:pt idx="150">
                  <c:v>0</c:v>
                </c:pt>
                <c:pt idx="151">
                  <c:v>0.34087020828044462</c:v>
                </c:pt>
                <c:pt idx="152">
                  <c:v>0.31229043755803804</c:v>
                </c:pt>
                <c:pt idx="153">
                  <c:v>0</c:v>
                </c:pt>
                <c:pt idx="154">
                  <c:v>0.3101142187392274</c:v>
                </c:pt>
                <c:pt idx="155">
                  <c:v>0</c:v>
                </c:pt>
                <c:pt idx="156">
                  <c:v>0.2947087755080362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0.3552499971904115</c:v>
                </c:pt>
                <c:pt idx="165">
                  <c:v>0.32971916890822345</c:v>
                </c:pt>
                <c:pt idx="166">
                  <c:v>0.30619226632068042</c:v>
                </c:pt>
                <c:pt idx="167">
                  <c:v>0.37040106662822969</c:v>
                </c:pt>
                <c:pt idx="168">
                  <c:v>0.34285233162749817</c:v>
                </c:pt>
                <c:pt idx="169">
                  <c:v>0.3588965588869148</c:v>
                </c:pt>
                <c:pt idx="170">
                  <c:v>0.36936678480339508</c:v>
                </c:pt>
                <c:pt idx="171">
                  <c:v>0.39055799547544995</c:v>
                </c:pt>
                <c:pt idx="172">
                  <c:v>0.37077368210888767</c:v>
                </c:pt>
                <c:pt idx="173">
                  <c:v>0.35764690600289023</c:v>
                </c:pt>
                <c:pt idx="174">
                  <c:v>0.34668489449723011</c:v>
                </c:pt>
                <c:pt idx="175">
                  <c:v>0.38119249148492712</c:v>
                </c:pt>
                <c:pt idx="176">
                  <c:v>0.36135968602787172</c:v>
                </c:pt>
                <c:pt idx="177">
                  <c:v>0.3823559051442938</c:v>
                </c:pt>
                <c:pt idx="178">
                  <c:v>0.37099450378512905</c:v>
                </c:pt>
                <c:pt idx="179">
                  <c:v>0.38558995550055353</c:v>
                </c:pt>
                <c:pt idx="180">
                  <c:v>0.38536940371039397</c:v>
                </c:pt>
                <c:pt idx="181">
                  <c:v>0.37294900315326912</c:v>
                </c:pt>
                <c:pt idx="182">
                  <c:v>0.38507026295297492</c:v>
                </c:pt>
                <c:pt idx="183">
                  <c:v>0.39827526360531851</c:v>
                </c:pt>
                <c:pt idx="184">
                  <c:v>0.37445901954141886</c:v>
                </c:pt>
                <c:pt idx="185">
                  <c:v>0.39900242855125506</c:v>
                </c:pt>
                <c:pt idx="186">
                  <c:v>0.38624155306701857</c:v>
                </c:pt>
                <c:pt idx="187">
                  <c:v>0.40005296951782637</c:v>
                </c:pt>
                <c:pt idx="188">
                  <c:v>0.38371597337403501</c:v>
                </c:pt>
                <c:pt idx="189">
                  <c:v>0.39131401204191191</c:v>
                </c:pt>
                <c:pt idx="190">
                  <c:v>0.38217097365261893</c:v>
                </c:pt>
                <c:pt idx="191">
                  <c:v>0.38275251925043102</c:v>
                </c:pt>
                <c:pt idx="192">
                  <c:v>0.37780476740626184</c:v>
                </c:pt>
                <c:pt idx="193">
                  <c:v>0.37939713834067185</c:v>
                </c:pt>
                <c:pt idx="194">
                  <c:v>0.3789980135226258</c:v>
                </c:pt>
                <c:pt idx="195">
                  <c:v>0.37239614433165574</c:v>
                </c:pt>
                <c:pt idx="196">
                  <c:v>0.36990221348256896</c:v>
                </c:pt>
                <c:pt idx="197">
                  <c:v>0.37603179580734153</c:v>
                </c:pt>
                <c:pt idx="198">
                  <c:v>0.36841661579605245</c:v>
                </c:pt>
                <c:pt idx="199">
                  <c:v>0.37171269171825522</c:v>
                </c:pt>
                <c:pt idx="200">
                  <c:v>0.36826062363286122</c:v>
                </c:pt>
                <c:pt idx="201">
                  <c:v>0.36927049611601459</c:v>
                </c:pt>
                <c:pt idx="202">
                  <c:v>0.36601046479870031</c:v>
                </c:pt>
                <c:pt idx="203">
                  <c:v>0.37978502693162702</c:v>
                </c:pt>
                <c:pt idx="204">
                  <c:v>0.358586955697202</c:v>
                </c:pt>
                <c:pt idx="205">
                  <c:v>0.37281856528451696</c:v>
                </c:pt>
                <c:pt idx="206">
                  <c:v>0.37555294806194722</c:v>
                </c:pt>
                <c:pt idx="207">
                  <c:v>0.36602059552933147</c:v>
                </c:pt>
                <c:pt idx="208">
                  <c:v>0.37229168273547913</c:v>
                </c:pt>
                <c:pt idx="209">
                  <c:v>0.37163064806373891</c:v>
                </c:pt>
                <c:pt idx="210">
                  <c:v>0.37366431134332118</c:v>
                </c:pt>
                <c:pt idx="211">
                  <c:v>0.36249372671352859</c:v>
                </c:pt>
                <c:pt idx="212">
                  <c:v>0.367479656734784</c:v>
                </c:pt>
                <c:pt idx="213">
                  <c:v>0.36463375594783876</c:v>
                </c:pt>
                <c:pt idx="214">
                  <c:v>0.36626132599697803</c:v>
                </c:pt>
                <c:pt idx="215">
                  <c:v>0.35911910547994158</c:v>
                </c:pt>
                <c:pt idx="216">
                  <c:v>0.36234622830860597</c:v>
                </c:pt>
                <c:pt idx="217">
                  <c:v>0.3546346507960903</c:v>
                </c:pt>
                <c:pt idx="218">
                  <c:v>0.34734203117006868</c:v>
                </c:pt>
                <c:pt idx="219">
                  <c:v>0.3515093033150446</c:v>
                </c:pt>
                <c:pt idx="220">
                  <c:v>0.34100572501690379</c:v>
                </c:pt>
                <c:pt idx="221">
                  <c:v>0.33269078261657686</c:v>
                </c:pt>
                <c:pt idx="222">
                  <c:v>0.32994827039753682</c:v>
                </c:pt>
                <c:pt idx="223">
                  <c:v>0.2941935548587904</c:v>
                </c:pt>
                <c:pt idx="224">
                  <c:v>0.2715055934736077</c:v>
                </c:pt>
                <c:pt idx="225">
                  <c:v>0.26433581649013477</c:v>
                </c:pt>
                <c:pt idx="226">
                  <c:v>0.2498154394507334</c:v>
                </c:pt>
                <c:pt idx="227">
                  <c:v>0.2392141763836676</c:v>
                </c:pt>
                <c:pt idx="228">
                  <c:v>0.23644133578178242</c:v>
                </c:pt>
                <c:pt idx="229">
                  <c:v>0.19718470496428356</c:v>
                </c:pt>
                <c:pt idx="230">
                  <c:v>0.19364788162580268</c:v>
                </c:pt>
                <c:pt idx="231">
                  <c:v>0.16974243156662727</c:v>
                </c:pt>
                <c:pt idx="232">
                  <c:v>0.18112135865218937</c:v>
                </c:pt>
                <c:pt idx="233">
                  <c:v>0.17720825691948897</c:v>
                </c:pt>
                <c:pt idx="234">
                  <c:v>0.17543646394275475</c:v>
                </c:pt>
                <c:pt idx="235">
                  <c:v>0.15664240461870907</c:v>
                </c:pt>
                <c:pt idx="236">
                  <c:v>0.14520147990835974</c:v>
                </c:pt>
                <c:pt idx="237">
                  <c:v>0.14703740832585882</c:v>
                </c:pt>
                <c:pt idx="238">
                  <c:v>0</c:v>
                </c:pt>
                <c:pt idx="239">
                  <c:v>0.12279749547013587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F-4A4B-A0F3-026C0AF33EB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0.18261821434736894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0.20968739490283894</c:v>
                </c:pt>
                <c:pt idx="32">
                  <c:v>0.24490080519984478</c:v>
                </c:pt>
                <c:pt idx="33">
                  <c:v>0.23125086350904947</c:v>
                </c:pt>
                <c:pt idx="34">
                  <c:v>0.23445673106790083</c:v>
                </c:pt>
                <c:pt idx="35">
                  <c:v>0.25538378580055854</c:v>
                </c:pt>
                <c:pt idx="36">
                  <c:v>0.27688625744803891</c:v>
                </c:pt>
                <c:pt idx="37">
                  <c:v>0.28822639225181601</c:v>
                </c:pt>
                <c:pt idx="38">
                  <c:v>0.29613938143785862</c:v>
                </c:pt>
                <c:pt idx="39">
                  <c:v>0.28017827720736449</c:v>
                </c:pt>
                <c:pt idx="40">
                  <c:v>0.28463069302779143</c:v>
                </c:pt>
                <c:pt idx="41">
                  <c:v>0.28069869110723827</c:v>
                </c:pt>
                <c:pt idx="42">
                  <c:v>0.28311884935654813</c:v>
                </c:pt>
                <c:pt idx="43">
                  <c:v>0.28431003309965969</c:v>
                </c:pt>
                <c:pt idx="44">
                  <c:v>0.27925070451006773</c:v>
                </c:pt>
                <c:pt idx="45">
                  <c:v>0.27152385567434262</c:v>
                </c:pt>
                <c:pt idx="46">
                  <c:v>0.28814347494276266</c:v>
                </c:pt>
                <c:pt idx="47">
                  <c:v>0.30209554022008883</c:v>
                </c:pt>
                <c:pt idx="48">
                  <c:v>0.30516575869748763</c:v>
                </c:pt>
                <c:pt idx="49">
                  <c:v>0.30308350801398126</c:v>
                </c:pt>
                <c:pt idx="50">
                  <c:v>0.30190969265627166</c:v>
                </c:pt>
                <c:pt idx="51">
                  <c:v>0.31101570028961545</c:v>
                </c:pt>
                <c:pt idx="52">
                  <c:v>0.31838028742417462</c:v>
                </c:pt>
                <c:pt idx="53">
                  <c:v>0.3259361404535287</c:v>
                </c:pt>
                <c:pt idx="54">
                  <c:v>0.32242886425393141</c:v>
                </c:pt>
                <c:pt idx="55">
                  <c:v>0.30902755423936135</c:v>
                </c:pt>
                <c:pt idx="56">
                  <c:v>0.31463915342191234</c:v>
                </c:pt>
                <c:pt idx="57">
                  <c:v>0.31562684483064396</c:v>
                </c:pt>
                <c:pt idx="58">
                  <c:v>0.33309486114344455</c:v>
                </c:pt>
                <c:pt idx="59">
                  <c:v>0.35167008843078668</c:v>
                </c:pt>
                <c:pt idx="60">
                  <c:v>0.37509334002606687</c:v>
                </c:pt>
                <c:pt idx="61">
                  <c:v>0.38597667828955617</c:v>
                </c:pt>
                <c:pt idx="62">
                  <c:v>0.38613174392855443</c:v>
                </c:pt>
                <c:pt idx="63">
                  <c:v>0.38006934718745222</c:v>
                </c:pt>
                <c:pt idx="64">
                  <c:v>0.39112250335104309</c:v>
                </c:pt>
                <c:pt idx="65">
                  <c:v>0.39094728384990401</c:v>
                </c:pt>
                <c:pt idx="66">
                  <c:v>0.39151836642878951</c:v>
                </c:pt>
                <c:pt idx="67">
                  <c:v>0.38635976119273036</c:v>
                </c:pt>
                <c:pt idx="68">
                  <c:v>0.39489225907780884</c:v>
                </c:pt>
                <c:pt idx="69">
                  <c:v>0.39494104906523803</c:v>
                </c:pt>
                <c:pt idx="70">
                  <c:v>0.39465501172559747</c:v>
                </c:pt>
                <c:pt idx="71">
                  <c:v>0.39679397603744271</c:v>
                </c:pt>
                <c:pt idx="72">
                  <c:v>0.3883119047755893</c:v>
                </c:pt>
                <c:pt idx="73">
                  <c:v>0.38693405180137674</c:v>
                </c:pt>
                <c:pt idx="74">
                  <c:v>0.39763385275351343</c:v>
                </c:pt>
                <c:pt idx="75">
                  <c:v>0.37517697442669978</c:v>
                </c:pt>
                <c:pt idx="76">
                  <c:v>0.38579746012769189</c:v>
                </c:pt>
                <c:pt idx="77">
                  <c:v>0.39594890840841895</c:v>
                </c:pt>
                <c:pt idx="78">
                  <c:v>0.38181509721138324</c:v>
                </c:pt>
                <c:pt idx="79">
                  <c:v>0.40258741901996087</c:v>
                </c:pt>
                <c:pt idx="80">
                  <c:v>0.3909290439035481</c:v>
                </c:pt>
                <c:pt idx="81">
                  <c:v>0.38182901234104966</c:v>
                </c:pt>
                <c:pt idx="82">
                  <c:v>0.40235851322045674</c:v>
                </c:pt>
                <c:pt idx="83">
                  <c:v>0.39977200160487814</c:v>
                </c:pt>
                <c:pt idx="84">
                  <c:v>0.39426999155825493</c:v>
                </c:pt>
                <c:pt idx="85">
                  <c:v>0.39002854429255718</c:v>
                </c:pt>
                <c:pt idx="86">
                  <c:v>0.37741521029938901</c:v>
                </c:pt>
                <c:pt idx="87">
                  <c:v>0.42162433076804173</c:v>
                </c:pt>
                <c:pt idx="88">
                  <c:v>0.42263294745035701</c:v>
                </c:pt>
                <c:pt idx="89">
                  <c:v>0.39041268889495812</c:v>
                </c:pt>
                <c:pt idx="90">
                  <c:v>0.42952182854677246</c:v>
                </c:pt>
                <c:pt idx="91">
                  <c:v>0.39828006643561409</c:v>
                </c:pt>
                <c:pt idx="92">
                  <c:v>0.41243625790549565</c:v>
                </c:pt>
                <c:pt idx="93">
                  <c:v>0.3909492973855801</c:v>
                </c:pt>
                <c:pt idx="94">
                  <c:v>0.42380449304698697</c:v>
                </c:pt>
                <c:pt idx="95">
                  <c:v>0.40092469280086496</c:v>
                </c:pt>
                <c:pt idx="96">
                  <c:v>0.39834019969843398</c:v>
                </c:pt>
                <c:pt idx="97">
                  <c:v>0.37307005396730908</c:v>
                </c:pt>
                <c:pt idx="98">
                  <c:v>0.39975457126668146</c:v>
                </c:pt>
                <c:pt idx="99">
                  <c:v>0.38027361700866058</c:v>
                </c:pt>
                <c:pt idx="100">
                  <c:v>0.38801021830309274</c:v>
                </c:pt>
                <c:pt idx="101">
                  <c:v>0.38103870370237419</c:v>
                </c:pt>
                <c:pt idx="102">
                  <c:v>0.37145921159677536</c:v>
                </c:pt>
                <c:pt idx="103">
                  <c:v>0.40618084483207495</c:v>
                </c:pt>
                <c:pt idx="104">
                  <c:v>0.34325059583175305</c:v>
                </c:pt>
                <c:pt idx="105">
                  <c:v>0.36359286557804288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0.35060913471969279</c:v>
                </c:pt>
                <c:pt idx="118">
                  <c:v>0</c:v>
                </c:pt>
                <c:pt idx="119">
                  <c:v>0</c:v>
                </c:pt>
                <c:pt idx="120">
                  <c:v>0.34716462447574631</c:v>
                </c:pt>
                <c:pt idx="121">
                  <c:v>0.43390952724606807</c:v>
                </c:pt>
                <c:pt idx="122">
                  <c:v>0.33905427208737426</c:v>
                </c:pt>
                <c:pt idx="123">
                  <c:v>0</c:v>
                </c:pt>
                <c:pt idx="124">
                  <c:v>0.39512292672876126</c:v>
                </c:pt>
                <c:pt idx="125">
                  <c:v>0.33180591299981171</c:v>
                </c:pt>
                <c:pt idx="126">
                  <c:v>0.32887742783645246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0.36314377195597791</c:v>
                </c:pt>
                <c:pt idx="148">
                  <c:v>0.38794653766863635</c:v>
                </c:pt>
                <c:pt idx="149">
                  <c:v>0.4102164694828716</c:v>
                </c:pt>
                <c:pt idx="150">
                  <c:v>0</c:v>
                </c:pt>
                <c:pt idx="151">
                  <c:v>0.43231568928911335</c:v>
                </c:pt>
                <c:pt idx="152">
                  <c:v>0.37339866689793583</c:v>
                </c:pt>
                <c:pt idx="153">
                  <c:v>0</c:v>
                </c:pt>
                <c:pt idx="154">
                  <c:v>0.36601275906160041</c:v>
                </c:pt>
                <c:pt idx="155">
                  <c:v>0</c:v>
                </c:pt>
                <c:pt idx="156">
                  <c:v>0.35791319386063947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0.38494595565424683</c:v>
                </c:pt>
                <c:pt idx="165">
                  <c:v>0.34640056562540172</c:v>
                </c:pt>
                <c:pt idx="166">
                  <c:v>0.3814370013036168</c:v>
                </c:pt>
                <c:pt idx="167">
                  <c:v>0.33226710691499417</c:v>
                </c:pt>
                <c:pt idx="168">
                  <c:v>0.40786058247677209</c:v>
                </c:pt>
                <c:pt idx="169">
                  <c:v>0.37663903359514872</c:v>
                </c:pt>
                <c:pt idx="170">
                  <c:v>0.4011250158493524</c:v>
                </c:pt>
                <c:pt idx="171">
                  <c:v>0.40534260902744884</c:v>
                </c:pt>
                <c:pt idx="172">
                  <c:v>0.3967876687711494</c:v>
                </c:pt>
                <c:pt idx="173">
                  <c:v>0.40198177047369149</c:v>
                </c:pt>
                <c:pt idx="174">
                  <c:v>0.39527041063638252</c:v>
                </c:pt>
                <c:pt idx="175">
                  <c:v>0.40861437112300553</c:v>
                </c:pt>
                <c:pt idx="176">
                  <c:v>0.38939784006087985</c:v>
                </c:pt>
                <c:pt idx="177">
                  <c:v>0.3935613303658192</c:v>
                </c:pt>
                <c:pt idx="178">
                  <c:v>0.40019855304468688</c:v>
                </c:pt>
                <c:pt idx="179">
                  <c:v>0.41023524556335123</c:v>
                </c:pt>
                <c:pt idx="180">
                  <c:v>0.39388181283500134</c:v>
                </c:pt>
                <c:pt idx="181">
                  <c:v>0.43335477019438551</c:v>
                </c:pt>
                <c:pt idx="182">
                  <c:v>0.41189187755318585</c:v>
                </c:pt>
                <c:pt idx="183">
                  <c:v>0.39739092092102857</c:v>
                </c:pt>
                <c:pt idx="184">
                  <c:v>0.40895380910961276</c:v>
                </c:pt>
                <c:pt idx="185">
                  <c:v>0.40411237302624509</c:v>
                </c:pt>
                <c:pt idx="186">
                  <c:v>0.40418223120372554</c:v>
                </c:pt>
                <c:pt idx="187">
                  <c:v>0.39279875018518268</c:v>
                </c:pt>
                <c:pt idx="188">
                  <c:v>0.41556044589239571</c:v>
                </c:pt>
                <c:pt idx="189">
                  <c:v>0.3913903444550651</c:v>
                </c:pt>
                <c:pt idx="190">
                  <c:v>0.40362262177445107</c:v>
                </c:pt>
                <c:pt idx="191">
                  <c:v>0.40397380446747244</c:v>
                </c:pt>
                <c:pt idx="192">
                  <c:v>0.4068436888421445</c:v>
                </c:pt>
                <c:pt idx="193">
                  <c:v>0.39556659049246556</c:v>
                </c:pt>
                <c:pt idx="194">
                  <c:v>0.39918354124260763</c:v>
                </c:pt>
                <c:pt idx="195">
                  <c:v>0.39093429421220616</c:v>
                </c:pt>
                <c:pt idx="196">
                  <c:v>0.38107384707108588</c:v>
                </c:pt>
                <c:pt idx="197">
                  <c:v>0.38985088859356815</c:v>
                </c:pt>
                <c:pt idx="198">
                  <c:v>0.3839552338931333</c:v>
                </c:pt>
                <c:pt idx="199">
                  <c:v>0.38187015628093068</c:v>
                </c:pt>
                <c:pt idx="200">
                  <c:v>0.38568263278986259</c:v>
                </c:pt>
                <c:pt idx="201">
                  <c:v>0.38732817028433142</c:v>
                </c:pt>
                <c:pt idx="202">
                  <c:v>0.38107795195451999</c:v>
                </c:pt>
                <c:pt idx="203">
                  <c:v>0.38816743833028078</c:v>
                </c:pt>
                <c:pt idx="204">
                  <c:v>0.39894048215657246</c:v>
                </c:pt>
                <c:pt idx="205">
                  <c:v>0.38279831564744254</c:v>
                </c:pt>
                <c:pt idx="206">
                  <c:v>0.39344617372979501</c:v>
                </c:pt>
                <c:pt idx="207">
                  <c:v>0.38846144379966852</c:v>
                </c:pt>
                <c:pt idx="208">
                  <c:v>0.38673958553533311</c:v>
                </c:pt>
                <c:pt idx="209">
                  <c:v>0.38435920187937078</c:v>
                </c:pt>
                <c:pt idx="210">
                  <c:v>0.39633192430639269</c:v>
                </c:pt>
                <c:pt idx="211">
                  <c:v>0.38458767637569047</c:v>
                </c:pt>
                <c:pt idx="212">
                  <c:v>0.39714548419366658</c:v>
                </c:pt>
                <c:pt idx="213">
                  <c:v>0.38582499707907381</c:v>
                </c:pt>
                <c:pt idx="214">
                  <c:v>0.38920066578724466</c:v>
                </c:pt>
                <c:pt idx="215">
                  <c:v>0.38294151888769756</c:v>
                </c:pt>
                <c:pt idx="216">
                  <c:v>0.38215908099923096</c:v>
                </c:pt>
                <c:pt idx="217">
                  <c:v>0.38702941601563978</c:v>
                </c:pt>
                <c:pt idx="218">
                  <c:v>0.3870475196768538</c:v>
                </c:pt>
                <c:pt idx="219">
                  <c:v>0.38466799785005529</c:v>
                </c:pt>
                <c:pt idx="220">
                  <c:v>0.38599602372547193</c:v>
                </c:pt>
                <c:pt idx="221">
                  <c:v>0.3754883235800382</c:v>
                </c:pt>
                <c:pt idx="222">
                  <c:v>0.37628323677737702</c:v>
                </c:pt>
                <c:pt idx="223">
                  <c:v>0.36484173279338661</c:v>
                </c:pt>
                <c:pt idx="224">
                  <c:v>0.32476192434754125</c:v>
                </c:pt>
                <c:pt idx="225">
                  <c:v>0.31065841473902223</c:v>
                </c:pt>
                <c:pt idx="226">
                  <c:v>0.29719121399849685</c:v>
                </c:pt>
                <c:pt idx="227">
                  <c:v>0.29975882413288846</c:v>
                </c:pt>
                <c:pt idx="228">
                  <c:v>0.29423377938105949</c:v>
                </c:pt>
                <c:pt idx="229">
                  <c:v>0.27766977149314159</c:v>
                </c:pt>
                <c:pt idx="230">
                  <c:v>0.23315550704279331</c:v>
                </c:pt>
                <c:pt idx="231">
                  <c:v>0.23464052375140834</c:v>
                </c:pt>
                <c:pt idx="232">
                  <c:v>0.22534544637837139</c:v>
                </c:pt>
                <c:pt idx="233">
                  <c:v>0.21209398098003962</c:v>
                </c:pt>
                <c:pt idx="234">
                  <c:v>0.22525344323505583</c:v>
                </c:pt>
                <c:pt idx="235">
                  <c:v>0.21803894708399579</c:v>
                </c:pt>
                <c:pt idx="236">
                  <c:v>0.21677357875146294</c:v>
                </c:pt>
                <c:pt idx="237">
                  <c:v>0.20995499913941909</c:v>
                </c:pt>
                <c:pt idx="238">
                  <c:v>0</c:v>
                </c:pt>
                <c:pt idx="239">
                  <c:v>0.20321277691131273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3F-4A4B-A0F3-026C0AF3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66255"/>
        <c:axId val="1"/>
      </c:scatterChart>
      <c:valAx>
        <c:axId val="199676625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662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317.7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350.2</c:v>
                </c:pt>
                <c:pt idx="32">
                  <c:v>395.6</c:v>
                </c:pt>
                <c:pt idx="33">
                  <c:v>330.5</c:v>
                </c:pt>
                <c:pt idx="34">
                  <c:v>322.7</c:v>
                </c:pt>
                <c:pt idx="35">
                  <c:v>359.7</c:v>
                </c:pt>
                <c:pt idx="36">
                  <c:v>358.5</c:v>
                </c:pt>
                <c:pt idx="37">
                  <c:v>415.2</c:v>
                </c:pt>
                <c:pt idx="38">
                  <c:v>399.3</c:v>
                </c:pt>
                <c:pt idx="39">
                  <c:v>361.9</c:v>
                </c:pt>
                <c:pt idx="40">
                  <c:v>403.4</c:v>
                </c:pt>
                <c:pt idx="41">
                  <c:v>445.9</c:v>
                </c:pt>
                <c:pt idx="42">
                  <c:v>401.8</c:v>
                </c:pt>
                <c:pt idx="43">
                  <c:v>428.4</c:v>
                </c:pt>
                <c:pt idx="44">
                  <c:v>426.5</c:v>
                </c:pt>
                <c:pt idx="45">
                  <c:v>369.6</c:v>
                </c:pt>
                <c:pt idx="46">
                  <c:v>413.3</c:v>
                </c:pt>
                <c:pt idx="47">
                  <c:v>406.7</c:v>
                </c:pt>
                <c:pt idx="48">
                  <c:v>423.7</c:v>
                </c:pt>
                <c:pt idx="49">
                  <c:v>449.3</c:v>
                </c:pt>
                <c:pt idx="50">
                  <c:v>422.9</c:v>
                </c:pt>
                <c:pt idx="51">
                  <c:v>430.2</c:v>
                </c:pt>
                <c:pt idx="52">
                  <c:v>433.3</c:v>
                </c:pt>
                <c:pt idx="53">
                  <c:v>471.2</c:v>
                </c:pt>
                <c:pt idx="54">
                  <c:v>442.9</c:v>
                </c:pt>
                <c:pt idx="55">
                  <c:v>452.5</c:v>
                </c:pt>
                <c:pt idx="56">
                  <c:v>472.7</c:v>
                </c:pt>
                <c:pt idx="57">
                  <c:v>474.3</c:v>
                </c:pt>
                <c:pt idx="58">
                  <c:v>494.8</c:v>
                </c:pt>
                <c:pt idx="59">
                  <c:v>495.2</c:v>
                </c:pt>
                <c:pt idx="60">
                  <c:v>534.1</c:v>
                </c:pt>
                <c:pt idx="61">
                  <c:v>549.9</c:v>
                </c:pt>
                <c:pt idx="62">
                  <c:v>560.20000000000005</c:v>
                </c:pt>
                <c:pt idx="63">
                  <c:v>546</c:v>
                </c:pt>
                <c:pt idx="64">
                  <c:v>584.1</c:v>
                </c:pt>
                <c:pt idx="65">
                  <c:v>565.20000000000005</c:v>
                </c:pt>
                <c:pt idx="66">
                  <c:v>610.5</c:v>
                </c:pt>
                <c:pt idx="67">
                  <c:v>597.1</c:v>
                </c:pt>
                <c:pt idx="68">
                  <c:v>621.5</c:v>
                </c:pt>
                <c:pt idx="69">
                  <c:v>610.70000000000005</c:v>
                </c:pt>
                <c:pt idx="70">
                  <c:v>612.5</c:v>
                </c:pt>
                <c:pt idx="71">
                  <c:v>618</c:v>
                </c:pt>
                <c:pt idx="72">
                  <c:v>606.5</c:v>
                </c:pt>
                <c:pt idx="73">
                  <c:v>603.6</c:v>
                </c:pt>
                <c:pt idx="74">
                  <c:v>607</c:v>
                </c:pt>
                <c:pt idx="75">
                  <c:v>636</c:v>
                </c:pt>
                <c:pt idx="76">
                  <c:v>681.5</c:v>
                </c:pt>
                <c:pt idx="77">
                  <c:v>655.9</c:v>
                </c:pt>
                <c:pt idx="78">
                  <c:v>633.5</c:v>
                </c:pt>
                <c:pt idx="79">
                  <c:v>634.29999999999995</c:v>
                </c:pt>
                <c:pt idx="80">
                  <c:v>641.79999999999995</c:v>
                </c:pt>
                <c:pt idx="81">
                  <c:v>632.29999999999995</c:v>
                </c:pt>
                <c:pt idx="82">
                  <c:v>683</c:v>
                </c:pt>
                <c:pt idx="83">
                  <c:v>636</c:v>
                </c:pt>
                <c:pt idx="84">
                  <c:v>647</c:v>
                </c:pt>
                <c:pt idx="85">
                  <c:v>666.9</c:v>
                </c:pt>
                <c:pt idx="86">
                  <c:v>623.79999999999995</c:v>
                </c:pt>
                <c:pt idx="87">
                  <c:v>594.9</c:v>
                </c:pt>
                <c:pt idx="88">
                  <c:v>595.9</c:v>
                </c:pt>
                <c:pt idx="89">
                  <c:v>608.70000000000005</c:v>
                </c:pt>
                <c:pt idx="90">
                  <c:v>609.5</c:v>
                </c:pt>
                <c:pt idx="91">
                  <c:v>545</c:v>
                </c:pt>
                <c:pt idx="92">
                  <c:v>694.3</c:v>
                </c:pt>
                <c:pt idx="93">
                  <c:v>619.5</c:v>
                </c:pt>
                <c:pt idx="94">
                  <c:v>626.79999999999995</c:v>
                </c:pt>
                <c:pt idx="95">
                  <c:v>618.9</c:v>
                </c:pt>
                <c:pt idx="96">
                  <c:v>635.79999999999995</c:v>
                </c:pt>
                <c:pt idx="97">
                  <c:v>646.29999999999995</c:v>
                </c:pt>
                <c:pt idx="98">
                  <c:v>665.5</c:v>
                </c:pt>
                <c:pt idx="99">
                  <c:v>693.4</c:v>
                </c:pt>
                <c:pt idx="100">
                  <c:v>636.20000000000005</c:v>
                </c:pt>
                <c:pt idx="101">
                  <c:v>609.20000000000005</c:v>
                </c:pt>
                <c:pt idx="102">
                  <c:v>680.9</c:v>
                </c:pt>
                <c:pt idx="103">
                  <c:v>638.29999999999995</c:v>
                </c:pt>
                <c:pt idx="104">
                  <c:v>598</c:v>
                </c:pt>
                <c:pt idx="105">
                  <c:v>579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605.5</c:v>
                </c:pt>
                <c:pt idx="118">
                  <c:v>-999</c:v>
                </c:pt>
                <c:pt idx="119">
                  <c:v>-999</c:v>
                </c:pt>
                <c:pt idx="120">
                  <c:v>563.70000000000005</c:v>
                </c:pt>
                <c:pt idx="121">
                  <c:v>644.5</c:v>
                </c:pt>
                <c:pt idx="122">
                  <c:v>723.1</c:v>
                </c:pt>
                <c:pt idx="123">
                  <c:v>-999</c:v>
                </c:pt>
                <c:pt idx="124">
                  <c:v>608.5</c:v>
                </c:pt>
                <c:pt idx="125">
                  <c:v>643.79999999999995</c:v>
                </c:pt>
                <c:pt idx="126">
                  <c:v>580.79999999999995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595.6</c:v>
                </c:pt>
                <c:pt idx="148">
                  <c:v>708.6</c:v>
                </c:pt>
                <c:pt idx="149">
                  <c:v>612.20000000000005</c:v>
                </c:pt>
                <c:pt idx="150">
                  <c:v>-999</c:v>
                </c:pt>
                <c:pt idx="151">
                  <c:v>708</c:v>
                </c:pt>
                <c:pt idx="152">
                  <c:v>569</c:v>
                </c:pt>
                <c:pt idx="153">
                  <c:v>-999</c:v>
                </c:pt>
                <c:pt idx="154">
                  <c:v>508.4</c:v>
                </c:pt>
                <c:pt idx="155">
                  <c:v>-999</c:v>
                </c:pt>
                <c:pt idx="156">
                  <c:v>582.79999999999995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696.1</c:v>
                </c:pt>
                <c:pt idx="165">
                  <c:v>678.4</c:v>
                </c:pt>
                <c:pt idx="166">
                  <c:v>587.70000000000005</c:v>
                </c:pt>
                <c:pt idx="167">
                  <c:v>752.2</c:v>
                </c:pt>
                <c:pt idx="168">
                  <c:v>593.1</c:v>
                </c:pt>
                <c:pt idx="169">
                  <c:v>588.5</c:v>
                </c:pt>
                <c:pt idx="170">
                  <c:v>611.9</c:v>
                </c:pt>
                <c:pt idx="171">
                  <c:v>659</c:v>
                </c:pt>
                <c:pt idx="172">
                  <c:v>630.1</c:v>
                </c:pt>
                <c:pt idx="173">
                  <c:v>662.7</c:v>
                </c:pt>
                <c:pt idx="174">
                  <c:v>582.20000000000005</c:v>
                </c:pt>
                <c:pt idx="175">
                  <c:v>621.9</c:v>
                </c:pt>
                <c:pt idx="176">
                  <c:v>662.9</c:v>
                </c:pt>
                <c:pt idx="177">
                  <c:v>673.9</c:v>
                </c:pt>
                <c:pt idx="178">
                  <c:v>641.20000000000005</c:v>
                </c:pt>
                <c:pt idx="179">
                  <c:v>644.4</c:v>
                </c:pt>
                <c:pt idx="180">
                  <c:v>626.4</c:v>
                </c:pt>
                <c:pt idx="181">
                  <c:v>664.7</c:v>
                </c:pt>
                <c:pt idx="182">
                  <c:v>628.5</c:v>
                </c:pt>
                <c:pt idx="183">
                  <c:v>629.1</c:v>
                </c:pt>
                <c:pt idx="184">
                  <c:v>590.9</c:v>
                </c:pt>
                <c:pt idx="185">
                  <c:v>618.9</c:v>
                </c:pt>
                <c:pt idx="186">
                  <c:v>659.4</c:v>
                </c:pt>
                <c:pt idx="187">
                  <c:v>647</c:v>
                </c:pt>
                <c:pt idx="188">
                  <c:v>627.70000000000005</c:v>
                </c:pt>
                <c:pt idx="189">
                  <c:v>623.70000000000005</c:v>
                </c:pt>
                <c:pt idx="190">
                  <c:v>595.1</c:v>
                </c:pt>
                <c:pt idx="191">
                  <c:v>585.20000000000005</c:v>
                </c:pt>
                <c:pt idx="192">
                  <c:v>616.6</c:v>
                </c:pt>
                <c:pt idx="193">
                  <c:v>631.9</c:v>
                </c:pt>
                <c:pt idx="194">
                  <c:v>636.1</c:v>
                </c:pt>
                <c:pt idx="195">
                  <c:v>622</c:v>
                </c:pt>
                <c:pt idx="196">
                  <c:v>648.5</c:v>
                </c:pt>
                <c:pt idx="197">
                  <c:v>662.3</c:v>
                </c:pt>
                <c:pt idx="198">
                  <c:v>631.29999999999995</c:v>
                </c:pt>
                <c:pt idx="199">
                  <c:v>628.79999999999995</c:v>
                </c:pt>
                <c:pt idx="200">
                  <c:v>624.6</c:v>
                </c:pt>
                <c:pt idx="201">
                  <c:v>619.9</c:v>
                </c:pt>
                <c:pt idx="202">
                  <c:v>614.20000000000005</c:v>
                </c:pt>
                <c:pt idx="203">
                  <c:v>619.9</c:v>
                </c:pt>
                <c:pt idx="204">
                  <c:v>613.70000000000005</c:v>
                </c:pt>
                <c:pt idx="205">
                  <c:v>621.4</c:v>
                </c:pt>
                <c:pt idx="206">
                  <c:v>631.20000000000005</c:v>
                </c:pt>
                <c:pt idx="207">
                  <c:v>619.70000000000005</c:v>
                </c:pt>
                <c:pt idx="208">
                  <c:v>611.4</c:v>
                </c:pt>
                <c:pt idx="209">
                  <c:v>606.5</c:v>
                </c:pt>
                <c:pt idx="210">
                  <c:v>600.5</c:v>
                </c:pt>
                <c:pt idx="211">
                  <c:v>607.4</c:v>
                </c:pt>
                <c:pt idx="212">
                  <c:v>580.29999999999995</c:v>
                </c:pt>
                <c:pt idx="213">
                  <c:v>594.1</c:v>
                </c:pt>
                <c:pt idx="214">
                  <c:v>555.20000000000005</c:v>
                </c:pt>
                <c:pt idx="215">
                  <c:v>570.29999999999995</c:v>
                </c:pt>
                <c:pt idx="216">
                  <c:v>546.5</c:v>
                </c:pt>
                <c:pt idx="217">
                  <c:v>538.5</c:v>
                </c:pt>
                <c:pt idx="218">
                  <c:v>534.79999999999995</c:v>
                </c:pt>
                <c:pt idx="219">
                  <c:v>535.29999999999995</c:v>
                </c:pt>
                <c:pt idx="220">
                  <c:v>530.70000000000005</c:v>
                </c:pt>
                <c:pt idx="221">
                  <c:v>499.7</c:v>
                </c:pt>
                <c:pt idx="222">
                  <c:v>490.2</c:v>
                </c:pt>
                <c:pt idx="223">
                  <c:v>462.1</c:v>
                </c:pt>
                <c:pt idx="224">
                  <c:v>436.9</c:v>
                </c:pt>
                <c:pt idx="225">
                  <c:v>464.7</c:v>
                </c:pt>
                <c:pt idx="226">
                  <c:v>456.9</c:v>
                </c:pt>
                <c:pt idx="227">
                  <c:v>428.2</c:v>
                </c:pt>
                <c:pt idx="228">
                  <c:v>432.4</c:v>
                </c:pt>
                <c:pt idx="229">
                  <c:v>426</c:v>
                </c:pt>
                <c:pt idx="230">
                  <c:v>422</c:v>
                </c:pt>
                <c:pt idx="231">
                  <c:v>464.7</c:v>
                </c:pt>
                <c:pt idx="232">
                  <c:v>415.1</c:v>
                </c:pt>
                <c:pt idx="233">
                  <c:v>413.3</c:v>
                </c:pt>
                <c:pt idx="234">
                  <c:v>365.9</c:v>
                </c:pt>
                <c:pt idx="235">
                  <c:v>413.9</c:v>
                </c:pt>
                <c:pt idx="236">
                  <c:v>385.3</c:v>
                </c:pt>
                <c:pt idx="237">
                  <c:v>376.2</c:v>
                </c:pt>
                <c:pt idx="238">
                  <c:v>-999</c:v>
                </c:pt>
                <c:pt idx="239">
                  <c:v>390.7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79-9B4F-ABCF-A581764A48F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406.8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381.2</c:v>
                </c:pt>
                <c:pt idx="32">
                  <c:v>447.3</c:v>
                </c:pt>
                <c:pt idx="33">
                  <c:v>388.9</c:v>
                </c:pt>
                <c:pt idx="34">
                  <c:v>416.2</c:v>
                </c:pt>
                <c:pt idx="35">
                  <c:v>430.2</c:v>
                </c:pt>
                <c:pt idx="36">
                  <c:v>472.4</c:v>
                </c:pt>
                <c:pt idx="37">
                  <c:v>463.6</c:v>
                </c:pt>
                <c:pt idx="38">
                  <c:v>453.9</c:v>
                </c:pt>
                <c:pt idx="39">
                  <c:v>470.2</c:v>
                </c:pt>
                <c:pt idx="40">
                  <c:v>454.9</c:v>
                </c:pt>
                <c:pt idx="41">
                  <c:v>448.5</c:v>
                </c:pt>
                <c:pt idx="42">
                  <c:v>484.6</c:v>
                </c:pt>
                <c:pt idx="43">
                  <c:v>459.2</c:v>
                </c:pt>
                <c:pt idx="44">
                  <c:v>496.3</c:v>
                </c:pt>
                <c:pt idx="45">
                  <c:v>471.4</c:v>
                </c:pt>
                <c:pt idx="46">
                  <c:v>440.1</c:v>
                </c:pt>
                <c:pt idx="47">
                  <c:v>482.6</c:v>
                </c:pt>
                <c:pt idx="48">
                  <c:v>491.2</c:v>
                </c:pt>
                <c:pt idx="49">
                  <c:v>444</c:v>
                </c:pt>
                <c:pt idx="50">
                  <c:v>454.1</c:v>
                </c:pt>
                <c:pt idx="51">
                  <c:v>436.2</c:v>
                </c:pt>
                <c:pt idx="52">
                  <c:v>516.4</c:v>
                </c:pt>
                <c:pt idx="53">
                  <c:v>461.4</c:v>
                </c:pt>
                <c:pt idx="54">
                  <c:v>502.5</c:v>
                </c:pt>
                <c:pt idx="55">
                  <c:v>445.1</c:v>
                </c:pt>
                <c:pt idx="56">
                  <c:v>471.6</c:v>
                </c:pt>
                <c:pt idx="57">
                  <c:v>502.6</c:v>
                </c:pt>
                <c:pt idx="58">
                  <c:v>512.6</c:v>
                </c:pt>
                <c:pt idx="59">
                  <c:v>558.4</c:v>
                </c:pt>
                <c:pt idx="60">
                  <c:v>563</c:v>
                </c:pt>
                <c:pt idx="61">
                  <c:v>565.79999999999995</c:v>
                </c:pt>
                <c:pt idx="62">
                  <c:v>587.70000000000005</c:v>
                </c:pt>
                <c:pt idx="63">
                  <c:v>558.4</c:v>
                </c:pt>
                <c:pt idx="64">
                  <c:v>588.20000000000005</c:v>
                </c:pt>
                <c:pt idx="65">
                  <c:v>593</c:v>
                </c:pt>
                <c:pt idx="66">
                  <c:v>610.70000000000005</c:v>
                </c:pt>
                <c:pt idx="67">
                  <c:v>627.20000000000005</c:v>
                </c:pt>
                <c:pt idx="68">
                  <c:v>629.1</c:v>
                </c:pt>
                <c:pt idx="69">
                  <c:v>613.29999999999995</c:v>
                </c:pt>
                <c:pt idx="70">
                  <c:v>626</c:v>
                </c:pt>
                <c:pt idx="71">
                  <c:v>616.1</c:v>
                </c:pt>
                <c:pt idx="72">
                  <c:v>611.1</c:v>
                </c:pt>
                <c:pt idx="73">
                  <c:v>623.70000000000005</c:v>
                </c:pt>
                <c:pt idx="74">
                  <c:v>639.1</c:v>
                </c:pt>
                <c:pt idx="75">
                  <c:v>630.5</c:v>
                </c:pt>
                <c:pt idx="76">
                  <c:v>658.2</c:v>
                </c:pt>
                <c:pt idx="77">
                  <c:v>664.4</c:v>
                </c:pt>
                <c:pt idx="78">
                  <c:v>645</c:v>
                </c:pt>
                <c:pt idx="79">
                  <c:v>665.5</c:v>
                </c:pt>
                <c:pt idx="80">
                  <c:v>651.5</c:v>
                </c:pt>
                <c:pt idx="81">
                  <c:v>636.70000000000005</c:v>
                </c:pt>
                <c:pt idx="82">
                  <c:v>645</c:v>
                </c:pt>
                <c:pt idx="83">
                  <c:v>643</c:v>
                </c:pt>
                <c:pt idx="84">
                  <c:v>677.7</c:v>
                </c:pt>
                <c:pt idx="85">
                  <c:v>630</c:v>
                </c:pt>
                <c:pt idx="86">
                  <c:v>615.29999999999995</c:v>
                </c:pt>
                <c:pt idx="87">
                  <c:v>696.1</c:v>
                </c:pt>
                <c:pt idx="88">
                  <c:v>588.5</c:v>
                </c:pt>
                <c:pt idx="89">
                  <c:v>606</c:v>
                </c:pt>
                <c:pt idx="90">
                  <c:v>716.5</c:v>
                </c:pt>
                <c:pt idx="91">
                  <c:v>634.29999999999995</c:v>
                </c:pt>
                <c:pt idx="92">
                  <c:v>652.1</c:v>
                </c:pt>
                <c:pt idx="93">
                  <c:v>650.9</c:v>
                </c:pt>
                <c:pt idx="94">
                  <c:v>655.8</c:v>
                </c:pt>
                <c:pt idx="95">
                  <c:v>711.6</c:v>
                </c:pt>
                <c:pt idx="96">
                  <c:v>634.5</c:v>
                </c:pt>
                <c:pt idx="97">
                  <c:v>579.4</c:v>
                </c:pt>
                <c:pt idx="98">
                  <c:v>631.1</c:v>
                </c:pt>
                <c:pt idx="99">
                  <c:v>677.6</c:v>
                </c:pt>
                <c:pt idx="100">
                  <c:v>628.9</c:v>
                </c:pt>
                <c:pt idx="101">
                  <c:v>578.79999999999995</c:v>
                </c:pt>
                <c:pt idx="102">
                  <c:v>517.9</c:v>
                </c:pt>
                <c:pt idx="103">
                  <c:v>686.7</c:v>
                </c:pt>
                <c:pt idx="104">
                  <c:v>605.79999999999995</c:v>
                </c:pt>
                <c:pt idx="105">
                  <c:v>601.5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645.6</c:v>
                </c:pt>
                <c:pt idx="118">
                  <c:v>-999</c:v>
                </c:pt>
                <c:pt idx="119">
                  <c:v>-999</c:v>
                </c:pt>
                <c:pt idx="120">
                  <c:v>550.20000000000005</c:v>
                </c:pt>
                <c:pt idx="121">
                  <c:v>747.6</c:v>
                </c:pt>
                <c:pt idx="122">
                  <c:v>571.9</c:v>
                </c:pt>
                <c:pt idx="123">
                  <c:v>-999</c:v>
                </c:pt>
                <c:pt idx="124">
                  <c:v>637.70000000000005</c:v>
                </c:pt>
                <c:pt idx="125">
                  <c:v>574.70000000000005</c:v>
                </c:pt>
                <c:pt idx="126">
                  <c:v>558.29999999999995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728.6</c:v>
                </c:pt>
                <c:pt idx="148">
                  <c:v>771.6</c:v>
                </c:pt>
                <c:pt idx="149">
                  <c:v>745.4</c:v>
                </c:pt>
                <c:pt idx="150">
                  <c:v>-999</c:v>
                </c:pt>
                <c:pt idx="151">
                  <c:v>653.9</c:v>
                </c:pt>
                <c:pt idx="152">
                  <c:v>773.8</c:v>
                </c:pt>
                <c:pt idx="153">
                  <c:v>-999</c:v>
                </c:pt>
                <c:pt idx="154">
                  <c:v>754.7</c:v>
                </c:pt>
                <c:pt idx="155">
                  <c:v>-999</c:v>
                </c:pt>
                <c:pt idx="156">
                  <c:v>639.1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683.5</c:v>
                </c:pt>
                <c:pt idx="165">
                  <c:v>610.5</c:v>
                </c:pt>
                <c:pt idx="166">
                  <c:v>703.2</c:v>
                </c:pt>
                <c:pt idx="167">
                  <c:v>610.20000000000005</c:v>
                </c:pt>
                <c:pt idx="168">
                  <c:v>622.29999999999995</c:v>
                </c:pt>
                <c:pt idx="169">
                  <c:v>608.70000000000005</c:v>
                </c:pt>
                <c:pt idx="170">
                  <c:v>657.3</c:v>
                </c:pt>
                <c:pt idx="171">
                  <c:v>649.20000000000005</c:v>
                </c:pt>
                <c:pt idx="172">
                  <c:v>688</c:v>
                </c:pt>
                <c:pt idx="173">
                  <c:v>622.1</c:v>
                </c:pt>
                <c:pt idx="174">
                  <c:v>643.4</c:v>
                </c:pt>
                <c:pt idx="175">
                  <c:v>737.6</c:v>
                </c:pt>
                <c:pt idx="176">
                  <c:v>633.70000000000005</c:v>
                </c:pt>
                <c:pt idx="177">
                  <c:v>644.79999999999995</c:v>
                </c:pt>
                <c:pt idx="178">
                  <c:v>655.5</c:v>
                </c:pt>
                <c:pt idx="179">
                  <c:v>690.1</c:v>
                </c:pt>
                <c:pt idx="180">
                  <c:v>602.6</c:v>
                </c:pt>
                <c:pt idx="181">
                  <c:v>676.7</c:v>
                </c:pt>
                <c:pt idx="182">
                  <c:v>694.5</c:v>
                </c:pt>
                <c:pt idx="183">
                  <c:v>589</c:v>
                </c:pt>
                <c:pt idx="184">
                  <c:v>666.5</c:v>
                </c:pt>
                <c:pt idx="185">
                  <c:v>638.6</c:v>
                </c:pt>
                <c:pt idx="186">
                  <c:v>636.1</c:v>
                </c:pt>
                <c:pt idx="187">
                  <c:v>670.8</c:v>
                </c:pt>
                <c:pt idx="188">
                  <c:v>688.3</c:v>
                </c:pt>
                <c:pt idx="189">
                  <c:v>605.29999999999995</c:v>
                </c:pt>
                <c:pt idx="190">
                  <c:v>668.5</c:v>
                </c:pt>
                <c:pt idx="191">
                  <c:v>676.1</c:v>
                </c:pt>
                <c:pt idx="192">
                  <c:v>688.7</c:v>
                </c:pt>
                <c:pt idx="193">
                  <c:v>649.4</c:v>
                </c:pt>
                <c:pt idx="194">
                  <c:v>653.9</c:v>
                </c:pt>
                <c:pt idx="195">
                  <c:v>661</c:v>
                </c:pt>
                <c:pt idx="196">
                  <c:v>628</c:v>
                </c:pt>
                <c:pt idx="197">
                  <c:v>676</c:v>
                </c:pt>
                <c:pt idx="198">
                  <c:v>678.4</c:v>
                </c:pt>
                <c:pt idx="199">
                  <c:v>638.29999999999995</c:v>
                </c:pt>
                <c:pt idx="200">
                  <c:v>658.6</c:v>
                </c:pt>
                <c:pt idx="201">
                  <c:v>659.9</c:v>
                </c:pt>
                <c:pt idx="202">
                  <c:v>621.79999999999995</c:v>
                </c:pt>
                <c:pt idx="203">
                  <c:v>625.70000000000005</c:v>
                </c:pt>
                <c:pt idx="204">
                  <c:v>676.7</c:v>
                </c:pt>
                <c:pt idx="205">
                  <c:v>629.29999999999995</c:v>
                </c:pt>
                <c:pt idx="206">
                  <c:v>639.20000000000005</c:v>
                </c:pt>
                <c:pt idx="207">
                  <c:v>641.4</c:v>
                </c:pt>
                <c:pt idx="208">
                  <c:v>658.2</c:v>
                </c:pt>
                <c:pt idx="209">
                  <c:v>631.20000000000005</c:v>
                </c:pt>
                <c:pt idx="210">
                  <c:v>634.5</c:v>
                </c:pt>
                <c:pt idx="211">
                  <c:v>630</c:v>
                </c:pt>
                <c:pt idx="212">
                  <c:v>614</c:v>
                </c:pt>
                <c:pt idx="213">
                  <c:v>584.4</c:v>
                </c:pt>
                <c:pt idx="214">
                  <c:v>587.5</c:v>
                </c:pt>
                <c:pt idx="215">
                  <c:v>561.70000000000005</c:v>
                </c:pt>
                <c:pt idx="216">
                  <c:v>586.4</c:v>
                </c:pt>
                <c:pt idx="217">
                  <c:v>562.5</c:v>
                </c:pt>
                <c:pt idx="218">
                  <c:v>541.4</c:v>
                </c:pt>
                <c:pt idx="219">
                  <c:v>557.9</c:v>
                </c:pt>
                <c:pt idx="220">
                  <c:v>561.70000000000005</c:v>
                </c:pt>
                <c:pt idx="221">
                  <c:v>500.8</c:v>
                </c:pt>
                <c:pt idx="222">
                  <c:v>546.9</c:v>
                </c:pt>
                <c:pt idx="223">
                  <c:v>511.2</c:v>
                </c:pt>
                <c:pt idx="224">
                  <c:v>472.3</c:v>
                </c:pt>
                <c:pt idx="225">
                  <c:v>467.1</c:v>
                </c:pt>
                <c:pt idx="226">
                  <c:v>447.7</c:v>
                </c:pt>
                <c:pt idx="227">
                  <c:v>446</c:v>
                </c:pt>
                <c:pt idx="228">
                  <c:v>497</c:v>
                </c:pt>
                <c:pt idx="229">
                  <c:v>454.4</c:v>
                </c:pt>
                <c:pt idx="230">
                  <c:v>459</c:v>
                </c:pt>
                <c:pt idx="231">
                  <c:v>467.3</c:v>
                </c:pt>
                <c:pt idx="232">
                  <c:v>450.2</c:v>
                </c:pt>
                <c:pt idx="233">
                  <c:v>400.7</c:v>
                </c:pt>
                <c:pt idx="234">
                  <c:v>417.8</c:v>
                </c:pt>
                <c:pt idx="235">
                  <c:v>379.4</c:v>
                </c:pt>
                <c:pt idx="236">
                  <c:v>378.5</c:v>
                </c:pt>
                <c:pt idx="237">
                  <c:v>431.6</c:v>
                </c:pt>
                <c:pt idx="238">
                  <c:v>-999</c:v>
                </c:pt>
                <c:pt idx="239">
                  <c:v>478.4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79-9B4F-ABCF-A581764A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03023"/>
        <c:axId val="1"/>
      </c:scatterChart>
      <c:valAx>
        <c:axId val="199670302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030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750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704</c:v>
                </c:pt>
                <c:pt idx="32">
                  <c:v>760</c:v>
                </c:pt>
                <c:pt idx="33">
                  <c:v>725</c:v>
                </c:pt>
                <c:pt idx="34">
                  <c:v>522</c:v>
                </c:pt>
                <c:pt idx="35">
                  <c:v>990</c:v>
                </c:pt>
                <c:pt idx="36">
                  <c:v>382</c:v>
                </c:pt>
                <c:pt idx="37">
                  <c:v>623</c:v>
                </c:pt>
                <c:pt idx="38">
                  <c:v>1478</c:v>
                </c:pt>
                <c:pt idx="39">
                  <c:v>827</c:v>
                </c:pt>
                <c:pt idx="40">
                  <c:v>761</c:v>
                </c:pt>
                <c:pt idx="41">
                  <c:v>1987</c:v>
                </c:pt>
                <c:pt idx="42">
                  <c:v>1423</c:v>
                </c:pt>
                <c:pt idx="43">
                  <c:v>1046</c:v>
                </c:pt>
                <c:pt idx="44">
                  <c:v>640</c:v>
                </c:pt>
                <c:pt idx="45">
                  <c:v>793</c:v>
                </c:pt>
                <c:pt idx="46">
                  <c:v>1036</c:v>
                </c:pt>
                <c:pt idx="47">
                  <c:v>629</c:v>
                </c:pt>
                <c:pt idx="48">
                  <c:v>1751</c:v>
                </c:pt>
                <c:pt idx="49">
                  <c:v>1243</c:v>
                </c:pt>
                <c:pt idx="50">
                  <c:v>1364</c:v>
                </c:pt>
                <c:pt idx="51">
                  <c:v>1494</c:v>
                </c:pt>
                <c:pt idx="52">
                  <c:v>1505</c:v>
                </c:pt>
                <c:pt idx="53">
                  <c:v>1215</c:v>
                </c:pt>
                <c:pt idx="54">
                  <c:v>630</c:v>
                </c:pt>
                <c:pt idx="55">
                  <c:v>715</c:v>
                </c:pt>
                <c:pt idx="56">
                  <c:v>776</c:v>
                </c:pt>
                <c:pt idx="57">
                  <c:v>1345</c:v>
                </c:pt>
                <c:pt idx="58">
                  <c:v>857</c:v>
                </c:pt>
                <c:pt idx="59">
                  <c:v>346</c:v>
                </c:pt>
                <c:pt idx="60">
                  <c:v>751</c:v>
                </c:pt>
                <c:pt idx="61">
                  <c:v>774</c:v>
                </c:pt>
                <c:pt idx="62">
                  <c:v>506</c:v>
                </c:pt>
                <c:pt idx="63">
                  <c:v>508</c:v>
                </c:pt>
                <c:pt idx="64">
                  <c:v>604</c:v>
                </c:pt>
                <c:pt idx="65">
                  <c:v>524</c:v>
                </c:pt>
                <c:pt idx="66">
                  <c:v>555</c:v>
                </c:pt>
                <c:pt idx="67">
                  <c:v>729</c:v>
                </c:pt>
                <c:pt idx="68">
                  <c:v>388</c:v>
                </c:pt>
                <c:pt idx="69">
                  <c:v>712</c:v>
                </c:pt>
                <c:pt idx="70">
                  <c:v>459</c:v>
                </c:pt>
                <c:pt idx="71">
                  <c:v>562</c:v>
                </c:pt>
                <c:pt idx="72">
                  <c:v>568</c:v>
                </c:pt>
                <c:pt idx="73">
                  <c:v>443</c:v>
                </c:pt>
                <c:pt idx="74">
                  <c:v>432</c:v>
                </c:pt>
                <c:pt idx="75">
                  <c:v>837</c:v>
                </c:pt>
                <c:pt idx="76">
                  <c:v>623</c:v>
                </c:pt>
                <c:pt idx="77">
                  <c:v>449</c:v>
                </c:pt>
                <c:pt idx="78">
                  <c:v>725</c:v>
                </c:pt>
                <c:pt idx="79">
                  <c:v>509</c:v>
                </c:pt>
                <c:pt idx="80">
                  <c:v>696</c:v>
                </c:pt>
                <c:pt idx="81">
                  <c:v>731</c:v>
                </c:pt>
                <c:pt idx="82">
                  <c:v>564</c:v>
                </c:pt>
                <c:pt idx="83">
                  <c:v>594</c:v>
                </c:pt>
                <c:pt idx="84">
                  <c:v>562</c:v>
                </c:pt>
                <c:pt idx="85">
                  <c:v>561</c:v>
                </c:pt>
                <c:pt idx="86">
                  <c:v>646</c:v>
                </c:pt>
                <c:pt idx="87">
                  <c:v>710</c:v>
                </c:pt>
                <c:pt idx="88">
                  <c:v>428</c:v>
                </c:pt>
                <c:pt idx="89">
                  <c:v>546</c:v>
                </c:pt>
                <c:pt idx="90">
                  <c:v>751</c:v>
                </c:pt>
                <c:pt idx="91">
                  <c:v>842</c:v>
                </c:pt>
                <c:pt idx="92">
                  <c:v>433</c:v>
                </c:pt>
                <c:pt idx="93">
                  <c:v>464</c:v>
                </c:pt>
                <c:pt idx="94">
                  <c:v>883</c:v>
                </c:pt>
                <c:pt idx="95">
                  <c:v>709</c:v>
                </c:pt>
                <c:pt idx="96">
                  <c:v>959</c:v>
                </c:pt>
                <c:pt idx="97">
                  <c:v>692</c:v>
                </c:pt>
                <c:pt idx="98">
                  <c:v>799</c:v>
                </c:pt>
                <c:pt idx="99">
                  <c:v>654</c:v>
                </c:pt>
                <c:pt idx="100">
                  <c:v>774</c:v>
                </c:pt>
                <c:pt idx="101">
                  <c:v>774</c:v>
                </c:pt>
                <c:pt idx="102">
                  <c:v>738</c:v>
                </c:pt>
                <c:pt idx="103">
                  <c:v>767</c:v>
                </c:pt>
                <c:pt idx="104">
                  <c:v>719</c:v>
                </c:pt>
                <c:pt idx="105">
                  <c:v>1080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1057</c:v>
                </c:pt>
                <c:pt idx="118">
                  <c:v>-999</c:v>
                </c:pt>
                <c:pt idx="119">
                  <c:v>-999</c:v>
                </c:pt>
                <c:pt idx="120">
                  <c:v>1342</c:v>
                </c:pt>
                <c:pt idx="121">
                  <c:v>988</c:v>
                </c:pt>
                <c:pt idx="122">
                  <c:v>1021</c:v>
                </c:pt>
                <c:pt idx="123">
                  <c:v>-999</c:v>
                </c:pt>
                <c:pt idx="124">
                  <c:v>937</c:v>
                </c:pt>
                <c:pt idx="125">
                  <c:v>1240</c:v>
                </c:pt>
                <c:pt idx="126">
                  <c:v>853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1071</c:v>
                </c:pt>
                <c:pt idx="148">
                  <c:v>1015</c:v>
                </c:pt>
                <c:pt idx="149">
                  <c:v>1804</c:v>
                </c:pt>
                <c:pt idx="150">
                  <c:v>-999</c:v>
                </c:pt>
                <c:pt idx="151">
                  <c:v>1434</c:v>
                </c:pt>
                <c:pt idx="152">
                  <c:v>1171</c:v>
                </c:pt>
                <c:pt idx="153">
                  <c:v>-999</c:v>
                </c:pt>
                <c:pt idx="154">
                  <c:v>434</c:v>
                </c:pt>
                <c:pt idx="155">
                  <c:v>-999</c:v>
                </c:pt>
                <c:pt idx="156">
                  <c:v>1164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1296</c:v>
                </c:pt>
                <c:pt idx="165">
                  <c:v>903</c:v>
                </c:pt>
                <c:pt idx="166">
                  <c:v>783</c:v>
                </c:pt>
                <c:pt idx="167">
                  <c:v>1068</c:v>
                </c:pt>
                <c:pt idx="168">
                  <c:v>1003</c:v>
                </c:pt>
                <c:pt idx="169">
                  <c:v>549</c:v>
                </c:pt>
                <c:pt idx="170">
                  <c:v>586</c:v>
                </c:pt>
                <c:pt idx="171">
                  <c:v>965</c:v>
                </c:pt>
                <c:pt idx="172">
                  <c:v>877</c:v>
                </c:pt>
                <c:pt idx="173">
                  <c:v>790</c:v>
                </c:pt>
                <c:pt idx="174">
                  <c:v>1104</c:v>
                </c:pt>
                <c:pt idx="175">
                  <c:v>958</c:v>
                </c:pt>
                <c:pt idx="176">
                  <c:v>1001</c:v>
                </c:pt>
                <c:pt idx="177">
                  <c:v>764</c:v>
                </c:pt>
                <c:pt idx="178">
                  <c:v>721</c:v>
                </c:pt>
                <c:pt idx="179">
                  <c:v>573</c:v>
                </c:pt>
                <c:pt idx="180">
                  <c:v>554</c:v>
                </c:pt>
                <c:pt idx="181">
                  <c:v>820</c:v>
                </c:pt>
                <c:pt idx="182">
                  <c:v>926</c:v>
                </c:pt>
                <c:pt idx="183">
                  <c:v>558</c:v>
                </c:pt>
                <c:pt idx="184">
                  <c:v>656</c:v>
                </c:pt>
                <c:pt idx="185">
                  <c:v>429</c:v>
                </c:pt>
                <c:pt idx="186">
                  <c:v>801</c:v>
                </c:pt>
                <c:pt idx="187">
                  <c:v>705</c:v>
                </c:pt>
                <c:pt idx="188">
                  <c:v>704</c:v>
                </c:pt>
                <c:pt idx="189">
                  <c:v>641</c:v>
                </c:pt>
                <c:pt idx="190">
                  <c:v>481</c:v>
                </c:pt>
                <c:pt idx="191">
                  <c:v>568</c:v>
                </c:pt>
                <c:pt idx="192">
                  <c:v>628</c:v>
                </c:pt>
                <c:pt idx="193">
                  <c:v>537</c:v>
                </c:pt>
                <c:pt idx="194">
                  <c:v>497</c:v>
                </c:pt>
                <c:pt idx="195">
                  <c:v>605</c:v>
                </c:pt>
                <c:pt idx="196">
                  <c:v>535</c:v>
                </c:pt>
                <c:pt idx="197">
                  <c:v>662</c:v>
                </c:pt>
                <c:pt idx="198">
                  <c:v>542</c:v>
                </c:pt>
                <c:pt idx="199">
                  <c:v>530</c:v>
                </c:pt>
                <c:pt idx="200">
                  <c:v>687</c:v>
                </c:pt>
                <c:pt idx="201">
                  <c:v>519</c:v>
                </c:pt>
                <c:pt idx="202">
                  <c:v>512</c:v>
                </c:pt>
                <c:pt idx="203">
                  <c:v>775</c:v>
                </c:pt>
                <c:pt idx="204">
                  <c:v>633</c:v>
                </c:pt>
                <c:pt idx="205">
                  <c:v>539</c:v>
                </c:pt>
                <c:pt idx="206">
                  <c:v>492</c:v>
                </c:pt>
                <c:pt idx="207">
                  <c:v>472</c:v>
                </c:pt>
                <c:pt idx="208">
                  <c:v>525</c:v>
                </c:pt>
                <c:pt idx="209">
                  <c:v>445</c:v>
                </c:pt>
                <c:pt idx="210">
                  <c:v>645</c:v>
                </c:pt>
                <c:pt idx="211">
                  <c:v>472</c:v>
                </c:pt>
                <c:pt idx="212">
                  <c:v>355</c:v>
                </c:pt>
                <c:pt idx="213">
                  <c:v>387</c:v>
                </c:pt>
                <c:pt idx="214">
                  <c:v>431</c:v>
                </c:pt>
                <c:pt idx="215">
                  <c:v>515</c:v>
                </c:pt>
                <c:pt idx="216">
                  <c:v>580</c:v>
                </c:pt>
                <c:pt idx="217">
                  <c:v>595</c:v>
                </c:pt>
                <c:pt idx="218">
                  <c:v>470</c:v>
                </c:pt>
                <c:pt idx="219">
                  <c:v>558</c:v>
                </c:pt>
                <c:pt idx="220">
                  <c:v>556</c:v>
                </c:pt>
                <c:pt idx="221">
                  <c:v>565</c:v>
                </c:pt>
                <c:pt idx="222">
                  <c:v>469</c:v>
                </c:pt>
                <c:pt idx="223">
                  <c:v>702</c:v>
                </c:pt>
                <c:pt idx="224">
                  <c:v>853</c:v>
                </c:pt>
                <c:pt idx="225">
                  <c:v>603</c:v>
                </c:pt>
                <c:pt idx="226">
                  <c:v>696</c:v>
                </c:pt>
                <c:pt idx="227">
                  <c:v>618</c:v>
                </c:pt>
                <c:pt idx="228">
                  <c:v>650</c:v>
                </c:pt>
                <c:pt idx="229">
                  <c:v>585</c:v>
                </c:pt>
                <c:pt idx="230">
                  <c:v>756</c:v>
                </c:pt>
                <c:pt idx="231">
                  <c:v>632</c:v>
                </c:pt>
                <c:pt idx="232">
                  <c:v>739</c:v>
                </c:pt>
                <c:pt idx="233">
                  <c:v>855</c:v>
                </c:pt>
                <c:pt idx="234">
                  <c:v>658</c:v>
                </c:pt>
                <c:pt idx="235">
                  <c:v>487</c:v>
                </c:pt>
                <c:pt idx="236">
                  <c:v>477</c:v>
                </c:pt>
                <c:pt idx="237">
                  <c:v>643</c:v>
                </c:pt>
                <c:pt idx="238">
                  <c:v>-999</c:v>
                </c:pt>
                <c:pt idx="239">
                  <c:v>806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D-D843-8926-17D7D393405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528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1209</c:v>
                </c:pt>
                <c:pt idx="32">
                  <c:v>1163</c:v>
                </c:pt>
                <c:pt idx="33">
                  <c:v>1043</c:v>
                </c:pt>
                <c:pt idx="34">
                  <c:v>689</c:v>
                </c:pt>
                <c:pt idx="35">
                  <c:v>714</c:v>
                </c:pt>
                <c:pt idx="36">
                  <c:v>1200</c:v>
                </c:pt>
                <c:pt idx="37">
                  <c:v>859</c:v>
                </c:pt>
                <c:pt idx="38">
                  <c:v>926</c:v>
                </c:pt>
                <c:pt idx="39">
                  <c:v>776</c:v>
                </c:pt>
                <c:pt idx="40">
                  <c:v>1737</c:v>
                </c:pt>
                <c:pt idx="41">
                  <c:v>1020</c:v>
                </c:pt>
                <c:pt idx="42">
                  <c:v>627</c:v>
                </c:pt>
                <c:pt idx="43">
                  <c:v>801</c:v>
                </c:pt>
                <c:pt idx="44">
                  <c:v>1282</c:v>
                </c:pt>
                <c:pt idx="45">
                  <c:v>1191</c:v>
                </c:pt>
                <c:pt idx="46">
                  <c:v>1426</c:v>
                </c:pt>
                <c:pt idx="47">
                  <c:v>708</c:v>
                </c:pt>
                <c:pt idx="48">
                  <c:v>832</c:v>
                </c:pt>
                <c:pt idx="49">
                  <c:v>485</c:v>
                </c:pt>
                <c:pt idx="50">
                  <c:v>804</c:v>
                </c:pt>
                <c:pt idx="51">
                  <c:v>1068</c:v>
                </c:pt>
                <c:pt idx="52">
                  <c:v>656</c:v>
                </c:pt>
                <c:pt idx="53">
                  <c:v>1388</c:v>
                </c:pt>
                <c:pt idx="54">
                  <c:v>661</c:v>
                </c:pt>
                <c:pt idx="55">
                  <c:v>733</c:v>
                </c:pt>
                <c:pt idx="56">
                  <c:v>601</c:v>
                </c:pt>
                <c:pt idx="57">
                  <c:v>737</c:v>
                </c:pt>
                <c:pt idx="58">
                  <c:v>806</c:v>
                </c:pt>
                <c:pt idx="59">
                  <c:v>449</c:v>
                </c:pt>
                <c:pt idx="60">
                  <c:v>609</c:v>
                </c:pt>
                <c:pt idx="61">
                  <c:v>465</c:v>
                </c:pt>
                <c:pt idx="62">
                  <c:v>458</c:v>
                </c:pt>
                <c:pt idx="63">
                  <c:v>398</c:v>
                </c:pt>
                <c:pt idx="64">
                  <c:v>431</c:v>
                </c:pt>
                <c:pt idx="65">
                  <c:v>679</c:v>
                </c:pt>
                <c:pt idx="66">
                  <c:v>565</c:v>
                </c:pt>
                <c:pt idx="67">
                  <c:v>460</c:v>
                </c:pt>
                <c:pt idx="68">
                  <c:v>573</c:v>
                </c:pt>
                <c:pt idx="69">
                  <c:v>599</c:v>
                </c:pt>
                <c:pt idx="70">
                  <c:v>378</c:v>
                </c:pt>
                <c:pt idx="71">
                  <c:v>485</c:v>
                </c:pt>
                <c:pt idx="72">
                  <c:v>413</c:v>
                </c:pt>
                <c:pt idx="73">
                  <c:v>379</c:v>
                </c:pt>
                <c:pt idx="74">
                  <c:v>504</c:v>
                </c:pt>
                <c:pt idx="75">
                  <c:v>511</c:v>
                </c:pt>
                <c:pt idx="76">
                  <c:v>522</c:v>
                </c:pt>
                <c:pt idx="77">
                  <c:v>517</c:v>
                </c:pt>
                <c:pt idx="78">
                  <c:v>474</c:v>
                </c:pt>
                <c:pt idx="79">
                  <c:v>506</c:v>
                </c:pt>
                <c:pt idx="80">
                  <c:v>460</c:v>
                </c:pt>
                <c:pt idx="81">
                  <c:v>749</c:v>
                </c:pt>
                <c:pt idx="82">
                  <c:v>473</c:v>
                </c:pt>
                <c:pt idx="83">
                  <c:v>642</c:v>
                </c:pt>
                <c:pt idx="84">
                  <c:v>424</c:v>
                </c:pt>
                <c:pt idx="85">
                  <c:v>563</c:v>
                </c:pt>
                <c:pt idx="86">
                  <c:v>695</c:v>
                </c:pt>
                <c:pt idx="87">
                  <c:v>835</c:v>
                </c:pt>
                <c:pt idx="88">
                  <c:v>444</c:v>
                </c:pt>
                <c:pt idx="89">
                  <c:v>369</c:v>
                </c:pt>
                <c:pt idx="90">
                  <c:v>526</c:v>
                </c:pt>
                <c:pt idx="91">
                  <c:v>670</c:v>
                </c:pt>
                <c:pt idx="92">
                  <c:v>665</c:v>
                </c:pt>
                <c:pt idx="93">
                  <c:v>782</c:v>
                </c:pt>
                <c:pt idx="94">
                  <c:v>883</c:v>
                </c:pt>
                <c:pt idx="95">
                  <c:v>656</c:v>
                </c:pt>
                <c:pt idx="96">
                  <c:v>564</c:v>
                </c:pt>
                <c:pt idx="97">
                  <c:v>826</c:v>
                </c:pt>
                <c:pt idx="98">
                  <c:v>774</c:v>
                </c:pt>
                <c:pt idx="99">
                  <c:v>498</c:v>
                </c:pt>
                <c:pt idx="100">
                  <c:v>549</c:v>
                </c:pt>
                <c:pt idx="101">
                  <c:v>831</c:v>
                </c:pt>
                <c:pt idx="102">
                  <c:v>772</c:v>
                </c:pt>
                <c:pt idx="103">
                  <c:v>614</c:v>
                </c:pt>
                <c:pt idx="104">
                  <c:v>1122</c:v>
                </c:pt>
                <c:pt idx="105">
                  <c:v>661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998</c:v>
                </c:pt>
                <c:pt idx="118">
                  <c:v>-999</c:v>
                </c:pt>
                <c:pt idx="119">
                  <c:v>-999</c:v>
                </c:pt>
                <c:pt idx="120">
                  <c:v>565</c:v>
                </c:pt>
                <c:pt idx="121">
                  <c:v>588</c:v>
                </c:pt>
                <c:pt idx="122">
                  <c:v>924</c:v>
                </c:pt>
                <c:pt idx="123">
                  <c:v>-999</c:v>
                </c:pt>
                <c:pt idx="124">
                  <c:v>674</c:v>
                </c:pt>
                <c:pt idx="125">
                  <c:v>691</c:v>
                </c:pt>
                <c:pt idx="126">
                  <c:v>869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845</c:v>
                </c:pt>
                <c:pt idx="148">
                  <c:v>1424</c:v>
                </c:pt>
                <c:pt idx="149">
                  <c:v>594</c:v>
                </c:pt>
                <c:pt idx="150">
                  <c:v>-999</c:v>
                </c:pt>
                <c:pt idx="151">
                  <c:v>665</c:v>
                </c:pt>
                <c:pt idx="152">
                  <c:v>876</c:v>
                </c:pt>
                <c:pt idx="153">
                  <c:v>-999</c:v>
                </c:pt>
                <c:pt idx="154">
                  <c:v>913</c:v>
                </c:pt>
                <c:pt idx="155">
                  <c:v>-999</c:v>
                </c:pt>
                <c:pt idx="156">
                  <c:v>1262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1058</c:v>
                </c:pt>
                <c:pt idx="165">
                  <c:v>675</c:v>
                </c:pt>
                <c:pt idx="166">
                  <c:v>1045</c:v>
                </c:pt>
                <c:pt idx="167">
                  <c:v>1162</c:v>
                </c:pt>
                <c:pt idx="168">
                  <c:v>839</c:v>
                </c:pt>
                <c:pt idx="169">
                  <c:v>771</c:v>
                </c:pt>
                <c:pt idx="170">
                  <c:v>1425</c:v>
                </c:pt>
                <c:pt idx="171">
                  <c:v>911</c:v>
                </c:pt>
                <c:pt idx="172">
                  <c:v>945</c:v>
                </c:pt>
                <c:pt idx="173">
                  <c:v>619</c:v>
                </c:pt>
                <c:pt idx="174">
                  <c:v>785</c:v>
                </c:pt>
                <c:pt idx="175">
                  <c:v>851</c:v>
                </c:pt>
                <c:pt idx="176">
                  <c:v>821</c:v>
                </c:pt>
                <c:pt idx="177">
                  <c:v>561</c:v>
                </c:pt>
                <c:pt idx="178">
                  <c:v>792</c:v>
                </c:pt>
                <c:pt idx="179">
                  <c:v>567</c:v>
                </c:pt>
                <c:pt idx="180">
                  <c:v>464</c:v>
                </c:pt>
                <c:pt idx="181">
                  <c:v>673</c:v>
                </c:pt>
                <c:pt idx="182">
                  <c:v>770</c:v>
                </c:pt>
                <c:pt idx="183">
                  <c:v>388</c:v>
                </c:pt>
                <c:pt idx="184">
                  <c:v>760</c:v>
                </c:pt>
                <c:pt idx="185">
                  <c:v>647</c:v>
                </c:pt>
                <c:pt idx="186">
                  <c:v>599</c:v>
                </c:pt>
                <c:pt idx="187">
                  <c:v>561</c:v>
                </c:pt>
                <c:pt idx="188">
                  <c:v>673</c:v>
                </c:pt>
                <c:pt idx="189">
                  <c:v>514</c:v>
                </c:pt>
                <c:pt idx="190">
                  <c:v>674</c:v>
                </c:pt>
                <c:pt idx="191">
                  <c:v>744</c:v>
                </c:pt>
                <c:pt idx="192">
                  <c:v>459</c:v>
                </c:pt>
                <c:pt idx="193">
                  <c:v>547</c:v>
                </c:pt>
                <c:pt idx="194">
                  <c:v>425</c:v>
                </c:pt>
                <c:pt idx="195">
                  <c:v>333</c:v>
                </c:pt>
                <c:pt idx="196">
                  <c:v>661</c:v>
                </c:pt>
                <c:pt idx="197">
                  <c:v>433</c:v>
                </c:pt>
                <c:pt idx="198">
                  <c:v>476</c:v>
                </c:pt>
                <c:pt idx="199">
                  <c:v>511</c:v>
                </c:pt>
                <c:pt idx="200">
                  <c:v>664</c:v>
                </c:pt>
                <c:pt idx="201">
                  <c:v>433</c:v>
                </c:pt>
                <c:pt idx="202">
                  <c:v>731</c:v>
                </c:pt>
                <c:pt idx="203">
                  <c:v>557</c:v>
                </c:pt>
                <c:pt idx="204">
                  <c:v>573</c:v>
                </c:pt>
                <c:pt idx="205">
                  <c:v>497</c:v>
                </c:pt>
                <c:pt idx="206">
                  <c:v>407</c:v>
                </c:pt>
                <c:pt idx="207">
                  <c:v>404</c:v>
                </c:pt>
                <c:pt idx="208">
                  <c:v>444</c:v>
                </c:pt>
                <c:pt idx="209">
                  <c:v>407</c:v>
                </c:pt>
                <c:pt idx="210">
                  <c:v>406</c:v>
                </c:pt>
                <c:pt idx="211">
                  <c:v>524</c:v>
                </c:pt>
                <c:pt idx="212">
                  <c:v>488</c:v>
                </c:pt>
                <c:pt idx="213">
                  <c:v>457</c:v>
                </c:pt>
                <c:pt idx="214">
                  <c:v>356</c:v>
                </c:pt>
                <c:pt idx="215">
                  <c:v>427</c:v>
                </c:pt>
                <c:pt idx="216">
                  <c:v>549</c:v>
                </c:pt>
                <c:pt idx="217">
                  <c:v>445</c:v>
                </c:pt>
                <c:pt idx="218">
                  <c:v>564</c:v>
                </c:pt>
                <c:pt idx="219">
                  <c:v>489</c:v>
                </c:pt>
                <c:pt idx="220">
                  <c:v>473</c:v>
                </c:pt>
                <c:pt idx="221">
                  <c:v>710</c:v>
                </c:pt>
                <c:pt idx="222">
                  <c:v>497</c:v>
                </c:pt>
                <c:pt idx="223">
                  <c:v>521</c:v>
                </c:pt>
                <c:pt idx="224">
                  <c:v>562</c:v>
                </c:pt>
                <c:pt idx="225">
                  <c:v>629</c:v>
                </c:pt>
                <c:pt idx="226">
                  <c:v>995</c:v>
                </c:pt>
                <c:pt idx="227">
                  <c:v>846</c:v>
                </c:pt>
                <c:pt idx="228">
                  <c:v>1229</c:v>
                </c:pt>
                <c:pt idx="229">
                  <c:v>2733</c:v>
                </c:pt>
                <c:pt idx="230">
                  <c:v>740</c:v>
                </c:pt>
                <c:pt idx="231">
                  <c:v>523</c:v>
                </c:pt>
                <c:pt idx="232">
                  <c:v>749</c:v>
                </c:pt>
                <c:pt idx="233">
                  <c:v>660</c:v>
                </c:pt>
                <c:pt idx="234">
                  <c:v>1257</c:v>
                </c:pt>
                <c:pt idx="235">
                  <c:v>1037</c:v>
                </c:pt>
                <c:pt idx="236">
                  <c:v>644</c:v>
                </c:pt>
                <c:pt idx="237">
                  <c:v>1177</c:v>
                </c:pt>
                <c:pt idx="238">
                  <c:v>-999</c:v>
                </c:pt>
                <c:pt idx="239">
                  <c:v>646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D-D843-8926-17D7D393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83823"/>
        <c:axId val="1"/>
      </c:scatterChart>
      <c:valAx>
        <c:axId val="199668382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6838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0.58229208150340372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0.61861031571158753</c:v>
                </c:pt>
                <c:pt idx="32">
                  <c:v>0.63396515111092222</c:v>
                </c:pt>
                <c:pt idx="33">
                  <c:v>0.69670068248657113</c:v>
                </c:pt>
                <c:pt idx="34">
                  <c:v>0.80269097329363015</c:v>
                </c:pt>
                <c:pt idx="35">
                  <c:v>0.68140792449587506</c:v>
                </c:pt>
                <c:pt idx="36">
                  <c:v>0.86285121658774522</c:v>
                </c:pt>
                <c:pt idx="37">
                  <c:v>0.78173593141216668</c:v>
                </c:pt>
                <c:pt idx="38">
                  <c:v>0.64487698912922675</c:v>
                </c:pt>
                <c:pt idx="39">
                  <c:v>0.8020291293586207</c:v>
                </c:pt>
                <c:pt idx="40">
                  <c:v>0.80882106430231637</c:v>
                </c:pt>
                <c:pt idx="41">
                  <c:v>0.63236002033584471</c:v>
                </c:pt>
                <c:pt idx="42">
                  <c:v>0.7526089113739407</c:v>
                </c:pt>
                <c:pt idx="43">
                  <c:v>0.80604471171876579</c:v>
                </c:pt>
                <c:pt idx="44">
                  <c:v>0.8847151703164553</c:v>
                </c:pt>
                <c:pt idx="45">
                  <c:v>0.88839406657583664</c:v>
                </c:pt>
                <c:pt idx="46">
                  <c:v>0.85498696582854106</c:v>
                </c:pt>
                <c:pt idx="47">
                  <c:v>0.91839329780390289</c:v>
                </c:pt>
                <c:pt idx="48">
                  <c:v>0.80279845292485663</c:v>
                </c:pt>
                <c:pt idx="49">
                  <c:v>0.85930453379049065</c:v>
                </c:pt>
                <c:pt idx="50">
                  <c:v>0.86955450033745385</c:v>
                </c:pt>
                <c:pt idx="51">
                  <c:v>0.86452745007972276</c:v>
                </c:pt>
                <c:pt idx="52">
                  <c:v>0.87346935571668094</c:v>
                </c:pt>
                <c:pt idx="53">
                  <c:v>0.89455821153201687</c:v>
                </c:pt>
                <c:pt idx="54">
                  <c:v>0.95111269186490266</c:v>
                </c:pt>
                <c:pt idx="55">
                  <c:v>0.94531667847124201</c:v>
                </c:pt>
                <c:pt idx="56">
                  <c:v>0.94550600902980708</c:v>
                </c:pt>
                <c:pt idx="57">
                  <c:v>0.91464468150250056</c:v>
                </c:pt>
                <c:pt idx="58">
                  <c:v>0.9456830793609311</c:v>
                </c:pt>
                <c:pt idx="59">
                  <c:v>0.97909508330694484</c:v>
                </c:pt>
                <c:pt idx="60">
                  <c:v>0.95635447664289541</c:v>
                </c:pt>
                <c:pt idx="61">
                  <c:v>0.95802468337351676</c:v>
                </c:pt>
                <c:pt idx="62">
                  <c:v>0.97455583121559919</c:v>
                </c:pt>
                <c:pt idx="63">
                  <c:v>0.97652008509423405</c:v>
                </c:pt>
                <c:pt idx="64">
                  <c:v>0.97212739335582343</c:v>
                </c:pt>
                <c:pt idx="65">
                  <c:v>0.97802888199820537</c:v>
                </c:pt>
                <c:pt idx="66">
                  <c:v>0.9766912857737472</c:v>
                </c:pt>
                <c:pt idx="67">
                  <c:v>0.97247833026307751</c:v>
                </c:pt>
                <c:pt idx="68">
                  <c:v>0.98583203513743733</c:v>
                </c:pt>
                <c:pt idx="69">
                  <c:v>0.9747402811070075</c:v>
                </c:pt>
                <c:pt idx="70">
                  <c:v>0.9849965039482147</c:v>
                </c:pt>
                <c:pt idx="71">
                  <c:v>0.98152998021123039</c:v>
                </c:pt>
                <c:pt idx="72">
                  <c:v>0.98347939616360958</c:v>
                </c:pt>
                <c:pt idx="73">
                  <c:v>0.98712911444529472</c:v>
                </c:pt>
                <c:pt idx="74">
                  <c:v>0.98876189343206911</c:v>
                </c:pt>
                <c:pt idx="75">
                  <c:v>0.9774469766798598</c:v>
                </c:pt>
                <c:pt idx="76">
                  <c:v>0.98192978465622238</c:v>
                </c:pt>
                <c:pt idx="77">
                  <c:v>0.98895419958765562</c:v>
                </c:pt>
                <c:pt idx="78">
                  <c:v>0.98287928691012028</c:v>
                </c:pt>
                <c:pt idx="79">
                  <c:v>0.98790338088828522</c:v>
                </c:pt>
                <c:pt idx="80">
                  <c:v>0.98334095427759693</c:v>
                </c:pt>
                <c:pt idx="81">
                  <c:v>0.98277217500662328</c:v>
                </c:pt>
                <c:pt idx="82">
                  <c:v>0.98560081530130739</c:v>
                </c:pt>
                <c:pt idx="83">
                  <c:v>0.98786799095860145</c:v>
                </c:pt>
                <c:pt idx="84">
                  <c:v>0.98831772483180813</c:v>
                </c:pt>
                <c:pt idx="85">
                  <c:v>0.98798389553683008</c:v>
                </c:pt>
                <c:pt idx="86">
                  <c:v>0.98706948373368297</c:v>
                </c:pt>
                <c:pt idx="87">
                  <c:v>0.98645528188208853</c:v>
                </c:pt>
                <c:pt idx="88">
                  <c:v>0.99177716623016443</c:v>
                </c:pt>
                <c:pt idx="89">
                  <c:v>0.98931143933855248</c:v>
                </c:pt>
                <c:pt idx="90">
                  <c:v>0.98533813589753361</c:v>
                </c:pt>
                <c:pt idx="91">
                  <c:v>0.98530166766540506</c:v>
                </c:pt>
                <c:pt idx="92">
                  <c:v>0.99032164420277635</c:v>
                </c:pt>
                <c:pt idx="93">
                  <c:v>0.99074214910374969</c:v>
                </c:pt>
                <c:pt idx="94">
                  <c:v>0.98522812924124481</c:v>
                </c:pt>
                <c:pt idx="95">
                  <c:v>0.98825254836121945</c:v>
                </c:pt>
                <c:pt idx="96">
                  <c:v>0.98375075398405132</c:v>
                </c:pt>
                <c:pt idx="97">
                  <c:v>0.98802931274019301</c:v>
                </c:pt>
                <c:pt idx="98">
                  <c:v>0.98579986096179284</c:v>
                </c:pt>
                <c:pt idx="99">
                  <c:v>0.98786421581583672</c:v>
                </c:pt>
                <c:pt idx="100">
                  <c:v>0.98683597783106902</c:v>
                </c:pt>
                <c:pt idx="101">
                  <c:v>0.98738760592445241</c:v>
                </c:pt>
                <c:pt idx="102">
                  <c:v>0.98656998189327261</c:v>
                </c:pt>
                <c:pt idx="103">
                  <c:v>0.98691097812907547</c:v>
                </c:pt>
                <c:pt idx="104">
                  <c:v>0.98848643562504113</c:v>
                </c:pt>
                <c:pt idx="105">
                  <c:v>0.98334226193029273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0.98295751628337713</c:v>
                </c:pt>
                <c:pt idx="118">
                  <c:v>-999</c:v>
                </c:pt>
                <c:pt idx="119">
                  <c:v>-999</c:v>
                </c:pt>
                <c:pt idx="120">
                  <c:v>0.97991834762138685</c:v>
                </c:pt>
                <c:pt idx="121">
                  <c:v>0.98304252534417824</c:v>
                </c:pt>
                <c:pt idx="122">
                  <c:v>0.98039201907056917</c:v>
                </c:pt>
                <c:pt idx="123">
                  <c:v>-999</c:v>
                </c:pt>
                <c:pt idx="124">
                  <c:v>0.98478918621787925</c:v>
                </c:pt>
                <c:pt idx="125">
                  <c:v>0.97883152315966837</c:v>
                </c:pt>
                <c:pt idx="126">
                  <c:v>0.98675674481667597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0.9830131638167372</c:v>
                </c:pt>
                <c:pt idx="148">
                  <c:v>0.98088845409928327</c:v>
                </c:pt>
                <c:pt idx="149">
                  <c:v>0.97095067590506623</c:v>
                </c:pt>
                <c:pt idx="150">
                  <c:v>-999</c:v>
                </c:pt>
                <c:pt idx="151">
                  <c:v>0.97323248764424264</c:v>
                </c:pt>
                <c:pt idx="152">
                  <c:v>0.98226998752281791</c:v>
                </c:pt>
                <c:pt idx="153">
                  <c:v>-999</c:v>
                </c:pt>
                <c:pt idx="154">
                  <c:v>0.99405822639581121</c:v>
                </c:pt>
                <c:pt idx="155">
                  <c:v>-999</c:v>
                </c:pt>
                <c:pt idx="156">
                  <c:v>0.98195433788357511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0.97614389793966139</c:v>
                </c:pt>
                <c:pt idx="165">
                  <c:v>0.98367570110184943</c:v>
                </c:pt>
                <c:pt idx="166">
                  <c:v>0.98768750639139025</c:v>
                </c:pt>
                <c:pt idx="167">
                  <c:v>0.97870078855110976</c:v>
                </c:pt>
                <c:pt idx="168">
                  <c:v>0.98414030322106627</c:v>
                </c:pt>
                <c:pt idx="169">
                  <c:v>0.98960626834007326</c:v>
                </c:pt>
                <c:pt idx="170">
                  <c:v>0.99037969585614416</c:v>
                </c:pt>
                <c:pt idx="171">
                  <c:v>0.98306428060280537</c:v>
                </c:pt>
                <c:pt idx="172">
                  <c:v>0.98235315910124943</c:v>
                </c:pt>
                <c:pt idx="173">
                  <c:v>0.98326578895392025</c:v>
                </c:pt>
                <c:pt idx="174">
                  <c:v>0.97953316582578631</c:v>
                </c:pt>
                <c:pt idx="175">
                  <c:v>0.98100035521089957</c:v>
                </c:pt>
                <c:pt idx="176">
                  <c:v>0.97888438436143654</c:v>
                </c:pt>
                <c:pt idx="177">
                  <c:v>0.98353846180774185</c:v>
                </c:pt>
                <c:pt idx="178">
                  <c:v>0.98519389780410338</c:v>
                </c:pt>
                <c:pt idx="179">
                  <c:v>0.98813907720116967</c:v>
                </c:pt>
                <c:pt idx="180">
                  <c:v>0.98884473554061947</c:v>
                </c:pt>
                <c:pt idx="181">
                  <c:v>0.98258986800150172</c:v>
                </c:pt>
                <c:pt idx="182">
                  <c:v>0.98143193258753214</c:v>
                </c:pt>
                <c:pt idx="183">
                  <c:v>0.9868614598211114</c:v>
                </c:pt>
                <c:pt idx="184">
                  <c:v>0.98551172549293675</c:v>
                </c:pt>
                <c:pt idx="185">
                  <c:v>0.99003072699104722</c:v>
                </c:pt>
                <c:pt idx="186">
                  <c:v>0.98036165807645226</c:v>
                </c:pt>
                <c:pt idx="187">
                  <c:v>0.98299480328214617</c:v>
                </c:pt>
                <c:pt idx="188">
                  <c:v>0.98351672224299436</c:v>
                </c:pt>
                <c:pt idx="189">
                  <c:v>0.98506396757761649</c:v>
                </c:pt>
                <c:pt idx="190">
                  <c:v>0.98774512434679218</c:v>
                </c:pt>
                <c:pt idx="191">
                  <c:v>0.98579735314398187</c:v>
                </c:pt>
                <c:pt idx="192">
                  <c:v>0.98349317667419012</c:v>
                </c:pt>
                <c:pt idx="193">
                  <c:v>0.98550525520518306</c:v>
                </c:pt>
                <c:pt idx="194">
                  <c:v>0.98481833445013445</c:v>
                </c:pt>
                <c:pt idx="195">
                  <c:v>0.98198101348347944</c:v>
                </c:pt>
                <c:pt idx="196">
                  <c:v>0.98336359822129438</c:v>
                </c:pt>
                <c:pt idx="197">
                  <c:v>0.97906817059587026</c:v>
                </c:pt>
                <c:pt idx="198">
                  <c:v>0.9835891782671049</c:v>
                </c:pt>
                <c:pt idx="199">
                  <c:v>0.98226400197933139</c:v>
                </c:pt>
                <c:pt idx="200">
                  <c:v>0.97727957045196534</c:v>
                </c:pt>
                <c:pt idx="201">
                  <c:v>0.98118638751135101</c:v>
                </c:pt>
                <c:pt idx="202">
                  <c:v>0.97996403985121672</c:v>
                </c:pt>
                <c:pt idx="203">
                  <c:v>0.96971093423026367</c:v>
                </c:pt>
                <c:pt idx="204">
                  <c:v>0.9733670766724748</c:v>
                </c:pt>
                <c:pt idx="205">
                  <c:v>0.9769529151747024</c:v>
                </c:pt>
                <c:pt idx="206">
                  <c:v>0.97698624016960001</c:v>
                </c:pt>
                <c:pt idx="207">
                  <c:v>0.97829497189315684</c:v>
                </c:pt>
                <c:pt idx="208">
                  <c:v>0.9729277524354133</c:v>
                </c:pt>
                <c:pt idx="209">
                  <c:v>0.97713843814404522</c:v>
                </c:pt>
                <c:pt idx="210">
                  <c:v>0.96360164431628337</c:v>
                </c:pt>
                <c:pt idx="211">
                  <c:v>0.97133330229791115</c:v>
                </c:pt>
                <c:pt idx="212">
                  <c:v>0.97816456511083583</c:v>
                </c:pt>
                <c:pt idx="213">
                  <c:v>0.97332585791764736</c:v>
                </c:pt>
                <c:pt idx="214">
                  <c:v>0.96982344566006751</c:v>
                </c:pt>
                <c:pt idx="215">
                  <c:v>0.96321391328825645</c:v>
                </c:pt>
                <c:pt idx="216">
                  <c:v>0.95412052593265806</c:v>
                </c:pt>
                <c:pt idx="217">
                  <c:v>0.95206988194011177</c:v>
                </c:pt>
                <c:pt idx="218">
                  <c:v>0.95824073331333315</c:v>
                </c:pt>
                <c:pt idx="219">
                  <c:v>0.94639434301560532</c:v>
                </c:pt>
                <c:pt idx="220">
                  <c:v>0.94131050248534132</c:v>
                </c:pt>
                <c:pt idx="221">
                  <c:v>0.93828376082219589</c:v>
                </c:pt>
                <c:pt idx="222">
                  <c:v>0.94580672704735647</c:v>
                </c:pt>
                <c:pt idx="223">
                  <c:v>0.91757325500197962</c:v>
                </c:pt>
                <c:pt idx="224">
                  <c:v>0.89337194015418453</c:v>
                </c:pt>
                <c:pt idx="225">
                  <c:v>0.91256255547505083</c:v>
                </c:pt>
                <c:pt idx="226">
                  <c:v>0.8908527522645886</c:v>
                </c:pt>
                <c:pt idx="227">
                  <c:v>0.89928705486592131</c:v>
                </c:pt>
                <c:pt idx="228">
                  <c:v>0.88169884317023173</c:v>
                </c:pt>
                <c:pt idx="229">
                  <c:v>0.88619414695402809</c:v>
                </c:pt>
                <c:pt idx="230">
                  <c:v>0.83888587419404403</c:v>
                </c:pt>
                <c:pt idx="231">
                  <c:v>0.83842412818817025</c:v>
                </c:pt>
                <c:pt idx="232">
                  <c:v>0.81002522903050644</c:v>
                </c:pt>
                <c:pt idx="233">
                  <c:v>0.770901067961</c:v>
                </c:pt>
                <c:pt idx="234">
                  <c:v>0.81655636035185464</c:v>
                </c:pt>
                <c:pt idx="235">
                  <c:v>0.82204462066295425</c:v>
                </c:pt>
                <c:pt idx="236">
                  <c:v>0.8194806222378338</c:v>
                </c:pt>
                <c:pt idx="237">
                  <c:v>0.75296339476017748</c:v>
                </c:pt>
                <c:pt idx="238">
                  <c:v>-999</c:v>
                </c:pt>
                <c:pt idx="239">
                  <c:v>0.65236346073611873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2.9</c:v>
                </c:pt>
                <c:pt idx="28">
                  <c:v>2.7</c:v>
                </c:pt>
                <c:pt idx="29">
                  <c:v>3.3</c:v>
                </c:pt>
                <c:pt idx="30">
                  <c:v>3.1</c:v>
                </c:pt>
                <c:pt idx="31">
                  <c:v>3.8</c:v>
                </c:pt>
                <c:pt idx="32">
                  <c:v>4.9000000000000004</c:v>
                </c:pt>
                <c:pt idx="33">
                  <c:v>5.3</c:v>
                </c:pt>
                <c:pt idx="34">
                  <c:v>6.7</c:v>
                </c:pt>
                <c:pt idx="35">
                  <c:v>7.5</c:v>
                </c:pt>
                <c:pt idx="36">
                  <c:v>8.1999999999999993</c:v>
                </c:pt>
                <c:pt idx="37">
                  <c:v>9.1</c:v>
                </c:pt>
                <c:pt idx="38">
                  <c:v>10.199999999999999</c:v>
                </c:pt>
                <c:pt idx="39">
                  <c:v>11.3</c:v>
                </c:pt>
                <c:pt idx="40">
                  <c:v>11.8</c:v>
                </c:pt>
                <c:pt idx="41">
                  <c:v>13.1</c:v>
                </c:pt>
                <c:pt idx="42">
                  <c:v>14</c:v>
                </c:pt>
                <c:pt idx="43">
                  <c:v>14.8</c:v>
                </c:pt>
                <c:pt idx="44">
                  <c:v>15.8</c:v>
                </c:pt>
                <c:pt idx="45">
                  <c:v>16.8</c:v>
                </c:pt>
                <c:pt idx="46">
                  <c:v>17.5</c:v>
                </c:pt>
                <c:pt idx="47">
                  <c:v>18.8</c:v>
                </c:pt>
                <c:pt idx="48">
                  <c:v>19.5</c:v>
                </c:pt>
                <c:pt idx="49">
                  <c:v>20.399999999999999</c:v>
                </c:pt>
                <c:pt idx="50">
                  <c:v>21.5</c:v>
                </c:pt>
                <c:pt idx="51">
                  <c:v>22.2</c:v>
                </c:pt>
                <c:pt idx="52">
                  <c:v>23.1</c:v>
                </c:pt>
                <c:pt idx="53">
                  <c:v>23.7</c:v>
                </c:pt>
                <c:pt idx="54">
                  <c:v>25.3</c:v>
                </c:pt>
                <c:pt idx="55">
                  <c:v>25.7</c:v>
                </c:pt>
                <c:pt idx="56">
                  <c:v>26.8</c:v>
                </c:pt>
                <c:pt idx="57">
                  <c:v>28</c:v>
                </c:pt>
                <c:pt idx="58">
                  <c:v>28.6</c:v>
                </c:pt>
                <c:pt idx="59">
                  <c:v>29.7</c:v>
                </c:pt>
                <c:pt idx="60">
                  <c:v>30.6</c:v>
                </c:pt>
                <c:pt idx="61">
                  <c:v>31.5</c:v>
                </c:pt>
                <c:pt idx="62">
                  <c:v>32.4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35.299999999999997</c:v>
                </c:pt>
                <c:pt idx="66">
                  <c:v>36.200000000000003</c:v>
                </c:pt>
                <c:pt idx="67">
                  <c:v>36.799999999999997</c:v>
                </c:pt>
                <c:pt idx="68">
                  <c:v>38.200000000000003</c:v>
                </c:pt>
                <c:pt idx="69">
                  <c:v>38.799999999999997</c:v>
                </c:pt>
                <c:pt idx="70">
                  <c:v>40.200000000000003</c:v>
                </c:pt>
                <c:pt idx="71">
                  <c:v>40.799999999999997</c:v>
                </c:pt>
                <c:pt idx="72">
                  <c:v>41.9</c:v>
                </c:pt>
                <c:pt idx="73">
                  <c:v>42.8</c:v>
                </c:pt>
                <c:pt idx="74">
                  <c:v>43.5</c:v>
                </c:pt>
                <c:pt idx="75">
                  <c:v>44.8</c:v>
                </c:pt>
                <c:pt idx="76">
                  <c:v>45.5</c:v>
                </c:pt>
                <c:pt idx="77">
                  <c:v>47.2</c:v>
                </c:pt>
                <c:pt idx="78">
                  <c:v>46.8</c:v>
                </c:pt>
                <c:pt idx="79">
                  <c:v>48.8</c:v>
                </c:pt>
                <c:pt idx="80">
                  <c:v>48.8</c:v>
                </c:pt>
                <c:pt idx="81">
                  <c:v>50.4</c:v>
                </c:pt>
                <c:pt idx="82">
                  <c:v>50.6</c:v>
                </c:pt>
                <c:pt idx="83">
                  <c:v>52.3</c:v>
                </c:pt>
                <c:pt idx="84">
                  <c:v>52.8</c:v>
                </c:pt>
                <c:pt idx="85">
                  <c:v>54.1</c:v>
                </c:pt>
                <c:pt idx="86">
                  <c:v>54.8</c:v>
                </c:pt>
                <c:pt idx="87">
                  <c:v>55.9</c:v>
                </c:pt>
                <c:pt idx="88">
                  <c:v>56.5</c:v>
                </c:pt>
                <c:pt idx="89">
                  <c:v>57.7</c:v>
                </c:pt>
                <c:pt idx="90">
                  <c:v>58.5</c:v>
                </c:pt>
                <c:pt idx="91">
                  <c:v>59.7</c:v>
                </c:pt>
                <c:pt idx="92">
                  <c:v>60.6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63.9</c:v>
                </c:pt>
                <c:pt idx="97">
                  <c:v>65.2</c:v>
                </c:pt>
                <c:pt idx="98">
                  <c:v>65.900000000000006</c:v>
                </c:pt>
                <c:pt idx="99">
                  <c:v>66.8</c:v>
                </c:pt>
                <c:pt idx="100">
                  <c:v>67.900000000000006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70.7</c:v>
                </c:pt>
                <c:pt idx="104">
                  <c:v>71.400000000000006</c:v>
                </c:pt>
                <c:pt idx="105">
                  <c:v>72.8</c:v>
                </c:pt>
                <c:pt idx="106">
                  <c:v>73</c:v>
                </c:pt>
                <c:pt idx="107">
                  <c:v>74.3</c:v>
                </c:pt>
                <c:pt idx="108">
                  <c:v>75.2</c:v>
                </c:pt>
                <c:pt idx="109">
                  <c:v>76.5</c:v>
                </c:pt>
                <c:pt idx="110">
                  <c:v>77</c:v>
                </c:pt>
                <c:pt idx="111">
                  <c:v>77.900000000000006</c:v>
                </c:pt>
                <c:pt idx="112">
                  <c:v>78.900000000000006</c:v>
                </c:pt>
                <c:pt idx="113">
                  <c:v>79.8</c:v>
                </c:pt>
                <c:pt idx="114">
                  <c:v>81.2</c:v>
                </c:pt>
                <c:pt idx="115">
                  <c:v>81.599999999999994</c:v>
                </c:pt>
                <c:pt idx="116">
                  <c:v>82.7</c:v>
                </c:pt>
                <c:pt idx="117">
                  <c:v>83.8</c:v>
                </c:pt>
                <c:pt idx="118">
                  <c:v>84.7</c:v>
                </c:pt>
                <c:pt idx="119">
                  <c:v>86.1</c:v>
                </c:pt>
                <c:pt idx="120">
                  <c:v>86.3</c:v>
                </c:pt>
                <c:pt idx="121">
                  <c:v>88.3</c:v>
                </c:pt>
                <c:pt idx="122">
                  <c:v>88.3</c:v>
                </c:pt>
                <c:pt idx="123">
                  <c:v>90</c:v>
                </c:pt>
                <c:pt idx="124">
                  <c:v>90.3</c:v>
                </c:pt>
                <c:pt idx="125">
                  <c:v>91.6</c:v>
                </c:pt>
                <c:pt idx="126">
                  <c:v>92.7</c:v>
                </c:pt>
                <c:pt idx="127">
                  <c:v>93.4</c:v>
                </c:pt>
                <c:pt idx="128">
                  <c:v>94.7</c:v>
                </c:pt>
                <c:pt idx="129">
                  <c:v>95.4</c:v>
                </c:pt>
                <c:pt idx="130">
                  <c:v>96.7</c:v>
                </c:pt>
                <c:pt idx="131">
                  <c:v>97.1</c:v>
                </c:pt>
                <c:pt idx="132">
                  <c:v>99.3</c:v>
                </c:pt>
                <c:pt idx="133">
                  <c:v>98.9</c:v>
                </c:pt>
                <c:pt idx="134">
                  <c:v>100.7</c:v>
                </c:pt>
                <c:pt idx="135">
                  <c:v>101.6</c:v>
                </c:pt>
                <c:pt idx="136">
                  <c:v>102</c:v>
                </c:pt>
                <c:pt idx="137">
                  <c:v>102.4</c:v>
                </c:pt>
                <c:pt idx="138">
                  <c:v>100.9</c:v>
                </c:pt>
                <c:pt idx="139">
                  <c:v>100.7</c:v>
                </c:pt>
                <c:pt idx="140">
                  <c:v>99.1</c:v>
                </c:pt>
                <c:pt idx="141">
                  <c:v>99.1</c:v>
                </c:pt>
                <c:pt idx="142">
                  <c:v>97.4</c:v>
                </c:pt>
                <c:pt idx="143">
                  <c:v>96.5</c:v>
                </c:pt>
                <c:pt idx="144">
                  <c:v>95.8</c:v>
                </c:pt>
                <c:pt idx="145">
                  <c:v>94.9</c:v>
                </c:pt>
                <c:pt idx="146">
                  <c:v>94</c:v>
                </c:pt>
                <c:pt idx="147">
                  <c:v>92.7</c:v>
                </c:pt>
                <c:pt idx="148">
                  <c:v>92.3</c:v>
                </c:pt>
                <c:pt idx="149">
                  <c:v>90.7</c:v>
                </c:pt>
                <c:pt idx="150">
                  <c:v>90.7</c:v>
                </c:pt>
                <c:pt idx="151">
                  <c:v>88.9</c:v>
                </c:pt>
                <c:pt idx="152">
                  <c:v>88.9</c:v>
                </c:pt>
                <c:pt idx="153">
                  <c:v>87.1</c:v>
                </c:pt>
                <c:pt idx="154">
                  <c:v>87.2</c:v>
                </c:pt>
                <c:pt idx="155">
                  <c:v>85.4</c:v>
                </c:pt>
                <c:pt idx="156">
                  <c:v>84.9</c:v>
                </c:pt>
                <c:pt idx="157">
                  <c:v>83.6</c:v>
                </c:pt>
                <c:pt idx="158">
                  <c:v>82.9</c:v>
                </c:pt>
                <c:pt idx="159">
                  <c:v>82.1</c:v>
                </c:pt>
                <c:pt idx="160">
                  <c:v>80.7</c:v>
                </c:pt>
                <c:pt idx="161">
                  <c:v>80.099999999999994</c:v>
                </c:pt>
                <c:pt idx="162">
                  <c:v>78.900000000000006</c:v>
                </c:pt>
                <c:pt idx="163">
                  <c:v>78.3</c:v>
                </c:pt>
                <c:pt idx="164">
                  <c:v>76.900000000000006</c:v>
                </c:pt>
                <c:pt idx="165">
                  <c:v>76.5</c:v>
                </c:pt>
                <c:pt idx="166">
                  <c:v>75</c:v>
                </c:pt>
                <c:pt idx="167">
                  <c:v>74.5</c:v>
                </c:pt>
                <c:pt idx="168">
                  <c:v>73.2</c:v>
                </c:pt>
                <c:pt idx="169">
                  <c:v>72.099999999999994</c:v>
                </c:pt>
                <c:pt idx="170">
                  <c:v>71.8</c:v>
                </c:pt>
                <c:pt idx="171">
                  <c:v>70.8</c:v>
                </c:pt>
                <c:pt idx="172">
                  <c:v>69.400000000000006</c:v>
                </c:pt>
                <c:pt idx="173">
                  <c:v>68.7</c:v>
                </c:pt>
                <c:pt idx="174">
                  <c:v>67.8</c:v>
                </c:pt>
                <c:pt idx="175">
                  <c:v>66.7</c:v>
                </c:pt>
                <c:pt idx="176">
                  <c:v>66.099999999999994</c:v>
                </c:pt>
                <c:pt idx="177">
                  <c:v>65</c:v>
                </c:pt>
                <c:pt idx="178">
                  <c:v>63.9</c:v>
                </c:pt>
                <c:pt idx="179">
                  <c:v>63</c:v>
                </c:pt>
                <c:pt idx="180">
                  <c:v>62.1</c:v>
                </c:pt>
                <c:pt idx="181">
                  <c:v>61</c:v>
                </c:pt>
                <c:pt idx="182">
                  <c:v>60.1</c:v>
                </c:pt>
                <c:pt idx="183">
                  <c:v>58.8</c:v>
                </c:pt>
                <c:pt idx="184">
                  <c:v>58.6</c:v>
                </c:pt>
                <c:pt idx="185">
                  <c:v>57.4</c:v>
                </c:pt>
                <c:pt idx="186">
                  <c:v>56.3</c:v>
                </c:pt>
                <c:pt idx="187">
                  <c:v>55.4</c:v>
                </c:pt>
                <c:pt idx="188">
                  <c:v>54.6</c:v>
                </c:pt>
                <c:pt idx="189">
                  <c:v>53.4</c:v>
                </c:pt>
                <c:pt idx="190">
                  <c:v>52.8</c:v>
                </c:pt>
                <c:pt idx="191">
                  <c:v>51.5</c:v>
                </c:pt>
                <c:pt idx="192">
                  <c:v>51</c:v>
                </c:pt>
                <c:pt idx="193">
                  <c:v>50.3</c:v>
                </c:pt>
                <c:pt idx="194">
                  <c:v>48.6</c:v>
                </c:pt>
                <c:pt idx="195">
                  <c:v>48.4</c:v>
                </c:pt>
                <c:pt idx="196">
                  <c:v>47</c:v>
                </c:pt>
                <c:pt idx="197">
                  <c:v>46.3</c:v>
                </c:pt>
                <c:pt idx="198">
                  <c:v>45.5</c:v>
                </c:pt>
                <c:pt idx="199">
                  <c:v>43.9</c:v>
                </c:pt>
                <c:pt idx="200">
                  <c:v>43.7</c:v>
                </c:pt>
                <c:pt idx="201">
                  <c:v>42.4</c:v>
                </c:pt>
                <c:pt idx="202">
                  <c:v>41.5</c:v>
                </c:pt>
                <c:pt idx="203">
                  <c:v>40.4</c:v>
                </c:pt>
                <c:pt idx="204">
                  <c:v>39.700000000000003</c:v>
                </c:pt>
                <c:pt idx="205">
                  <c:v>38.799999999999997</c:v>
                </c:pt>
                <c:pt idx="206">
                  <c:v>37.9</c:v>
                </c:pt>
                <c:pt idx="207">
                  <c:v>37</c:v>
                </c:pt>
                <c:pt idx="208">
                  <c:v>35.9</c:v>
                </c:pt>
                <c:pt idx="209">
                  <c:v>35</c:v>
                </c:pt>
                <c:pt idx="210">
                  <c:v>34.200000000000003</c:v>
                </c:pt>
                <c:pt idx="211">
                  <c:v>33.1</c:v>
                </c:pt>
                <c:pt idx="212">
                  <c:v>32.200000000000003</c:v>
                </c:pt>
                <c:pt idx="213">
                  <c:v>31.3</c:v>
                </c:pt>
                <c:pt idx="214">
                  <c:v>30.2</c:v>
                </c:pt>
                <c:pt idx="215">
                  <c:v>29.9</c:v>
                </c:pt>
                <c:pt idx="216">
                  <c:v>28.4</c:v>
                </c:pt>
                <c:pt idx="217">
                  <c:v>27.9</c:v>
                </c:pt>
                <c:pt idx="218">
                  <c:v>27</c:v>
                </c:pt>
                <c:pt idx="219">
                  <c:v>26</c:v>
                </c:pt>
                <c:pt idx="220">
                  <c:v>25</c:v>
                </c:pt>
                <c:pt idx="221">
                  <c:v>24</c:v>
                </c:pt>
                <c:pt idx="222">
                  <c:v>23.3</c:v>
                </c:pt>
                <c:pt idx="223">
                  <c:v>22</c:v>
                </c:pt>
                <c:pt idx="224">
                  <c:v>21.3</c:v>
                </c:pt>
                <c:pt idx="225">
                  <c:v>20.399999999999999</c:v>
                </c:pt>
                <c:pt idx="226">
                  <c:v>19.3</c:v>
                </c:pt>
                <c:pt idx="227">
                  <c:v>18.600000000000001</c:v>
                </c:pt>
                <c:pt idx="228">
                  <c:v>17.7</c:v>
                </c:pt>
                <c:pt idx="229">
                  <c:v>16.8</c:v>
                </c:pt>
                <c:pt idx="230">
                  <c:v>15.8</c:v>
                </c:pt>
                <c:pt idx="231">
                  <c:v>14.8</c:v>
                </c:pt>
                <c:pt idx="232">
                  <c:v>13.8</c:v>
                </c:pt>
                <c:pt idx="233">
                  <c:v>13.1</c:v>
                </c:pt>
                <c:pt idx="234">
                  <c:v>12</c:v>
                </c:pt>
                <c:pt idx="235">
                  <c:v>10.7</c:v>
                </c:pt>
                <c:pt idx="236">
                  <c:v>9.6999999999999993</c:v>
                </c:pt>
                <c:pt idx="237">
                  <c:v>8.4</c:v>
                </c:pt>
                <c:pt idx="238">
                  <c:v>7.5</c:v>
                </c:pt>
                <c:pt idx="239">
                  <c:v>6.2</c:v>
                </c:pt>
                <c:pt idx="240">
                  <c:v>5.8</c:v>
                </c:pt>
                <c:pt idx="241">
                  <c:v>4.5999999999999996</c:v>
                </c:pt>
                <c:pt idx="242">
                  <c:v>3.5</c:v>
                </c:pt>
                <c:pt idx="243">
                  <c:v>2.7</c:v>
                </c:pt>
                <c:pt idx="244">
                  <c:v>1.5</c:v>
                </c:pt>
                <c:pt idx="245">
                  <c:v>0.2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59-2546-A0D9-3C0749B12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61135"/>
        <c:axId val="1"/>
      </c:scatterChart>
      <c:valAx>
        <c:axId val="199666113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6611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45" name="グラフ 1">
          <a:extLst>
            <a:ext uri="{FF2B5EF4-FFF2-40B4-BE49-F238E27FC236}">
              <a16:creationId xmlns:a16="http://schemas.microsoft.com/office/drawing/2014/main" id="{41C38F15-D590-D410-C281-13C49B21A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46" name="グラフ 2">
          <a:extLst>
            <a:ext uri="{FF2B5EF4-FFF2-40B4-BE49-F238E27FC236}">
              <a16:creationId xmlns:a16="http://schemas.microsoft.com/office/drawing/2014/main" id="{5E095ADE-5B5C-EEF8-A220-D19134917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47" name="グラフ 3">
          <a:extLst>
            <a:ext uri="{FF2B5EF4-FFF2-40B4-BE49-F238E27FC236}">
              <a16:creationId xmlns:a16="http://schemas.microsoft.com/office/drawing/2014/main" id="{55B62647-29D0-97EB-D4F0-BFF89CED5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48" name="グラフ 4">
          <a:extLst>
            <a:ext uri="{FF2B5EF4-FFF2-40B4-BE49-F238E27FC236}">
              <a16:creationId xmlns:a16="http://schemas.microsoft.com/office/drawing/2014/main" id="{644AE04C-15D1-D8F5-74D9-D7FD667F0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49" name="グラフ 5">
          <a:extLst>
            <a:ext uri="{FF2B5EF4-FFF2-40B4-BE49-F238E27FC236}">
              <a16:creationId xmlns:a16="http://schemas.microsoft.com/office/drawing/2014/main" id="{15E4301D-88F2-436E-0F23-8BCAE72FD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50" name="グラフ 6">
          <a:extLst>
            <a:ext uri="{FF2B5EF4-FFF2-40B4-BE49-F238E27FC236}">
              <a16:creationId xmlns:a16="http://schemas.microsoft.com/office/drawing/2014/main" id="{6D4DC206-80D4-62E1-9378-BFCF0E6A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51" name="グラフ 7">
          <a:extLst>
            <a:ext uri="{FF2B5EF4-FFF2-40B4-BE49-F238E27FC236}">
              <a16:creationId xmlns:a16="http://schemas.microsoft.com/office/drawing/2014/main" id="{CC2F1926-160C-16E0-210F-90FA4103D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52" name="グラフ 8">
          <a:extLst>
            <a:ext uri="{FF2B5EF4-FFF2-40B4-BE49-F238E27FC236}">
              <a16:creationId xmlns:a16="http://schemas.microsoft.com/office/drawing/2014/main" id="{6AFB5AA8-7C54-69E6-5866-EE157612A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D11" sqref="D11"/>
      <selection pane="topRight" activeCell="AH11" sqref="AH11"/>
      <selection pane="bottomLeft" activeCell="D171" sqref="D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41071</v>
      </c>
    </row>
    <row r="2" spans="1:34">
      <c r="A2" s="22" t="s">
        <v>98</v>
      </c>
      <c r="B2" s="31">
        <v>4.8599537037037038E-2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0.74129999999999996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0.42359953703703707</v>
      </c>
      <c r="C13" s="15">
        <f>Raw!C13</f>
        <v>0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4.9249999999999997E-3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0.11545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0.42364583333333333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8.3878999999999995E-2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2.1991E-2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0.42370370370370369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1.8776000000000001E-2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8.0409999999999995E-3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0.42376157407407411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1.864E-3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3.7229999999999999E-2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0.42381944444444447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2.1363E-2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7.1250000000000003E-3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0.42387731481481478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3.8327E-2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3.2160000000000001E-3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0.42393518518518519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3.5739999999999999E-3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2.4038E-2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0.42398148148148151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1.794E-3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3.4647999999999998E-2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0.42403935185185188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1.3457999999999999E-2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1.1897E-2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0.42409722222222218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4.9523999999999999E-2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7.803E-3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0.4241550925925926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1.9022000000000001E-2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1.2338E-2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0.42420138888888892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9.5439999999999997E-2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7.2870000000000001E-3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0.42425925925925928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6.8110000000000002E-3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3.4047000000000001E-2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0.42431712962962959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2.8792000000000002E-2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9.6157999999999993E-2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0.424375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0.17444499999999999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2.1700000000000001E-3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0.42442129629629632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4.5733999999999997E-2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4.6710000000000002E-2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0.42447916666666669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2.598E-3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5.5966000000000002E-2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0.42453703703703699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2.3436999999999999E-2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1.3337999999999999E-2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0.42459490740740741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5.0630000000000001E-2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7.8759999999999993E-3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0.42464120370370373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2.4632000000000001E-2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5.4219999999999997E-3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0.42469907407407409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2.3911999999999999E-2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1.593E-3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0.4247569444444444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1.2578000000000001E-2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1.2423E-2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0.42481481481481481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4.1202000000000003E-2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3.8337999999999997E-2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0.42486111111111113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0.10972700000000001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1.609E-3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0.42491898148148149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1.9233E-2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8.1370000000000001E-3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0.4249768518518518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0.111788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0.107616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0.42503472222222222</v>
      </c>
      <c r="C39" s="15">
        <f>Raw!C39</f>
        <v>0.5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0.75564500000000001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0.89219700000000002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0.42508101851851854</v>
      </c>
      <c r="C40" s="15">
        <f>Raw!C40</f>
        <v>2.9</v>
      </c>
      <c r="D40" s="15">
        <f>IF(C40&gt;0.5,Raw!D40*D$11,-999)</f>
        <v>500.1</v>
      </c>
      <c r="E40" s="9">
        <f>IF(Raw!$G40&gt;$C$8,IF(Raw!$Q40&gt;$C$8,IF(Raw!$N40&gt;$C$9,IF(Raw!$N40&lt;$A$9,IF(Raw!$X40&gt;$C$9,IF(Raw!$X40&lt;$A$9,Raw!H40,-999),-999),-999),-999),-999),-999)</f>
        <v>0.44899</v>
      </c>
      <c r="F40" s="9">
        <f>IF(Raw!$G40&gt;$C$8,IF(Raw!$Q40&gt;$C$8,IF(Raw!$N40&gt;$C$9,IF(Raw!$N40&lt;$A$9,IF(Raw!$X40&gt;$C$9,IF(Raw!$X40&lt;$A$9,Raw!I40,-999),-999),-999),-999),-999),-999)</f>
        <v>0.50797199999999998</v>
      </c>
      <c r="G40" s="9">
        <f>Raw!G40</f>
        <v>0.81752100000000005</v>
      </c>
      <c r="H40" s="9">
        <f>IF(Raw!$G40&gt;$C$8,IF(Raw!$Q40&gt;$C$8,IF(Raw!$N40&gt;$C$9,IF(Raw!$N40&lt;$A$9,IF(Raw!$X40&gt;$C$9,IF(Raw!$X40&lt;$A$9,Raw!L40,-999),-999),-999),-999),-999),-999)</f>
        <v>317.7</v>
      </c>
      <c r="I40" s="9">
        <f>IF(Raw!$G40&gt;$C$8,IF(Raw!$Q40&gt;$C$8,IF(Raw!$N40&gt;$C$9,IF(Raw!$N40&lt;$A$9,IF(Raw!$X40&gt;$C$9,IF(Raw!$X40&lt;$A$9,Raw!M40,-999),-999),-999),-999),-999),-999)</f>
        <v>2.0999999999999999E-5</v>
      </c>
      <c r="J40" s="9">
        <f>IF(Raw!$G40&gt;$C$8,IF(Raw!$Q40&gt;$C$8,IF(Raw!$N40&gt;$C$9,IF(Raw!$N40&lt;$A$9,IF(Raw!$X40&gt;$C$9,IF(Raw!$X40&lt;$A$9,Raw!N40,-999),-999),-999),-999),-999),-999)</f>
        <v>750</v>
      </c>
      <c r="K40" s="9">
        <f>IF(Raw!$G40&gt;$C$8,IF(Raw!$Q40&gt;$C$8,IF(Raw!$N40&gt;$C$9,IF(Raw!$N40&lt;$A$9,IF(Raw!$X40&gt;$C$9,IF(Raw!$X40&lt;$A$9,Raw!R40,-999),-999),-999),-999),-999),-999)</f>
        <v>0.41666199999999998</v>
      </c>
      <c r="L40" s="9">
        <f>IF(Raw!$G40&gt;$C$8,IF(Raw!$Q40&gt;$C$8,IF(Raw!$N40&gt;$C$9,IF(Raw!$N40&lt;$A$9,IF(Raw!$X40&gt;$C$9,IF(Raw!$X40&lt;$A$9,Raw!S40,-999),-999),-999),-999),-999),-999)</f>
        <v>0.50975199999999998</v>
      </c>
      <c r="M40" s="9">
        <f>Raw!Q40</f>
        <v>0.84725200000000001</v>
      </c>
      <c r="N40" s="9">
        <f>IF(Raw!$G40&gt;$C$8,IF(Raw!$Q40&gt;$C$8,IF(Raw!$N40&gt;$C$9,IF(Raw!$N40&lt;$A$9,IF(Raw!$X40&gt;$C$9,IF(Raw!$X40&lt;$A$9,Raw!V40,-999),-999),-999),-999),-999),-999)</f>
        <v>406.8</v>
      </c>
      <c r="O40" s="9">
        <f>IF(Raw!$G40&gt;$C$8,IF(Raw!$Q40&gt;$C$8,IF(Raw!$N40&gt;$C$9,IF(Raw!$N40&lt;$A$9,IF(Raw!$X40&gt;$C$9,IF(Raw!$X40&lt;$A$9,Raw!W40,-999),-999),-999),-999),-999),-999)</f>
        <v>6.0000000000000002E-6</v>
      </c>
      <c r="P40" s="9">
        <f>IF(Raw!$G40&gt;$C$8,IF(Raw!$Q40&gt;$C$8,IF(Raw!$N40&gt;$C$9,IF(Raw!$N40&lt;$A$9,IF(Raw!$X40&gt;$C$9,IF(Raw!$X40&lt;$A$9,Raw!X40,-999),-999),-999),-999),-999),-999)</f>
        <v>528</v>
      </c>
      <c r="R40" s="9">
        <f t="shared" si="4"/>
        <v>5.8981999999999979E-2</v>
      </c>
      <c r="S40" s="9">
        <f t="shared" si="5"/>
        <v>0.1161126991251486</v>
      </c>
      <c r="T40" s="9">
        <f t="shared" si="6"/>
        <v>9.3090000000000006E-2</v>
      </c>
      <c r="U40" s="9">
        <f t="shared" si="7"/>
        <v>0.18261821434736894</v>
      </c>
      <c r="V40" s="15">
        <f t="shared" si="0"/>
        <v>0.37787915759999996</v>
      </c>
      <c r="X40" s="11">
        <f t="shared" si="8"/>
        <v>3.0106019999999997E+20</v>
      </c>
      <c r="Y40" s="11">
        <f t="shared" si="9"/>
        <v>3.1769999999999997E-18</v>
      </c>
      <c r="Z40" s="11">
        <f t="shared" si="10"/>
        <v>7.5000000000000002E-4</v>
      </c>
      <c r="AA40" s="16">
        <f t="shared" si="11"/>
        <v>0.41770791849659633</v>
      </c>
      <c r="AB40" s="9">
        <f t="shared" si="1"/>
        <v>0.45554643013284812</v>
      </c>
      <c r="AC40" s="9">
        <f t="shared" si="2"/>
        <v>0.58229208150340372</v>
      </c>
      <c r="AD40" s="15">
        <f t="shared" si="3"/>
        <v>556.94389132879508</v>
      </c>
      <c r="AE40" s="3">
        <f t="shared" si="12"/>
        <v>382.51079999999985</v>
      </c>
      <c r="AF40" s="2">
        <f t="shared" si="13"/>
        <v>0.17170077899920011</v>
      </c>
      <c r="AG40" s="9">
        <f t="shared" si="14"/>
        <v>5.3733414818910426E-2</v>
      </c>
      <c r="AH40" s="2">
        <f t="shared" si="15"/>
        <v>2.6001319788588817</v>
      </c>
    </row>
    <row r="41" spans="1:34">
      <c r="A41" s="1">
        <f>Raw!A41</f>
        <v>28</v>
      </c>
      <c r="B41" s="14">
        <f>Raw!B41</f>
        <v>0.4251388888888889</v>
      </c>
      <c r="C41" s="15">
        <f>Raw!C41</f>
        <v>2.7</v>
      </c>
      <c r="D41" s="15">
        <f>IF(C41&gt;0.5,Raw!D41*D$11,-999)</f>
        <v>473.9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0.78756999999999999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0.91876599999999997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2.8528779999999993E+20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0.4251967592592592</v>
      </c>
      <c r="C42" s="15">
        <f>Raw!C42</f>
        <v>3.3</v>
      </c>
      <c r="D42" s="15">
        <f>IF(C42&gt;0.5,Raw!D42*D$11,-999)</f>
        <v>450.5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0.76711099999999999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0.93097200000000002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2.7120099999999993E+20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0.42525462962962962</v>
      </c>
      <c r="C43" s="15">
        <f>Raw!C43</f>
        <v>3.1</v>
      </c>
      <c r="D43" s="15">
        <f>IF(C43&gt;0.5,Raw!D43*D$11,-999)</f>
        <v>471.2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0.79432100000000005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0.90445799999999998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2.8366239999999993E+20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0.42530092592592594</v>
      </c>
      <c r="C44" s="15">
        <f>Raw!C44</f>
        <v>3.8</v>
      </c>
      <c r="D44" s="15">
        <f>IF(C44&gt;0.5,Raw!D44*D$11,-999)</f>
        <v>415.4</v>
      </c>
      <c r="E44" s="9">
        <f>IF(Raw!$G44&gt;$C$8,IF(Raw!$Q44&gt;$C$8,IF(Raw!$N44&gt;$C$9,IF(Raw!$N44&lt;$A$9,IF(Raw!$X44&gt;$C$9,IF(Raw!$X44&lt;$A$9,Raw!H44,-999),-999),-999),-999),-999),-999)</f>
        <v>0.51997300000000002</v>
      </c>
      <c r="F44" s="9">
        <f>IF(Raw!$G44&gt;$C$8,IF(Raw!$Q44&gt;$C$8,IF(Raw!$N44&gt;$C$9,IF(Raw!$N44&lt;$A$9,IF(Raw!$X44&gt;$C$9,IF(Raw!$X44&lt;$A$9,Raw!I44,-999),-999),-999),-999),-999),-999)</f>
        <v>0.60312299999999996</v>
      </c>
      <c r="G44" s="9">
        <f>Raw!G44</f>
        <v>0.85304899999999995</v>
      </c>
      <c r="H44" s="9">
        <f>IF(Raw!$G44&gt;$C$8,IF(Raw!$Q44&gt;$C$8,IF(Raw!$N44&gt;$C$9,IF(Raw!$N44&lt;$A$9,IF(Raw!$X44&gt;$C$9,IF(Raw!$X44&lt;$A$9,Raw!L44,-999),-999),-999),-999),-999),-999)</f>
        <v>350.2</v>
      </c>
      <c r="I44" s="9">
        <f>IF(Raw!$G44&gt;$C$8,IF(Raw!$Q44&gt;$C$8,IF(Raw!$N44&gt;$C$9,IF(Raw!$N44&lt;$A$9,IF(Raw!$X44&gt;$C$9,IF(Raw!$X44&lt;$A$9,Raw!M44,-999),-999),-999),-999),-999),-999)</f>
        <v>6.2000000000000003E-5</v>
      </c>
      <c r="J44" s="9">
        <f>IF(Raw!$G44&gt;$C$8,IF(Raw!$Q44&gt;$C$8,IF(Raw!$N44&gt;$C$9,IF(Raw!$N44&lt;$A$9,IF(Raw!$X44&gt;$C$9,IF(Raw!$X44&lt;$A$9,Raw!N44,-999),-999),-999),-999),-999),-999)</f>
        <v>704</v>
      </c>
      <c r="K44" s="9">
        <f>IF(Raw!$G44&gt;$C$8,IF(Raw!$Q44&gt;$C$8,IF(Raw!$N44&gt;$C$9,IF(Raw!$N44&lt;$A$9,IF(Raw!$X44&gt;$C$9,IF(Raw!$X44&lt;$A$9,Raw!R44,-999),-999),-999),-999),-999),-999)</f>
        <v>0.48173899999999997</v>
      </c>
      <c r="L44" s="9">
        <f>IF(Raw!$G44&gt;$C$8,IF(Raw!$Q44&gt;$C$8,IF(Raw!$N44&gt;$C$9,IF(Raw!$N44&lt;$A$9,IF(Raw!$X44&gt;$C$9,IF(Raw!$X44&lt;$A$9,Raw!S44,-999),-999),-999),-999),-999),-999)</f>
        <v>0.60955499999999996</v>
      </c>
      <c r="M44" s="9">
        <f>Raw!Q44</f>
        <v>0.94496800000000003</v>
      </c>
      <c r="N44" s="9">
        <f>IF(Raw!$G44&gt;$C$8,IF(Raw!$Q44&gt;$C$8,IF(Raw!$N44&gt;$C$9,IF(Raw!$N44&lt;$A$9,IF(Raw!$X44&gt;$C$9,IF(Raw!$X44&lt;$A$9,Raw!V44,-999),-999),-999),-999),-999),-999)</f>
        <v>381.2</v>
      </c>
      <c r="O44" s="9">
        <f>IF(Raw!$G44&gt;$C$8,IF(Raw!$Q44&gt;$C$8,IF(Raw!$N44&gt;$C$9,IF(Raw!$N44&lt;$A$9,IF(Raw!$X44&gt;$C$9,IF(Raw!$X44&lt;$A$9,Raw!W44,-999),-999),-999),-999),-999),-999)</f>
        <v>1.9999999999999999E-6</v>
      </c>
      <c r="P44" s="9">
        <f>IF(Raw!$G44&gt;$C$8,IF(Raw!$Q44&gt;$C$8,IF(Raw!$N44&gt;$C$9,IF(Raw!$N44&lt;$A$9,IF(Raw!$X44&gt;$C$9,IF(Raw!$X44&lt;$A$9,Raw!X44,-999),-999),-999),-999),-999),-999)</f>
        <v>1209</v>
      </c>
      <c r="R44" s="9">
        <f t="shared" si="4"/>
        <v>8.3149999999999946E-2</v>
      </c>
      <c r="S44" s="9">
        <f t="shared" si="5"/>
        <v>0.1378657421454661</v>
      </c>
      <c r="T44" s="9">
        <f t="shared" si="6"/>
        <v>0.12781599999999999</v>
      </c>
      <c r="U44" s="9">
        <f t="shared" si="7"/>
        <v>0.20968739490283894</v>
      </c>
      <c r="V44" s="15">
        <f t="shared" si="0"/>
        <v>0.45186312149999996</v>
      </c>
      <c r="X44" s="11">
        <f t="shared" si="8"/>
        <v>2.5007079999999993E+20</v>
      </c>
      <c r="Y44" s="11">
        <f t="shared" si="9"/>
        <v>3.5019999999999995E-18</v>
      </c>
      <c r="Z44" s="11">
        <f t="shared" si="10"/>
        <v>7.0399999999999998E-4</v>
      </c>
      <c r="AA44" s="16">
        <f t="shared" si="11"/>
        <v>0.38138968428841208</v>
      </c>
      <c r="AB44" s="9">
        <f t="shared" si="1"/>
        <v>0.53048670388700769</v>
      </c>
      <c r="AC44" s="9">
        <f t="shared" si="2"/>
        <v>0.61861031571158753</v>
      </c>
      <c r="AD44" s="15">
        <f t="shared" si="3"/>
        <v>541.74671063694871</v>
      </c>
      <c r="AE44" s="3">
        <f t="shared" si="12"/>
        <v>421.64079999999984</v>
      </c>
      <c r="AF44" s="2">
        <f t="shared" si="13"/>
        <v>0.19457469317361589</v>
      </c>
      <c r="AG44" s="9">
        <f t="shared" si="14"/>
        <v>6.8009816105191467E-2</v>
      </c>
      <c r="AH44" s="2">
        <f t="shared" si="15"/>
        <v>3.290959607301688</v>
      </c>
    </row>
    <row r="45" spans="1:34">
      <c r="A45" s="1">
        <f>Raw!A45</f>
        <v>32</v>
      </c>
      <c r="B45" s="14">
        <f>Raw!B45</f>
        <v>0.4253587962962963</v>
      </c>
      <c r="C45" s="15">
        <f>Raw!C45</f>
        <v>4.9000000000000004</v>
      </c>
      <c r="D45" s="15">
        <f>IF(C45&gt;0.5,Raw!D45*D$11,-999)</f>
        <v>319</v>
      </c>
      <c r="E45" s="9">
        <f>IF(Raw!$G45&gt;$C$8,IF(Raw!$Q45&gt;$C$8,IF(Raw!$N45&gt;$C$9,IF(Raw!$N45&lt;$A$9,IF(Raw!$X45&gt;$C$9,IF(Raw!$X45&lt;$A$9,Raw!H45,-999),-999),-999),-999),-999),-999)</f>
        <v>0.54752299999999998</v>
      </c>
      <c r="F45" s="9">
        <f>IF(Raw!$G45&gt;$C$8,IF(Raw!$Q45&gt;$C$8,IF(Raw!$N45&gt;$C$9,IF(Raw!$N45&lt;$A$9,IF(Raw!$X45&gt;$C$9,IF(Raw!$X45&lt;$A$9,Raw!I45,-999),-999),-999),-999),-999),-999)</f>
        <v>0.63967700000000005</v>
      </c>
      <c r="G45" s="9">
        <f>Raw!G45</f>
        <v>0.87540600000000002</v>
      </c>
      <c r="H45" s="9">
        <f>IF(Raw!$G45&gt;$C$8,IF(Raw!$Q45&gt;$C$8,IF(Raw!$N45&gt;$C$9,IF(Raw!$N45&lt;$A$9,IF(Raw!$X45&gt;$C$9,IF(Raw!$X45&lt;$A$9,Raw!L45,-999),-999),-999),-999),-999),-999)</f>
        <v>395.6</v>
      </c>
      <c r="I45" s="9">
        <f>IF(Raw!$G45&gt;$C$8,IF(Raw!$Q45&gt;$C$8,IF(Raw!$N45&gt;$C$9,IF(Raw!$N45&lt;$A$9,IF(Raw!$X45&gt;$C$9,IF(Raw!$X45&lt;$A$9,Raw!M45,-999),-999),-999),-999),-999),-999)</f>
        <v>1.9999999999999999E-6</v>
      </c>
      <c r="J45" s="9">
        <f>IF(Raw!$G45&gt;$C$8,IF(Raw!$Q45&gt;$C$8,IF(Raw!$N45&gt;$C$9,IF(Raw!$N45&lt;$A$9,IF(Raw!$X45&gt;$C$9,IF(Raw!$X45&lt;$A$9,Raw!N45,-999),-999),-999),-999),-999),-999)</f>
        <v>760</v>
      </c>
      <c r="K45" s="9">
        <f>IF(Raw!$G45&gt;$C$8,IF(Raw!$Q45&gt;$C$8,IF(Raw!$N45&gt;$C$9,IF(Raw!$N45&lt;$A$9,IF(Raw!$X45&gt;$C$9,IF(Raw!$X45&lt;$A$9,Raw!R45,-999),-999),-999),-999),-999),-999)</f>
        <v>0.49814799999999998</v>
      </c>
      <c r="L45" s="9">
        <f>IF(Raw!$G45&gt;$C$8,IF(Raw!$Q45&gt;$C$8,IF(Raw!$N45&gt;$C$9,IF(Raw!$N45&lt;$A$9,IF(Raw!$X45&gt;$C$9,IF(Raw!$X45&lt;$A$9,Raw!S45,-999),-999),-999),-999),-999),-999)</f>
        <v>0.65971199999999997</v>
      </c>
      <c r="M45" s="9">
        <f>Raw!Q45</f>
        <v>0.965588</v>
      </c>
      <c r="N45" s="9">
        <f>IF(Raw!$G45&gt;$C$8,IF(Raw!$Q45&gt;$C$8,IF(Raw!$N45&gt;$C$9,IF(Raw!$N45&lt;$A$9,IF(Raw!$X45&gt;$C$9,IF(Raw!$X45&lt;$A$9,Raw!V45,-999),-999),-999),-999),-999),-999)</f>
        <v>447.3</v>
      </c>
      <c r="O45" s="9">
        <f>IF(Raw!$G45&gt;$C$8,IF(Raw!$Q45&gt;$C$8,IF(Raw!$N45&gt;$C$9,IF(Raw!$N45&lt;$A$9,IF(Raw!$X45&gt;$C$9,IF(Raw!$X45&lt;$A$9,Raw!W45,-999),-999),-999),-999),-999),-999)</f>
        <v>5.0000000000000004E-6</v>
      </c>
      <c r="P45" s="9">
        <f>IF(Raw!$G45&gt;$C$8,IF(Raw!$Q45&gt;$C$8,IF(Raw!$N45&gt;$C$9,IF(Raw!$N45&lt;$A$9,IF(Raw!$X45&gt;$C$9,IF(Raw!$X45&lt;$A$9,Raw!X45,-999),-999),-999),-999),-999),-999)</f>
        <v>1163</v>
      </c>
      <c r="R45" s="9">
        <f t="shared" si="4"/>
        <v>9.2154000000000069E-2</v>
      </c>
      <c r="S45" s="9">
        <f t="shared" si="5"/>
        <v>0.14406333196285009</v>
      </c>
      <c r="T45" s="9">
        <f t="shared" si="6"/>
        <v>0.16156399999999999</v>
      </c>
      <c r="U45" s="9">
        <f t="shared" si="7"/>
        <v>0.24490080519984478</v>
      </c>
      <c r="V45" s="15">
        <f t="shared" si="0"/>
        <v>0.48904450559999996</v>
      </c>
      <c r="X45" s="11">
        <f t="shared" si="8"/>
        <v>1.9203799999999997E+20</v>
      </c>
      <c r="Y45" s="11">
        <f t="shared" si="9"/>
        <v>3.9560000000000004E-18</v>
      </c>
      <c r="Z45" s="11">
        <f t="shared" si="10"/>
        <v>7.5999999999999993E-4</v>
      </c>
      <c r="AA45" s="16">
        <f t="shared" si="11"/>
        <v>0.36603484888907784</v>
      </c>
      <c r="AB45" s="9">
        <f t="shared" si="1"/>
        <v>0.55728605432591494</v>
      </c>
      <c r="AC45" s="9">
        <f t="shared" si="2"/>
        <v>0.63396515111092222</v>
      </c>
      <c r="AD45" s="15">
        <f t="shared" si="3"/>
        <v>481.62480116983937</v>
      </c>
      <c r="AE45" s="3">
        <f t="shared" si="12"/>
        <v>476.30239999999992</v>
      </c>
      <c r="AF45" s="2">
        <f t="shared" si="13"/>
        <v>0.24723726791222561</v>
      </c>
      <c r="AG45" s="9">
        <f t="shared" si="14"/>
        <v>8.9728339445091149E-2</v>
      </c>
      <c r="AH45" s="2">
        <f t="shared" si="15"/>
        <v>4.3419076488505439</v>
      </c>
    </row>
    <row r="46" spans="1:34">
      <c r="A46" s="1">
        <f>Raw!A46</f>
        <v>33</v>
      </c>
      <c r="B46" s="14">
        <f>Raw!B46</f>
        <v>0.42541666666666672</v>
      </c>
      <c r="C46" s="15">
        <f>Raw!C46</f>
        <v>5.3</v>
      </c>
      <c r="D46" s="15">
        <f>IF(C46&gt;0.5,Raw!D46*D$11,-999)</f>
        <v>301.8</v>
      </c>
      <c r="E46" s="9">
        <f>IF(Raw!$G46&gt;$C$8,IF(Raw!$Q46&gt;$C$8,IF(Raw!$N46&gt;$C$9,IF(Raw!$N46&lt;$A$9,IF(Raw!$X46&gt;$C$9,IF(Raw!$X46&lt;$A$9,Raw!H46,-999),-999),-999),-999),-999),-999)</f>
        <v>0.53185099999999996</v>
      </c>
      <c r="F46" s="9">
        <f>IF(Raw!$G46&gt;$C$8,IF(Raw!$Q46&gt;$C$8,IF(Raw!$N46&gt;$C$9,IF(Raw!$N46&lt;$A$9,IF(Raw!$X46&gt;$C$9,IF(Raw!$X46&lt;$A$9,Raw!I46,-999),-999),-999),-999),-999),-999)</f>
        <v>0.62150799999999995</v>
      </c>
      <c r="G46" s="9">
        <f>Raw!G46</f>
        <v>0.90594399999999997</v>
      </c>
      <c r="H46" s="9">
        <f>IF(Raw!$G46&gt;$C$8,IF(Raw!$Q46&gt;$C$8,IF(Raw!$N46&gt;$C$9,IF(Raw!$N46&lt;$A$9,IF(Raw!$X46&gt;$C$9,IF(Raw!$X46&lt;$A$9,Raw!L46,-999),-999),-999),-999),-999),-999)</f>
        <v>330.5</v>
      </c>
      <c r="I46" s="9">
        <f>IF(Raw!$G46&gt;$C$8,IF(Raw!$Q46&gt;$C$8,IF(Raw!$N46&gt;$C$9,IF(Raw!$N46&lt;$A$9,IF(Raw!$X46&gt;$C$9,IF(Raw!$X46&lt;$A$9,Raw!M46,-999),-999),-999),-999),-999),-999)</f>
        <v>1.1E-4</v>
      </c>
      <c r="J46" s="9">
        <f>IF(Raw!$G46&gt;$C$8,IF(Raw!$Q46&gt;$C$8,IF(Raw!$N46&gt;$C$9,IF(Raw!$N46&lt;$A$9,IF(Raw!$X46&gt;$C$9,IF(Raw!$X46&lt;$A$9,Raw!N46,-999),-999),-999),-999),-999),-999)</f>
        <v>725</v>
      </c>
      <c r="K46" s="9">
        <f>IF(Raw!$G46&gt;$C$8,IF(Raw!$Q46&gt;$C$8,IF(Raw!$N46&gt;$C$9,IF(Raw!$N46&lt;$A$9,IF(Raw!$X46&gt;$C$9,IF(Raw!$X46&lt;$A$9,Raw!R46,-999),-999),-999),-999),-999),-999)</f>
        <v>0.48964400000000002</v>
      </c>
      <c r="L46" s="9">
        <f>IF(Raw!$G46&gt;$C$8,IF(Raw!$Q46&gt;$C$8,IF(Raw!$N46&gt;$C$9,IF(Raw!$N46&lt;$A$9,IF(Raw!$X46&gt;$C$9,IF(Raw!$X46&lt;$A$9,Raw!S46,-999),-999),-999),-999),-999),-999)</f>
        <v>0.63693599999999995</v>
      </c>
      <c r="M46" s="9">
        <f>Raw!Q46</f>
        <v>0.94878600000000002</v>
      </c>
      <c r="N46" s="9">
        <f>IF(Raw!$G46&gt;$C$8,IF(Raw!$Q46&gt;$C$8,IF(Raw!$N46&gt;$C$9,IF(Raw!$N46&lt;$A$9,IF(Raw!$X46&gt;$C$9,IF(Raw!$X46&lt;$A$9,Raw!V46,-999),-999),-999),-999),-999),-999)</f>
        <v>388.9</v>
      </c>
      <c r="O46" s="9">
        <f>IF(Raw!$G46&gt;$C$8,IF(Raw!$Q46&gt;$C$8,IF(Raw!$N46&gt;$C$9,IF(Raw!$N46&lt;$A$9,IF(Raw!$X46&gt;$C$9,IF(Raw!$X46&lt;$A$9,Raw!W46,-999),-999),-999),-999),-999),-999)</f>
        <v>1.9999999999999999E-6</v>
      </c>
      <c r="P46" s="9">
        <f>IF(Raw!$G46&gt;$C$8,IF(Raw!$Q46&gt;$C$8,IF(Raw!$N46&gt;$C$9,IF(Raw!$N46&lt;$A$9,IF(Raw!$X46&gt;$C$9,IF(Raw!$X46&lt;$A$9,Raw!X46,-999),-999),-999),-999),-999),-999)</f>
        <v>1043</v>
      </c>
      <c r="R46" s="9">
        <f t="shared" si="4"/>
        <v>8.9656999999999987E-2</v>
      </c>
      <c r="S46" s="9">
        <f t="shared" si="5"/>
        <v>0.14425719379316115</v>
      </c>
      <c r="T46" s="9">
        <f t="shared" si="6"/>
        <v>0.14729199999999992</v>
      </c>
      <c r="U46" s="9">
        <f t="shared" si="7"/>
        <v>0.23125086350904947</v>
      </c>
      <c r="V46" s="15">
        <f t="shared" si="0"/>
        <v>0.47216065679999991</v>
      </c>
      <c r="X46" s="11">
        <f t="shared" si="8"/>
        <v>1.8168359999999997E+20</v>
      </c>
      <c r="Y46" s="11">
        <f t="shared" si="9"/>
        <v>3.3049999999999997E-18</v>
      </c>
      <c r="Z46" s="11">
        <f t="shared" si="10"/>
        <v>7.2499999999999995E-4</v>
      </c>
      <c r="AA46" s="16">
        <f t="shared" si="11"/>
        <v>0.30329931751342915</v>
      </c>
      <c r="AB46" s="9">
        <f t="shared" si="1"/>
        <v>0.53431756307518796</v>
      </c>
      <c r="AC46" s="9">
        <f t="shared" si="2"/>
        <v>0.69670068248657113</v>
      </c>
      <c r="AD46" s="15">
        <f t="shared" si="3"/>
        <v>418.34388622541974</v>
      </c>
      <c r="AE46" s="3">
        <f t="shared" si="12"/>
        <v>397.92199999999985</v>
      </c>
      <c r="AF46" s="2">
        <f t="shared" si="13"/>
        <v>0.23779599338137825</v>
      </c>
      <c r="AG46" s="9">
        <f t="shared" si="14"/>
        <v>7.0784466237883037E-2</v>
      </c>
      <c r="AH46" s="2">
        <f t="shared" si="15"/>
        <v>3.4252234832245225</v>
      </c>
    </row>
    <row r="47" spans="1:34">
      <c r="A47" s="1">
        <f>Raw!A47</f>
        <v>34</v>
      </c>
      <c r="B47" s="14">
        <f>Raw!B47</f>
        <v>0.42547453703703703</v>
      </c>
      <c r="C47" s="15">
        <f>Raw!C47</f>
        <v>6.7</v>
      </c>
      <c r="D47" s="15">
        <f>IF(C47&gt;0.5,Raw!D47*D$11,-999)</f>
        <v>242.4</v>
      </c>
      <c r="E47" s="9">
        <f>IF(Raw!$G47&gt;$C$8,IF(Raw!$Q47&gt;$C$8,IF(Raw!$N47&gt;$C$9,IF(Raw!$N47&lt;$A$9,IF(Raw!$X47&gt;$C$9,IF(Raw!$X47&lt;$A$9,Raw!H47,-999),-999),-999),-999),-999),-999)</f>
        <v>0.53046499999999996</v>
      </c>
      <c r="F47" s="9">
        <f>IF(Raw!$G47&gt;$C$8,IF(Raw!$Q47&gt;$C$8,IF(Raw!$N47&gt;$C$9,IF(Raw!$N47&lt;$A$9,IF(Raw!$X47&gt;$C$9,IF(Raw!$X47&lt;$A$9,Raw!I47,-999),-999),-999),-999),-999),-999)</f>
        <v>0.61640799999999996</v>
      </c>
      <c r="G47" s="9">
        <f>Raw!G47</f>
        <v>0.91205499999999995</v>
      </c>
      <c r="H47" s="9">
        <f>IF(Raw!$G47&gt;$C$8,IF(Raw!$Q47&gt;$C$8,IF(Raw!$N47&gt;$C$9,IF(Raw!$N47&lt;$A$9,IF(Raw!$X47&gt;$C$9,IF(Raw!$X47&lt;$A$9,Raw!L47,-999),-999),-999),-999),-999),-999)</f>
        <v>322.7</v>
      </c>
      <c r="I47" s="9">
        <f>IF(Raw!$G47&gt;$C$8,IF(Raw!$Q47&gt;$C$8,IF(Raw!$N47&gt;$C$9,IF(Raw!$N47&lt;$A$9,IF(Raw!$X47&gt;$C$9,IF(Raw!$X47&lt;$A$9,Raw!M47,-999),-999),-999),-999),-999),-999)</f>
        <v>0.14160700000000001</v>
      </c>
      <c r="J47" s="9">
        <f>IF(Raw!$G47&gt;$C$8,IF(Raw!$Q47&gt;$C$8,IF(Raw!$N47&gt;$C$9,IF(Raw!$N47&lt;$A$9,IF(Raw!$X47&gt;$C$9,IF(Raw!$X47&lt;$A$9,Raw!N47,-999),-999),-999),-999),-999),-999)</f>
        <v>522</v>
      </c>
      <c r="K47" s="9">
        <f>IF(Raw!$G47&gt;$C$8,IF(Raw!$Q47&gt;$C$8,IF(Raw!$N47&gt;$C$9,IF(Raw!$N47&lt;$A$9,IF(Raw!$X47&gt;$C$9,IF(Raw!$X47&lt;$A$9,Raw!R47,-999),-999),-999),-999),-999),-999)</f>
        <v>0.49291800000000002</v>
      </c>
      <c r="L47" s="9">
        <f>IF(Raw!$G47&gt;$C$8,IF(Raw!$Q47&gt;$C$8,IF(Raw!$N47&gt;$C$9,IF(Raw!$N47&lt;$A$9,IF(Raw!$X47&gt;$C$9,IF(Raw!$X47&lt;$A$9,Raw!S47,-999),-999),-999),-999),-999),-999)</f>
        <v>0.64388000000000001</v>
      </c>
      <c r="M47" s="9">
        <f>Raw!Q47</f>
        <v>0.93979500000000005</v>
      </c>
      <c r="N47" s="9">
        <f>IF(Raw!$G47&gt;$C$8,IF(Raw!$Q47&gt;$C$8,IF(Raw!$N47&gt;$C$9,IF(Raw!$N47&lt;$A$9,IF(Raw!$X47&gt;$C$9,IF(Raw!$X47&lt;$A$9,Raw!V47,-999),-999),-999),-999),-999),-999)</f>
        <v>416.2</v>
      </c>
      <c r="O47" s="9">
        <f>IF(Raw!$G47&gt;$C$8,IF(Raw!$Q47&gt;$C$8,IF(Raw!$N47&gt;$C$9,IF(Raw!$N47&lt;$A$9,IF(Raw!$X47&gt;$C$9,IF(Raw!$X47&lt;$A$9,Raw!W47,-999),-999),-999),-999),-999),-999)</f>
        <v>1.0000000000000001E-5</v>
      </c>
      <c r="P47" s="9">
        <f>IF(Raw!$G47&gt;$C$8,IF(Raw!$Q47&gt;$C$8,IF(Raw!$N47&gt;$C$9,IF(Raw!$N47&lt;$A$9,IF(Raw!$X47&gt;$C$9,IF(Raw!$X47&lt;$A$9,Raw!X47,-999),-999),-999),-999),-999),-999)</f>
        <v>689</v>
      </c>
      <c r="R47" s="9">
        <f t="shared" si="4"/>
        <v>8.5942999999999992E-2</v>
      </c>
      <c r="S47" s="9">
        <f t="shared" si="5"/>
        <v>0.13942551037624429</v>
      </c>
      <c r="T47" s="9">
        <f t="shared" si="6"/>
        <v>0.15096199999999999</v>
      </c>
      <c r="U47" s="9">
        <f t="shared" si="7"/>
        <v>0.23445673106790083</v>
      </c>
      <c r="V47" s="15">
        <f t="shared" si="0"/>
        <v>0.47730824399999999</v>
      </c>
      <c r="X47" s="11">
        <f t="shared" si="8"/>
        <v>1.4592479999999997E+20</v>
      </c>
      <c r="Y47" s="11">
        <f t="shared" si="9"/>
        <v>3.2269999999999999E-18</v>
      </c>
      <c r="Z47" s="11">
        <f t="shared" si="10"/>
        <v>5.22E-4</v>
      </c>
      <c r="AA47" s="16">
        <f t="shared" si="11"/>
        <v>0.19730902670636968</v>
      </c>
      <c r="AB47" s="9">
        <f t="shared" si="1"/>
        <v>0.52270416528964703</v>
      </c>
      <c r="AC47" s="9">
        <f t="shared" si="2"/>
        <v>0.80269097329363015</v>
      </c>
      <c r="AD47" s="15">
        <f t="shared" si="3"/>
        <v>377.98664119994186</v>
      </c>
      <c r="AE47" s="3">
        <f t="shared" si="12"/>
        <v>388.53079999999989</v>
      </c>
      <c r="AF47" s="2">
        <f t="shared" si="13"/>
        <v>0.25</v>
      </c>
      <c r="AG47" s="9">
        <f t="shared" si="14"/>
        <v>6.8170394063902989E-2</v>
      </c>
      <c r="AH47" s="2">
        <f t="shared" si="15"/>
        <v>3.2987298911549074</v>
      </c>
    </row>
    <row r="48" spans="1:34">
      <c r="A48" s="1">
        <f>Raw!A48</f>
        <v>35</v>
      </c>
      <c r="B48" s="14">
        <f>Raw!B48</f>
        <v>0.42553240740740739</v>
      </c>
      <c r="C48" s="15">
        <f>Raw!C48</f>
        <v>7.5</v>
      </c>
      <c r="D48" s="15">
        <f>IF(C48&gt;0.5,Raw!D48*D$11,-999)</f>
        <v>218.1</v>
      </c>
      <c r="E48" s="9">
        <f>IF(Raw!$G48&gt;$C$8,IF(Raw!$Q48&gt;$C$8,IF(Raw!$N48&gt;$C$9,IF(Raw!$N48&lt;$A$9,IF(Raw!$X48&gt;$C$9,IF(Raw!$X48&lt;$A$9,Raw!H48,-999),-999),-999),-999),-999),-999)</f>
        <v>0.62632299999999996</v>
      </c>
      <c r="F48" s="9">
        <f>IF(Raw!$G48&gt;$C$8,IF(Raw!$Q48&gt;$C$8,IF(Raw!$N48&gt;$C$9,IF(Raw!$N48&lt;$A$9,IF(Raw!$X48&gt;$C$9,IF(Raw!$X48&lt;$A$9,Raw!I48,-999),-999),-999),-999),-999),-999)</f>
        <v>0.75311600000000001</v>
      </c>
      <c r="G48" s="9">
        <f>Raw!G48</f>
        <v>0.96186700000000003</v>
      </c>
      <c r="H48" s="9">
        <f>IF(Raw!$G48&gt;$C$8,IF(Raw!$Q48&gt;$C$8,IF(Raw!$N48&gt;$C$9,IF(Raw!$N48&lt;$A$9,IF(Raw!$X48&gt;$C$9,IF(Raw!$X48&lt;$A$9,Raw!L48,-999),-999),-999),-999),-999),-999)</f>
        <v>359.7</v>
      </c>
      <c r="I48" s="9">
        <f>IF(Raw!$G48&gt;$C$8,IF(Raw!$Q48&gt;$C$8,IF(Raw!$N48&gt;$C$9,IF(Raw!$N48&lt;$A$9,IF(Raw!$X48&gt;$C$9,IF(Raw!$X48&lt;$A$9,Raw!M48,-999),-999),-999),-999),-999),-999)</f>
        <v>3.9999999999999998E-6</v>
      </c>
      <c r="J48" s="9">
        <f>IF(Raw!$G48&gt;$C$8,IF(Raw!$Q48&gt;$C$8,IF(Raw!$N48&gt;$C$9,IF(Raw!$N48&lt;$A$9,IF(Raw!$X48&gt;$C$9,IF(Raw!$X48&lt;$A$9,Raw!N48,-999),-999),-999),-999),-999),-999)</f>
        <v>990</v>
      </c>
      <c r="K48" s="9">
        <f>IF(Raw!$G48&gt;$C$8,IF(Raw!$Q48&gt;$C$8,IF(Raw!$N48&gt;$C$9,IF(Raw!$N48&lt;$A$9,IF(Raw!$X48&gt;$C$9,IF(Raw!$X48&lt;$A$9,Raw!R48,-999),-999),-999),-999),-999),-999)</f>
        <v>0.54683199999999998</v>
      </c>
      <c r="L48" s="9">
        <f>IF(Raw!$G48&gt;$C$8,IF(Raw!$Q48&gt;$C$8,IF(Raw!$N48&gt;$C$9,IF(Raw!$N48&lt;$A$9,IF(Raw!$X48&gt;$C$9,IF(Raw!$X48&lt;$A$9,Raw!S48,-999),-999),-999),-999),-999),-999)</f>
        <v>0.73438099999999995</v>
      </c>
      <c r="M48" s="9">
        <f>Raw!Q48</f>
        <v>0.96598600000000001</v>
      </c>
      <c r="N48" s="9">
        <f>IF(Raw!$G48&gt;$C$8,IF(Raw!$Q48&gt;$C$8,IF(Raw!$N48&gt;$C$9,IF(Raw!$N48&lt;$A$9,IF(Raw!$X48&gt;$C$9,IF(Raw!$X48&lt;$A$9,Raw!V48,-999),-999),-999),-999),-999),-999)</f>
        <v>430.2</v>
      </c>
      <c r="O48" s="9">
        <f>IF(Raw!$G48&gt;$C$8,IF(Raw!$Q48&gt;$C$8,IF(Raw!$N48&gt;$C$9,IF(Raw!$N48&lt;$A$9,IF(Raw!$X48&gt;$C$9,IF(Raw!$X48&lt;$A$9,Raw!W48,-999),-999),-999),-999),-999),-999)</f>
        <v>7.9999999999999996E-6</v>
      </c>
      <c r="P48" s="9">
        <f>IF(Raw!$G48&gt;$C$8,IF(Raw!$Q48&gt;$C$8,IF(Raw!$N48&gt;$C$9,IF(Raw!$N48&lt;$A$9,IF(Raw!$X48&gt;$C$9,IF(Raw!$X48&lt;$A$9,Raw!X48,-999),-999),-999),-999),-999),-999)</f>
        <v>714</v>
      </c>
      <c r="R48" s="9">
        <f t="shared" si="4"/>
        <v>0.12679300000000004</v>
      </c>
      <c r="S48" s="9">
        <f t="shared" si="5"/>
        <v>0.16835786253379298</v>
      </c>
      <c r="T48" s="9">
        <f t="shared" si="6"/>
        <v>0.18754899999999997</v>
      </c>
      <c r="U48" s="9">
        <f t="shared" si="7"/>
        <v>0.25538378580055854</v>
      </c>
      <c r="V48" s="15">
        <f t="shared" si="0"/>
        <v>0.54439663529999993</v>
      </c>
      <c r="X48" s="11">
        <f t="shared" si="8"/>
        <v>1.3129619999999995E+20</v>
      </c>
      <c r="Y48" s="11">
        <f t="shared" si="9"/>
        <v>3.5969999999999994E-18</v>
      </c>
      <c r="Z48" s="11">
        <f t="shared" si="10"/>
        <v>9.8999999999999999E-4</v>
      </c>
      <c r="AA48" s="16">
        <f t="shared" si="11"/>
        <v>0.31859207550412527</v>
      </c>
      <c r="AB48" s="9">
        <f t="shared" si="1"/>
        <v>0.60658362516872311</v>
      </c>
      <c r="AC48" s="9">
        <f t="shared" si="2"/>
        <v>0.68140792449587506</v>
      </c>
      <c r="AD48" s="15">
        <f t="shared" si="3"/>
        <v>321.81017727689436</v>
      </c>
      <c r="AE48" s="3">
        <f t="shared" si="12"/>
        <v>433.07879999999983</v>
      </c>
      <c r="AF48" s="2">
        <f t="shared" si="13"/>
        <v>0.25</v>
      </c>
      <c r="AG48" s="9">
        <f t="shared" si="14"/>
        <v>6.3219308755478584E-2</v>
      </c>
      <c r="AH48" s="2">
        <f t="shared" si="15"/>
        <v>3.0591494497502763</v>
      </c>
    </row>
    <row r="49" spans="1:34">
      <c r="A49" s="1">
        <f>Raw!A49</f>
        <v>36</v>
      </c>
      <c r="B49" s="14">
        <f>Raw!B49</f>
        <v>0.42557870370370371</v>
      </c>
      <c r="C49" s="15">
        <f>Raw!C49</f>
        <v>8.1999999999999993</v>
      </c>
      <c r="D49" s="15">
        <f>IF(C49&gt;0.5,Raw!D49*D$11,-999)</f>
        <v>192.8</v>
      </c>
      <c r="E49" s="9">
        <f>IF(Raw!$G49&gt;$C$8,IF(Raw!$Q49&gt;$C$8,IF(Raw!$N49&gt;$C$9,IF(Raw!$N49&lt;$A$9,IF(Raw!$X49&gt;$C$9,IF(Raw!$X49&lt;$A$9,Raw!H49,-999),-999),-999),-999),-999),-999)</f>
        <v>0.73150700000000002</v>
      </c>
      <c r="F49" s="9">
        <f>IF(Raw!$G49&gt;$C$8,IF(Raw!$Q49&gt;$C$8,IF(Raw!$N49&gt;$C$9,IF(Raw!$N49&lt;$A$9,IF(Raw!$X49&gt;$C$9,IF(Raw!$X49&lt;$A$9,Raw!I49,-999),-999),-999),-999),-999),-999)</f>
        <v>0.89263800000000004</v>
      </c>
      <c r="G49" s="9">
        <f>Raw!G49</f>
        <v>0.97542799999999996</v>
      </c>
      <c r="H49" s="9">
        <f>IF(Raw!$G49&gt;$C$8,IF(Raw!$Q49&gt;$C$8,IF(Raw!$N49&gt;$C$9,IF(Raw!$N49&lt;$A$9,IF(Raw!$X49&gt;$C$9,IF(Raw!$X49&lt;$A$9,Raw!L49,-999),-999),-999),-999),-999),-999)</f>
        <v>358.5</v>
      </c>
      <c r="I49" s="9">
        <f>IF(Raw!$G49&gt;$C$8,IF(Raw!$Q49&gt;$C$8,IF(Raw!$N49&gt;$C$9,IF(Raw!$N49&lt;$A$9,IF(Raw!$X49&gt;$C$9,IF(Raw!$X49&lt;$A$9,Raw!M49,-999),-999),-999),-999),-999),-999)</f>
        <v>1.2999999999999999E-5</v>
      </c>
      <c r="J49" s="9">
        <f>IF(Raw!$G49&gt;$C$8,IF(Raw!$Q49&gt;$C$8,IF(Raw!$N49&gt;$C$9,IF(Raw!$N49&lt;$A$9,IF(Raw!$X49&gt;$C$9,IF(Raw!$X49&lt;$A$9,Raw!N49,-999),-999),-999),-999),-999),-999)</f>
        <v>382</v>
      </c>
      <c r="K49" s="9">
        <f>IF(Raw!$G49&gt;$C$8,IF(Raw!$Q49&gt;$C$8,IF(Raw!$N49&gt;$C$9,IF(Raw!$N49&lt;$A$9,IF(Raw!$X49&gt;$C$9,IF(Raw!$X49&lt;$A$9,Raw!R49,-999),-999),-999),-999),-999),-999)</f>
        <v>0.61395900000000003</v>
      </c>
      <c r="L49" s="9">
        <f>IF(Raw!$G49&gt;$C$8,IF(Raw!$Q49&gt;$C$8,IF(Raw!$N49&gt;$C$9,IF(Raw!$N49&lt;$A$9,IF(Raw!$X49&gt;$C$9,IF(Raw!$X49&lt;$A$9,Raw!S49,-999),-999),-999),-999),-999),-999)</f>
        <v>0.84904900000000005</v>
      </c>
      <c r="M49" s="9">
        <f>Raw!Q49</f>
        <v>0.96447799999999995</v>
      </c>
      <c r="N49" s="9">
        <f>IF(Raw!$G49&gt;$C$8,IF(Raw!$Q49&gt;$C$8,IF(Raw!$N49&gt;$C$9,IF(Raw!$N49&lt;$A$9,IF(Raw!$X49&gt;$C$9,IF(Raw!$X49&lt;$A$9,Raw!V49,-999),-999),-999),-999),-999),-999)</f>
        <v>472.4</v>
      </c>
      <c r="O49" s="9">
        <f>IF(Raw!$G49&gt;$C$8,IF(Raw!$Q49&gt;$C$8,IF(Raw!$N49&gt;$C$9,IF(Raw!$N49&lt;$A$9,IF(Raw!$X49&gt;$C$9,IF(Raw!$X49&lt;$A$9,Raw!W49,-999),-999),-999),-999),-999),-999)</f>
        <v>3.0000000000000001E-6</v>
      </c>
      <c r="P49" s="9">
        <f>IF(Raw!$G49&gt;$C$8,IF(Raw!$Q49&gt;$C$8,IF(Raw!$N49&gt;$C$9,IF(Raw!$N49&lt;$A$9,IF(Raw!$X49&gt;$C$9,IF(Raw!$X49&lt;$A$9,Raw!X49,-999),-999),-999),-999),-999),-999)</f>
        <v>1200</v>
      </c>
      <c r="R49" s="9">
        <f t="shared" si="4"/>
        <v>0.16113100000000002</v>
      </c>
      <c r="S49" s="9">
        <f t="shared" si="5"/>
        <v>0.1805110246258842</v>
      </c>
      <c r="T49" s="9">
        <f t="shared" si="6"/>
        <v>0.23509000000000002</v>
      </c>
      <c r="U49" s="9">
        <f t="shared" si="7"/>
        <v>0.27688625744803891</v>
      </c>
      <c r="V49" s="15">
        <f t="shared" si="0"/>
        <v>0.62940002370000003</v>
      </c>
      <c r="X49" s="11">
        <f t="shared" si="8"/>
        <v>1.1606559999999998E+20</v>
      </c>
      <c r="Y49" s="11">
        <f t="shared" si="9"/>
        <v>3.5849999999999998E-18</v>
      </c>
      <c r="Z49" s="11">
        <f t="shared" si="10"/>
        <v>3.8199999999999996E-4</v>
      </c>
      <c r="AA49" s="16">
        <f t="shared" si="11"/>
        <v>0.1371487834122547</v>
      </c>
      <c r="AB49" s="9">
        <f t="shared" si="1"/>
        <v>0.64620130749238702</v>
      </c>
      <c r="AC49" s="9">
        <f t="shared" si="2"/>
        <v>0.86285121658774522</v>
      </c>
      <c r="AD49" s="15">
        <f t="shared" si="3"/>
        <v>359.02822882789189</v>
      </c>
      <c r="AE49" s="3">
        <f t="shared" si="12"/>
        <v>431.63399999999984</v>
      </c>
      <c r="AF49" s="2">
        <f t="shared" si="13"/>
        <v>0.25</v>
      </c>
      <c r="AG49" s="9">
        <f t="shared" si="14"/>
        <v>7.6469217383348539E-2</v>
      </c>
      <c r="AH49" s="2">
        <f t="shared" si="15"/>
        <v>3.7003056326653132</v>
      </c>
    </row>
    <row r="50" spans="1:34">
      <c r="A50" s="1">
        <f>Raw!A50</f>
        <v>37</v>
      </c>
      <c r="B50" s="14">
        <f>Raw!B50</f>
        <v>0.42563657407407413</v>
      </c>
      <c r="C50" s="15">
        <f>Raw!C50</f>
        <v>9.1</v>
      </c>
      <c r="D50" s="15">
        <f>IF(C50&gt;0.5,Raw!D50*D$11,-999)</f>
        <v>179.3</v>
      </c>
      <c r="E50" s="9">
        <f>IF(Raw!$G50&gt;$C$8,IF(Raw!$Q50&gt;$C$8,IF(Raw!$N50&gt;$C$9,IF(Raw!$N50&lt;$A$9,IF(Raw!$X50&gt;$C$9,IF(Raw!$X50&lt;$A$9,Raw!H50,-999),-999),-999),-999),-999),-999)</f>
        <v>0.79315100000000005</v>
      </c>
      <c r="F50" s="9">
        <f>IF(Raw!$G50&gt;$C$8,IF(Raw!$Q50&gt;$C$8,IF(Raw!$N50&gt;$C$9,IF(Raw!$N50&lt;$A$9,IF(Raw!$X50&gt;$C$9,IF(Raw!$X50&lt;$A$9,Raw!I50,-999),-999),-999),-999),-999),-999)</f>
        <v>1.015039</v>
      </c>
      <c r="G50" s="9">
        <f>Raw!G50</f>
        <v>0.96643400000000002</v>
      </c>
      <c r="H50" s="9">
        <f>IF(Raw!$G50&gt;$C$8,IF(Raw!$Q50&gt;$C$8,IF(Raw!$N50&gt;$C$9,IF(Raw!$N50&lt;$A$9,IF(Raw!$X50&gt;$C$9,IF(Raw!$X50&lt;$A$9,Raw!L50,-999),-999),-999),-999),-999),-999)</f>
        <v>415.2</v>
      </c>
      <c r="I50" s="9">
        <f>IF(Raw!$G50&gt;$C$8,IF(Raw!$Q50&gt;$C$8,IF(Raw!$N50&gt;$C$9,IF(Raw!$N50&lt;$A$9,IF(Raw!$X50&gt;$C$9,IF(Raw!$X50&lt;$A$9,Raw!M50,-999),-999),-999),-999),-999),-999)</f>
        <v>3.0000000000000001E-6</v>
      </c>
      <c r="J50" s="9">
        <f>IF(Raw!$G50&gt;$C$8,IF(Raw!$Q50&gt;$C$8,IF(Raw!$N50&gt;$C$9,IF(Raw!$N50&lt;$A$9,IF(Raw!$X50&gt;$C$9,IF(Raw!$X50&lt;$A$9,Raw!N50,-999),-999),-999),-999),-999),-999)</f>
        <v>623</v>
      </c>
      <c r="K50" s="9">
        <f>IF(Raw!$G50&gt;$C$8,IF(Raw!$Q50&gt;$C$8,IF(Raw!$N50&gt;$C$9,IF(Raw!$N50&lt;$A$9,IF(Raw!$X50&gt;$C$9,IF(Raw!$X50&lt;$A$9,Raw!R50,-999),-999),-999),-999),-999),-999)</f>
        <v>0.75254399999999999</v>
      </c>
      <c r="L50" s="9">
        <f>IF(Raw!$G50&gt;$C$8,IF(Raw!$Q50&gt;$C$8,IF(Raw!$N50&gt;$C$9,IF(Raw!$N50&lt;$A$9,IF(Raw!$X50&gt;$C$9,IF(Raw!$X50&lt;$A$9,Raw!S50,-999),-999),-999),-999),-999),-999)</f>
        <v>1.05728</v>
      </c>
      <c r="M50" s="9">
        <f>Raw!Q50</f>
        <v>0.97580800000000001</v>
      </c>
      <c r="N50" s="9">
        <f>IF(Raw!$G50&gt;$C$8,IF(Raw!$Q50&gt;$C$8,IF(Raw!$N50&gt;$C$9,IF(Raw!$N50&lt;$A$9,IF(Raw!$X50&gt;$C$9,IF(Raw!$X50&lt;$A$9,Raw!V50,-999),-999),-999),-999),-999),-999)</f>
        <v>463.6</v>
      </c>
      <c r="O50" s="9">
        <f>IF(Raw!$G50&gt;$C$8,IF(Raw!$Q50&gt;$C$8,IF(Raw!$N50&gt;$C$9,IF(Raw!$N50&lt;$A$9,IF(Raw!$X50&gt;$C$9,IF(Raw!$X50&lt;$A$9,Raw!W50,-999),-999),-999),-999),-999),-999)</f>
        <v>3.0000000000000001E-6</v>
      </c>
      <c r="P50" s="9">
        <f>IF(Raw!$G50&gt;$C$8,IF(Raw!$Q50&gt;$C$8,IF(Raw!$N50&gt;$C$9,IF(Raw!$N50&lt;$A$9,IF(Raw!$X50&gt;$C$9,IF(Raw!$X50&lt;$A$9,Raw!X50,-999),-999),-999),-999),-999),-999)</f>
        <v>859</v>
      </c>
      <c r="R50" s="9">
        <f t="shared" si="4"/>
        <v>0.22188799999999997</v>
      </c>
      <c r="S50" s="9">
        <f t="shared" si="5"/>
        <v>0.2186004675682412</v>
      </c>
      <c r="T50" s="9">
        <f t="shared" si="6"/>
        <v>0.30473600000000001</v>
      </c>
      <c r="U50" s="9">
        <f t="shared" si="7"/>
        <v>0.28822639225181601</v>
      </c>
      <c r="V50" s="15">
        <f t="shared" si="0"/>
        <v>0.78376166399999991</v>
      </c>
      <c r="X50" s="11">
        <f t="shared" si="8"/>
        <v>1.0793859999999998E+20</v>
      </c>
      <c r="Y50" s="11">
        <f t="shared" si="9"/>
        <v>4.1519999999999999E-18</v>
      </c>
      <c r="Z50" s="11">
        <f t="shared" si="10"/>
        <v>6.2299999999999996E-4</v>
      </c>
      <c r="AA50" s="16">
        <f t="shared" si="11"/>
        <v>0.21826406858783351</v>
      </c>
      <c r="AB50" s="9">
        <f t="shared" si="1"/>
        <v>0.81905691920518198</v>
      </c>
      <c r="AC50" s="9">
        <f t="shared" si="2"/>
        <v>0.78173593141216668</v>
      </c>
      <c r="AD50" s="15">
        <f t="shared" si="3"/>
        <v>350.34360929026258</v>
      </c>
      <c r="AE50" s="3">
        <f t="shared" si="12"/>
        <v>499.90079999999983</v>
      </c>
      <c r="AF50" s="2">
        <f t="shared" si="13"/>
        <v>0.25</v>
      </c>
      <c r="AG50" s="9">
        <f t="shared" si="14"/>
        <v>7.767559581093246E-2</v>
      </c>
      <c r="AH50" s="2">
        <f t="shared" si="15"/>
        <v>3.7586816569462513</v>
      </c>
    </row>
    <row r="51" spans="1:34">
      <c r="A51" s="1">
        <f>Raw!A51</f>
        <v>38</v>
      </c>
      <c r="B51" s="14">
        <f>Raw!B51</f>
        <v>0.42569444444444443</v>
      </c>
      <c r="C51" s="15">
        <f>Raw!C51</f>
        <v>10.199999999999999</v>
      </c>
      <c r="D51" s="15">
        <f>IF(C51&gt;0.5,Raw!D51*D$11,-999)</f>
        <v>155</v>
      </c>
      <c r="E51" s="9">
        <f>IF(Raw!$G51&gt;$C$8,IF(Raw!$Q51&gt;$C$8,IF(Raw!$N51&gt;$C$9,IF(Raw!$N51&lt;$A$9,IF(Raw!$X51&gt;$C$9,IF(Raw!$X51&lt;$A$9,Raw!H51,-999),-999),-999),-999),-999),-999)</f>
        <v>0.81182799999999999</v>
      </c>
      <c r="F51" s="9">
        <f>IF(Raw!$G51&gt;$C$8,IF(Raw!$Q51&gt;$C$8,IF(Raw!$N51&gt;$C$9,IF(Raw!$N51&lt;$A$9,IF(Raw!$X51&gt;$C$9,IF(Raw!$X51&lt;$A$9,Raw!I51,-999),-999),-999),-999),-999),-999)</f>
        <v>1.043885</v>
      </c>
      <c r="G51" s="9">
        <f>Raw!G51</f>
        <v>0.97952600000000001</v>
      </c>
      <c r="H51" s="9">
        <f>IF(Raw!$G51&gt;$C$8,IF(Raw!$Q51&gt;$C$8,IF(Raw!$N51&gt;$C$9,IF(Raw!$N51&lt;$A$9,IF(Raw!$X51&gt;$C$9,IF(Raw!$X51&lt;$A$9,Raw!L51,-999),-999),-999),-999),-999),-999)</f>
        <v>399.3</v>
      </c>
      <c r="I51" s="9">
        <f>IF(Raw!$G51&gt;$C$8,IF(Raw!$Q51&gt;$C$8,IF(Raw!$N51&gt;$C$9,IF(Raw!$N51&lt;$A$9,IF(Raw!$X51&gt;$C$9,IF(Raw!$X51&lt;$A$9,Raw!M51,-999),-999),-999),-999),-999),-999)</f>
        <v>3.0000000000000001E-6</v>
      </c>
      <c r="J51" s="9">
        <f>IF(Raw!$G51&gt;$C$8,IF(Raw!$Q51&gt;$C$8,IF(Raw!$N51&gt;$C$9,IF(Raw!$N51&lt;$A$9,IF(Raw!$X51&gt;$C$9,IF(Raw!$X51&lt;$A$9,Raw!N51,-999),-999),-999),-999),-999),-999)</f>
        <v>1478</v>
      </c>
      <c r="K51" s="9">
        <f>IF(Raw!$G51&gt;$C$8,IF(Raw!$Q51&gt;$C$8,IF(Raw!$N51&gt;$C$9,IF(Raw!$N51&lt;$A$9,IF(Raw!$X51&gt;$C$9,IF(Raw!$X51&lt;$A$9,Raw!R51,-999),-999),-999),-999),-999),-999)</f>
        <v>0.74693900000000002</v>
      </c>
      <c r="L51" s="9">
        <f>IF(Raw!$G51&gt;$C$8,IF(Raw!$Q51&gt;$C$8,IF(Raw!$N51&gt;$C$9,IF(Raw!$N51&lt;$A$9,IF(Raw!$X51&gt;$C$9,IF(Raw!$X51&lt;$A$9,Raw!S51,-999),-999),-999),-999),-999),-999)</f>
        <v>1.0612029999999999</v>
      </c>
      <c r="M51" s="9">
        <f>Raw!Q51</f>
        <v>0.98199199999999998</v>
      </c>
      <c r="N51" s="9">
        <f>IF(Raw!$G51&gt;$C$8,IF(Raw!$Q51&gt;$C$8,IF(Raw!$N51&gt;$C$9,IF(Raw!$N51&lt;$A$9,IF(Raw!$X51&gt;$C$9,IF(Raw!$X51&lt;$A$9,Raw!V51,-999),-999),-999),-999),-999),-999)</f>
        <v>453.9</v>
      </c>
      <c r="O51" s="9">
        <f>IF(Raw!$G51&gt;$C$8,IF(Raw!$Q51&gt;$C$8,IF(Raw!$N51&gt;$C$9,IF(Raw!$N51&lt;$A$9,IF(Raw!$X51&gt;$C$9,IF(Raw!$X51&lt;$A$9,Raw!W51,-999),-999),-999),-999),-999),-999)</f>
        <v>5.0000000000000004E-6</v>
      </c>
      <c r="P51" s="9">
        <f>IF(Raw!$G51&gt;$C$8,IF(Raw!$Q51&gt;$C$8,IF(Raw!$N51&gt;$C$9,IF(Raw!$N51&lt;$A$9,IF(Raw!$X51&gt;$C$9,IF(Raw!$X51&lt;$A$9,Raw!X51,-999),-999),-999),-999),-999),-999)</f>
        <v>926</v>
      </c>
      <c r="R51" s="9">
        <f t="shared" si="4"/>
        <v>0.23205699999999996</v>
      </c>
      <c r="S51" s="9">
        <f t="shared" si="5"/>
        <v>0.22230130713632246</v>
      </c>
      <c r="T51" s="9">
        <f t="shared" si="6"/>
        <v>0.31426399999999988</v>
      </c>
      <c r="U51" s="9">
        <f t="shared" si="7"/>
        <v>0.29613938143785862</v>
      </c>
      <c r="V51" s="15">
        <f t="shared" si="0"/>
        <v>0.78666978389999986</v>
      </c>
      <c r="X51" s="11">
        <f t="shared" si="8"/>
        <v>9.3309999999999984E+19</v>
      </c>
      <c r="Y51" s="11">
        <f t="shared" si="9"/>
        <v>3.9930000000000002E-18</v>
      </c>
      <c r="Z51" s="11">
        <f t="shared" si="10"/>
        <v>1.4779999999999999E-3</v>
      </c>
      <c r="AA51" s="16">
        <f t="shared" si="11"/>
        <v>0.35512301087077325</v>
      </c>
      <c r="AB51" s="9">
        <f t="shared" si="1"/>
        <v>0.85854137788829266</v>
      </c>
      <c r="AC51" s="9">
        <f t="shared" si="2"/>
        <v>0.64487698912922675</v>
      </c>
      <c r="AD51" s="15">
        <f t="shared" si="3"/>
        <v>240.27267311960304</v>
      </c>
      <c r="AE51" s="3">
        <f t="shared" si="12"/>
        <v>480.7571999999999</v>
      </c>
      <c r="AF51" s="2">
        <f t="shared" si="13"/>
        <v>0.25</v>
      </c>
      <c r="AG51" s="9">
        <f t="shared" si="14"/>
        <v>5.4734000610815417E-2</v>
      </c>
      <c r="AH51" s="2">
        <f t="shared" si="15"/>
        <v>2.6485498045990101</v>
      </c>
    </row>
    <row r="52" spans="1:34">
      <c r="A52" s="1">
        <f>Raw!A52</f>
        <v>39</v>
      </c>
      <c r="B52" s="14">
        <f>Raw!B52</f>
        <v>0.42575231481481479</v>
      </c>
      <c r="C52" s="15">
        <f>Raw!C52</f>
        <v>11.3</v>
      </c>
      <c r="D52" s="15">
        <f>IF(C52&gt;0.5,Raw!D52*D$11,-999)</f>
        <v>137</v>
      </c>
      <c r="E52" s="9">
        <f>IF(Raw!$G52&gt;$C$8,IF(Raw!$Q52&gt;$C$8,IF(Raw!$N52&gt;$C$9,IF(Raw!$N52&lt;$A$9,IF(Raw!$X52&gt;$C$9,IF(Raw!$X52&lt;$A$9,Raw!H52,-999),-999),-999),-999),-999),-999)</f>
        <v>0.76124000000000003</v>
      </c>
      <c r="F52" s="9">
        <f>IF(Raw!$G52&gt;$C$8,IF(Raw!$Q52&gt;$C$8,IF(Raw!$N52&gt;$C$9,IF(Raw!$N52&lt;$A$9,IF(Raw!$X52&gt;$C$9,IF(Raw!$X52&lt;$A$9,Raw!I52,-999),-999),-999),-999),-999),-999)</f>
        <v>0.94556600000000002</v>
      </c>
      <c r="G52" s="9">
        <f>Raw!G52</f>
        <v>0.97250099999999995</v>
      </c>
      <c r="H52" s="9">
        <f>IF(Raw!$G52&gt;$C$8,IF(Raw!$Q52&gt;$C$8,IF(Raw!$N52&gt;$C$9,IF(Raw!$N52&lt;$A$9,IF(Raw!$X52&gt;$C$9,IF(Raw!$X52&lt;$A$9,Raw!L52,-999),-999),-999),-999),-999),-999)</f>
        <v>361.9</v>
      </c>
      <c r="I52" s="9">
        <f>IF(Raw!$G52&gt;$C$8,IF(Raw!$Q52&gt;$C$8,IF(Raw!$N52&gt;$C$9,IF(Raw!$N52&lt;$A$9,IF(Raw!$X52&gt;$C$9,IF(Raw!$X52&lt;$A$9,Raw!M52,-999),-999),-999),-999),-999),-999)</f>
        <v>3.9999999999999998E-6</v>
      </c>
      <c r="J52" s="9">
        <f>IF(Raw!$G52&gt;$C$8,IF(Raw!$Q52&gt;$C$8,IF(Raw!$N52&gt;$C$9,IF(Raw!$N52&lt;$A$9,IF(Raw!$X52&gt;$C$9,IF(Raw!$X52&lt;$A$9,Raw!N52,-999),-999),-999),-999),-999),-999)</f>
        <v>827</v>
      </c>
      <c r="K52" s="9">
        <f>IF(Raw!$G52&gt;$C$8,IF(Raw!$Q52&gt;$C$8,IF(Raw!$N52&gt;$C$9,IF(Raw!$N52&lt;$A$9,IF(Raw!$X52&gt;$C$9,IF(Raw!$X52&lt;$A$9,Raw!R52,-999),-999),-999),-999),-999),-999)</f>
        <v>0.64134100000000005</v>
      </c>
      <c r="L52" s="9">
        <f>IF(Raw!$G52&gt;$C$8,IF(Raw!$Q52&gt;$C$8,IF(Raw!$N52&gt;$C$9,IF(Raw!$N52&lt;$A$9,IF(Raw!$X52&gt;$C$9,IF(Raw!$X52&lt;$A$9,Raw!S52,-999),-999),-999),-999),-999),-999)</f>
        <v>0.89097199999999999</v>
      </c>
      <c r="M52" s="9">
        <f>Raw!Q52</f>
        <v>0.97579700000000003</v>
      </c>
      <c r="N52" s="9">
        <f>IF(Raw!$G52&gt;$C$8,IF(Raw!$Q52&gt;$C$8,IF(Raw!$N52&gt;$C$9,IF(Raw!$N52&lt;$A$9,IF(Raw!$X52&gt;$C$9,IF(Raw!$X52&lt;$A$9,Raw!V52,-999),-999),-999),-999),-999),-999)</f>
        <v>470.2</v>
      </c>
      <c r="O52" s="9">
        <f>IF(Raw!$G52&gt;$C$8,IF(Raw!$Q52&gt;$C$8,IF(Raw!$N52&gt;$C$9,IF(Raw!$N52&lt;$A$9,IF(Raw!$X52&gt;$C$9,IF(Raw!$X52&lt;$A$9,Raw!W52,-999),-999),-999),-999),-999),-999)</f>
        <v>1.9999999999999999E-6</v>
      </c>
      <c r="P52" s="9">
        <f>IF(Raw!$G52&gt;$C$8,IF(Raw!$Q52&gt;$C$8,IF(Raw!$N52&gt;$C$9,IF(Raw!$N52&lt;$A$9,IF(Raw!$X52&gt;$C$9,IF(Raw!$X52&lt;$A$9,Raw!X52,-999),-999),-999),-999),-999),-999)</f>
        <v>776</v>
      </c>
      <c r="R52" s="9">
        <f t="shared" si="4"/>
        <v>0.18432599999999999</v>
      </c>
      <c r="S52" s="9">
        <f t="shared" si="5"/>
        <v>0.19493721220940685</v>
      </c>
      <c r="T52" s="9">
        <f t="shared" si="6"/>
        <v>0.24963099999999994</v>
      </c>
      <c r="U52" s="9">
        <f t="shared" si="7"/>
        <v>0.28017827720736449</v>
      </c>
      <c r="V52" s="15">
        <f t="shared" si="0"/>
        <v>0.66047754359999999</v>
      </c>
      <c r="X52" s="11">
        <f t="shared" si="8"/>
        <v>8.2473999999999984E+19</v>
      </c>
      <c r="Y52" s="11">
        <f t="shared" si="9"/>
        <v>3.6189999999999998E-18</v>
      </c>
      <c r="Z52" s="11">
        <f t="shared" si="10"/>
        <v>8.2699999999999994E-4</v>
      </c>
      <c r="AA52" s="16">
        <f t="shared" si="11"/>
        <v>0.19797087064137942</v>
      </c>
      <c r="AB52" s="9">
        <f t="shared" si="1"/>
        <v>0.69076066640907818</v>
      </c>
      <c r="AC52" s="9">
        <f t="shared" si="2"/>
        <v>0.8020291293586207</v>
      </c>
      <c r="AD52" s="15">
        <f t="shared" si="3"/>
        <v>239.38436595088203</v>
      </c>
      <c r="AE52" s="3">
        <f t="shared" si="12"/>
        <v>435.72759999999988</v>
      </c>
      <c r="AF52" s="2">
        <f t="shared" si="13"/>
        <v>0.25</v>
      </c>
      <c r="AG52" s="9">
        <f t="shared" si="14"/>
        <v>5.1592537878842624E-2</v>
      </c>
      <c r="AH52" s="2">
        <f t="shared" si="15"/>
        <v>2.4965360578955114</v>
      </c>
    </row>
    <row r="53" spans="1:34">
      <c r="A53" s="1">
        <f>Raw!A53</f>
        <v>40</v>
      </c>
      <c r="B53" s="14">
        <f>Raw!B53</f>
        <v>0.42579861111111111</v>
      </c>
      <c r="C53" s="15">
        <f>Raw!C53</f>
        <v>11.8</v>
      </c>
      <c r="D53" s="15">
        <f>IF(C53&gt;0.5,Raw!D53*D$11,-999)</f>
        <v>127.9</v>
      </c>
      <c r="E53" s="9">
        <f>IF(Raw!$G53&gt;$C$8,IF(Raw!$Q53&gt;$C$8,IF(Raw!$N53&gt;$C$9,IF(Raw!$N53&lt;$A$9,IF(Raw!$X53&gt;$C$9,IF(Raw!$X53&lt;$A$9,Raw!H53,-999),-999),-999),-999),-999),-999)</f>
        <v>0.72338899999999995</v>
      </c>
      <c r="F53" s="9">
        <f>IF(Raw!$G53&gt;$C$8,IF(Raw!$Q53&gt;$C$8,IF(Raw!$N53&gt;$C$9,IF(Raw!$N53&lt;$A$9,IF(Raw!$X53&gt;$C$9,IF(Raw!$X53&lt;$A$9,Raw!I53,-999),-999),-999),-999),-999),-999)</f>
        <v>0.90841499999999997</v>
      </c>
      <c r="G53" s="9">
        <f>Raw!G53</f>
        <v>0.97025499999999998</v>
      </c>
      <c r="H53" s="9">
        <f>IF(Raw!$G53&gt;$C$8,IF(Raw!$Q53&gt;$C$8,IF(Raw!$N53&gt;$C$9,IF(Raw!$N53&lt;$A$9,IF(Raw!$X53&gt;$C$9,IF(Raw!$X53&lt;$A$9,Raw!L53,-999),-999),-999),-999),-999),-999)</f>
        <v>403.4</v>
      </c>
      <c r="I53" s="9">
        <f>IF(Raw!$G53&gt;$C$8,IF(Raw!$Q53&gt;$C$8,IF(Raw!$N53&gt;$C$9,IF(Raw!$N53&lt;$A$9,IF(Raw!$X53&gt;$C$9,IF(Raw!$X53&lt;$A$9,Raw!M53,-999),-999),-999),-999),-999),-999)</f>
        <v>9.0000000000000002E-6</v>
      </c>
      <c r="J53" s="9">
        <f>IF(Raw!$G53&gt;$C$8,IF(Raw!$Q53&gt;$C$8,IF(Raw!$N53&gt;$C$9,IF(Raw!$N53&lt;$A$9,IF(Raw!$X53&gt;$C$9,IF(Raw!$X53&lt;$A$9,Raw!N53,-999),-999),-999),-999),-999),-999)</f>
        <v>761</v>
      </c>
      <c r="K53" s="9">
        <f>IF(Raw!$G53&gt;$C$8,IF(Raw!$Q53&gt;$C$8,IF(Raw!$N53&gt;$C$9,IF(Raw!$N53&lt;$A$9,IF(Raw!$X53&gt;$C$9,IF(Raw!$X53&lt;$A$9,Raw!R53,-999),-999),-999),-999),-999),-999)</f>
        <v>0.66537000000000002</v>
      </c>
      <c r="L53" s="9">
        <f>IF(Raw!$G53&gt;$C$8,IF(Raw!$Q53&gt;$C$8,IF(Raw!$N53&gt;$C$9,IF(Raw!$N53&lt;$A$9,IF(Raw!$X53&gt;$C$9,IF(Raw!$X53&lt;$A$9,Raw!S53,-999),-999),-999),-999),-999),-999)</f>
        <v>0.93010700000000002</v>
      </c>
      <c r="M53" s="9">
        <f>Raw!Q53</f>
        <v>0.98444100000000001</v>
      </c>
      <c r="N53" s="9">
        <f>IF(Raw!$G53&gt;$C$8,IF(Raw!$Q53&gt;$C$8,IF(Raw!$N53&gt;$C$9,IF(Raw!$N53&lt;$A$9,IF(Raw!$X53&gt;$C$9,IF(Raw!$X53&lt;$A$9,Raw!V53,-999),-999),-999),-999),-999),-999)</f>
        <v>454.9</v>
      </c>
      <c r="O53" s="9">
        <f>IF(Raw!$G53&gt;$C$8,IF(Raw!$Q53&gt;$C$8,IF(Raw!$N53&gt;$C$9,IF(Raw!$N53&lt;$A$9,IF(Raw!$X53&gt;$C$9,IF(Raw!$X53&lt;$A$9,Raw!W53,-999),-999),-999),-999),-999),-999)</f>
        <v>1.9999999999999999E-6</v>
      </c>
      <c r="P53" s="9">
        <f>IF(Raw!$G53&gt;$C$8,IF(Raw!$Q53&gt;$C$8,IF(Raw!$N53&gt;$C$9,IF(Raw!$N53&lt;$A$9,IF(Raw!$X53&gt;$C$9,IF(Raw!$X53&lt;$A$9,Raw!X53,-999),-999),-999),-999),-999),-999)</f>
        <v>1737</v>
      </c>
      <c r="R53" s="9">
        <f t="shared" si="4"/>
        <v>0.18502600000000002</v>
      </c>
      <c r="S53" s="9">
        <f t="shared" si="5"/>
        <v>0.20368003610684549</v>
      </c>
      <c r="T53" s="9">
        <f t="shared" si="6"/>
        <v>0.264737</v>
      </c>
      <c r="U53" s="9">
        <f t="shared" si="7"/>
        <v>0.28463069302779143</v>
      </c>
      <c r="V53" s="15">
        <f t="shared" si="0"/>
        <v>0.68948831909999997</v>
      </c>
      <c r="X53" s="11">
        <f t="shared" si="8"/>
        <v>7.6995799999999984E+19</v>
      </c>
      <c r="Y53" s="11">
        <f t="shared" si="9"/>
        <v>4.0339999999999995E-18</v>
      </c>
      <c r="Z53" s="11">
        <f t="shared" si="10"/>
        <v>7.6099999999999996E-4</v>
      </c>
      <c r="AA53" s="16">
        <f t="shared" si="11"/>
        <v>0.19117893569768363</v>
      </c>
      <c r="AB53" s="9">
        <f t="shared" si="1"/>
        <v>0.7159821378997977</v>
      </c>
      <c r="AC53" s="9">
        <f t="shared" si="2"/>
        <v>0.80882106430231637</v>
      </c>
      <c r="AD53" s="15">
        <f t="shared" si="3"/>
        <v>251.22067765792858</v>
      </c>
      <c r="AE53" s="3">
        <f t="shared" si="12"/>
        <v>485.69359999999983</v>
      </c>
      <c r="AF53" s="2">
        <f t="shared" si="13"/>
        <v>0.25</v>
      </c>
      <c r="AG53" s="9">
        <f t="shared" si="14"/>
        <v>5.5003935065144317E-2</v>
      </c>
      <c r="AH53" s="2">
        <f t="shared" si="15"/>
        <v>2.6616117923632681</v>
      </c>
    </row>
    <row r="54" spans="1:34">
      <c r="A54" s="1">
        <f>Raw!A54</f>
        <v>41</v>
      </c>
      <c r="B54" s="14">
        <f>Raw!B54</f>
        <v>0.42585648148148153</v>
      </c>
      <c r="C54" s="15">
        <f>Raw!C54</f>
        <v>13.1</v>
      </c>
      <c r="D54" s="15">
        <f>IF(C54&gt;0.5,Raw!D54*D$11,-999)</f>
        <v>109</v>
      </c>
      <c r="E54" s="9">
        <f>IF(Raw!$G54&gt;$C$8,IF(Raw!$Q54&gt;$C$8,IF(Raw!$N54&gt;$C$9,IF(Raw!$N54&lt;$A$9,IF(Raw!$X54&gt;$C$9,IF(Raw!$X54&lt;$A$9,Raw!H54,-999),-999),-999),-999),-999),-999)</f>
        <v>0.72906800000000005</v>
      </c>
      <c r="F54" s="9">
        <f>IF(Raw!$G54&gt;$C$8,IF(Raw!$Q54&gt;$C$8,IF(Raw!$N54&gt;$C$9,IF(Raw!$N54&lt;$A$9,IF(Raw!$X54&gt;$C$9,IF(Raw!$X54&lt;$A$9,Raw!I54,-999),-999),-999),-999),-999),-999)</f>
        <v>0.93088599999999999</v>
      </c>
      <c r="G54" s="9">
        <f>Raw!G54</f>
        <v>0.95662700000000001</v>
      </c>
      <c r="H54" s="9">
        <f>IF(Raw!$G54&gt;$C$8,IF(Raw!$Q54&gt;$C$8,IF(Raw!$N54&gt;$C$9,IF(Raw!$N54&lt;$A$9,IF(Raw!$X54&gt;$C$9,IF(Raw!$X54&lt;$A$9,Raw!L54,-999),-999),-999),-999),-999),-999)</f>
        <v>445.9</v>
      </c>
      <c r="I54" s="9">
        <f>IF(Raw!$G54&gt;$C$8,IF(Raw!$Q54&gt;$C$8,IF(Raw!$N54&gt;$C$9,IF(Raw!$N54&lt;$A$9,IF(Raw!$X54&gt;$C$9,IF(Raw!$X54&lt;$A$9,Raw!M54,-999),-999),-999),-999),-999),-999)</f>
        <v>3.0000000000000001E-6</v>
      </c>
      <c r="J54" s="9">
        <f>IF(Raw!$G54&gt;$C$8,IF(Raw!$Q54&gt;$C$8,IF(Raw!$N54&gt;$C$9,IF(Raw!$N54&lt;$A$9,IF(Raw!$X54&gt;$C$9,IF(Raw!$X54&lt;$A$9,Raw!N54,-999),-999),-999),-999),-999),-999)</f>
        <v>1987</v>
      </c>
      <c r="K54" s="9">
        <f>IF(Raw!$G54&gt;$C$8,IF(Raw!$Q54&gt;$C$8,IF(Raw!$N54&gt;$C$9,IF(Raw!$N54&lt;$A$9,IF(Raw!$X54&gt;$C$9,IF(Raw!$X54&lt;$A$9,Raw!R54,-999),-999),-999),-999),-999),-999)</f>
        <v>0.65500800000000003</v>
      </c>
      <c r="L54" s="9">
        <f>IF(Raw!$G54&gt;$C$8,IF(Raw!$Q54&gt;$C$8,IF(Raw!$N54&gt;$C$9,IF(Raw!$N54&lt;$A$9,IF(Raw!$X54&gt;$C$9,IF(Raw!$X54&lt;$A$9,Raw!S54,-999),-999),-999),-999),-999),-999)</f>
        <v>0.91061700000000001</v>
      </c>
      <c r="M54" s="9">
        <f>Raw!Q54</f>
        <v>0.97493700000000005</v>
      </c>
      <c r="N54" s="9">
        <f>IF(Raw!$G54&gt;$C$8,IF(Raw!$Q54&gt;$C$8,IF(Raw!$N54&gt;$C$9,IF(Raw!$N54&lt;$A$9,IF(Raw!$X54&gt;$C$9,IF(Raw!$X54&lt;$A$9,Raw!V54,-999),-999),-999),-999),-999),-999)</f>
        <v>448.5</v>
      </c>
      <c r="O54" s="9">
        <f>IF(Raw!$G54&gt;$C$8,IF(Raw!$Q54&gt;$C$8,IF(Raw!$N54&gt;$C$9,IF(Raw!$N54&lt;$A$9,IF(Raw!$X54&gt;$C$9,IF(Raw!$X54&lt;$A$9,Raw!W54,-999),-999),-999),-999),-999),-999)</f>
        <v>1.2E-5</v>
      </c>
      <c r="P54" s="9">
        <f>IF(Raw!$G54&gt;$C$8,IF(Raw!$Q54&gt;$C$8,IF(Raw!$N54&gt;$C$9,IF(Raw!$N54&lt;$A$9,IF(Raw!$X54&gt;$C$9,IF(Raw!$X54&lt;$A$9,Raw!X54,-999),-999),-999),-999),-999),-999)</f>
        <v>1020</v>
      </c>
      <c r="R54" s="9">
        <f t="shared" si="4"/>
        <v>0.20181799999999994</v>
      </c>
      <c r="S54" s="9">
        <f t="shared" si="5"/>
        <v>0.21680205739478298</v>
      </c>
      <c r="T54" s="9">
        <f t="shared" si="6"/>
        <v>0.25560899999999998</v>
      </c>
      <c r="U54" s="9">
        <f t="shared" si="7"/>
        <v>0.28069869110723827</v>
      </c>
      <c r="V54" s="15">
        <f t="shared" si="0"/>
        <v>0.67504038209999995</v>
      </c>
      <c r="X54" s="11">
        <f t="shared" si="8"/>
        <v>6.5617999999999984E+19</v>
      </c>
      <c r="Y54" s="11">
        <f t="shared" si="9"/>
        <v>4.4589999999999992E-18</v>
      </c>
      <c r="Z54" s="11">
        <f t="shared" si="10"/>
        <v>1.9870000000000001E-3</v>
      </c>
      <c r="AA54" s="16">
        <f t="shared" si="11"/>
        <v>0.36763997966415524</v>
      </c>
      <c r="AB54" s="9">
        <f t="shared" si="1"/>
        <v>0.74898008756197509</v>
      </c>
      <c r="AC54" s="9">
        <f t="shared" si="2"/>
        <v>0.63236002033584471</v>
      </c>
      <c r="AD54" s="15">
        <f t="shared" si="3"/>
        <v>185.0226369723982</v>
      </c>
      <c r="AE54" s="3">
        <f t="shared" si="12"/>
        <v>536.86359999999979</v>
      </c>
      <c r="AF54" s="2">
        <f t="shared" si="13"/>
        <v>0.25</v>
      </c>
      <c r="AG54" s="9">
        <f t="shared" si="14"/>
        <v>3.9950470787201452E-2</v>
      </c>
      <c r="AH54" s="2">
        <f t="shared" si="15"/>
        <v>1.9331824901571819</v>
      </c>
    </row>
    <row r="55" spans="1:34">
      <c r="A55" s="1">
        <f>Raw!A55</f>
        <v>42</v>
      </c>
      <c r="B55" s="14">
        <f>Raw!B55</f>
        <v>0.42591435185185184</v>
      </c>
      <c r="C55" s="15">
        <f>Raw!C55</f>
        <v>14</v>
      </c>
      <c r="D55" s="15">
        <f>IF(C55&gt;0.5,Raw!D55*D$11,-999)</f>
        <v>95.5</v>
      </c>
      <c r="E55" s="9">
        <f>IF(Raw!$G55&gt;$C$8,IF(Raw!$Q55&gt;$C$8,IF(Raw!$N55&gt;$C$9,IF(Raw!$N55&lt;$A$9,IF(Raw!$X55&gt;$C$9,IF(Raw!$X55&lt;$A$9,Raw!H55,-999),-999),-999),-999),-999),-999)</f>
        <v>0.71919200000000005</v>
      </c>
      <c r="F55" s="9">
        <f>IF(Raw!$G55&gt;$C$8,IF(Raw!$Q55&gt;$C$8,IF(Raw!$N55&gt;$C$9,IF(Raw!$N55&lt;$A$9,IF(Raw!$X55&gt;$C$9,IF(Raw!$X55&lt;$A$9,Raw!I55,-999),-999),-999),-999),-999),-999)</f>
        <v>0.90729400000000004</v>
      </c>
      <c r="G55" s="9">
        <f>Raw!G55</f>
        <v>0.97057400000000005</v>
      </c>
      <c r="H55" s="9">
        <f>IF(Raw!$G55&gt;$C$8,IF(Raw!$Q55&gt;$C$8,IF(Raw!$N55&gt;$C$9,IF(Raw!$N55&lt;$A$9,IF(Raw!$X55&gt;$C$9,IF(Raw!$X55&lt;$A$9,Raw!L55,-999),-999),-999),-999),-999),-999)</f>
        <v>401.8</v>
      </c>
      <c r="I55" s="9">
        <f>IF(Raw!$G55&gt;$C$8,IF(Raw!$Q55&gt;$C$8,IF(Raw!$N55&gt;$C$9,IF(Raw!$N55&lt;$A$9,IF(Raw!$X55&gt;$C$9,IF(Raw!$X55&lt;$A$9,Raw!M55,-999),-999),-999),-999),-999),-999)</f>
        <v>1.9000000000000001E-5</v>
      </c>
      <c r="J55" s="9">
        <f>IF(Raw!$G55&gt;$C$8,IF(Raw!$Q55&gt;$C$8,IF(Raw!$N55&gt;$C$9,IF(Raw!$N55&lt;$A$9,IF(Raw!$X55&gt;$C$9,IF(Raw!$X55&lt;$A$9,Raw!N55,-999),-999),-999),-999),-999),-999)</f>
        <v>1423</v>
      </c>
      <c r="K55" s="9">
        <f>IF(Raw!$G55&gt;$C$8,IF(Raw!$Q55&gt;$C$8,IF(Raw!$N55&gt;$C$9,IF(Raw!$N55&lt;$A$9,IF(Raw!$X55&gt;$C$9,IF(Raw!$X55&lt;$A$9,Raw!R55,-999),-999),-999),-999),-999),-999)</f>
        <v>0.66668799999999995</v>
      </c>
      <c r="L55" s="9">
        <f>IF(Raw!$G55&gt;$C$8,IF(Raw!$Q55&gt;$C$8,IF(Raw!$N55&gt;$C$9,IF(Raw!$N55&lt;$A$9,IF(Raw!$X55&gt;$C$9,IF(Raw!$X55&lt;$A$9,Raw!S55,-999),-999),-999),-999),-999),-999)</f>
        <v>0.92998400000000003</v>
      </c>
      <c r="M55" s="9">
        <f>Raw!Q55</f>
        <v>0.96601599999999999</v>
      </c>
      <c r="N55" s="9">
        <f>IF(Raw!$G55&gt;$C$8,IF(Raw!$Q55&gt;$C$8,IF(Raw!$N55&gt;$C$9,IF(Raw!$N55&lt;$A$9,IF(Raw!$X55&gt;$C$9,IF(Raw!$X55&lt;$A$9,Raw!V55,-999),-999),-999),-999),-999),-999)</f>
        <v>484.6</v>
      </c>
      <c r="O55" s="9">
        <f>IF(Raw!$G55&gt;$C$8,IF(Raw!$Q55&gt;$C$8,IF(Raw!$N55&gt;$C$9,IF(Raw!$N55&lt;$A$9,IF(Raw!$X55&gt;$C$9,IF(Raw!$X55&lt;$A$9,Raw!W55,-999),-999),-999),-999),-999),-999)</f>
        <v>9.9999999999999995E-7</v>
      </c>
      <c r="P55" s="9">
        <f>IF(Raw!$G55&gt;$C$8,IF(Raw!$Q55&gt;$C$8,IF(Raw!$N55&gt;$C$9,IF(Raw!$N55&lt;$A$9,IF(Raw!$X55&gt;$C$9,IF(Raw!$X55&lt;$A$9,Raw!X55,-999),-999),-999),-999),-999),-999)</f>
        <v>627</v>
      </c>
      <c r="R55" s="9">
        <f t="shared" si="4"/>
        <v>0.18810199999999999</v>
      </c>
      <c r="S55" s="9">
        <f t="shared" si="5"/>
        <v>0.2073219926506733</v>
      </c>
      <c r="T55" s="9">
        <f t="shared" si="6"/>
        <v>0.26329600000000009</v>
      </c>
      <c r="U55" s="9">
        <f t="shared" si="7"/>
        <v>0.28311884935654813</v>
      </c>
      <c r="V55" s="15">
        <f t="shared" si="0"/>
        <v>0.68939713920000001</v>
      </c>
      <c r="X55" s="11">
        <f t="shared" si="8"/>
        <v>5.7490999999999984E+19</v>
      </c>
      <c r="Y55" s="11">
        <f t="shared" si="9"/>
        <v>4.0179999999999997E-18</v>
      </c>
      <c r="Z55" s="11">
        <f t="shared" si="10"/>
        <v>1.423E-3</v>
      </c>
      <c r="AA55" s="16">
        <f t="shared" si="11"/>
        <v>0.2473910886260593</v>
      </c>
      <c r="AB55" s="9">
        <f t="shared" si="1"/>
        <v>0.73182508407088687</v>
      </c>
      <c r="AC55" s="9">
        <f t="shared" si="2"/>
        <v>0.7526089113739407</v>
      </c>
      <c r="AD55" s="15">
        <f t="shared" si="3"/>
        <v>173.85178399582523</v>
      </c>
      <c r="AE55" s="3">
        <f t="shared" si="12"/>
        <v>483.76719999999983</v>
      </c>
      <c r="AF55" s="2">
        <f t="shared" si="13"/>
        <v>0.25</v>
      </c>
      <c r="AG55" s="9">
        <f t="shared" si="14"/>
        <v>3.7862090033447066E-2</v>
      </c>
      <c r="AH55" s="2">
        <f t="shared" si="15"/>
        <v>1.8321268323291744</v>
      </c>
    </row>
    <row r="56" spans="1:34">
      <c r="A56" s="1">
        <f>Raw!A56</f>
        <v>43</v>
      </c>
      <c r="B56" s="14">
        <f>Raw!B56</f>
        <v>0.4259722222222222</v>
      </c>
      <c r="C56" s="15">
        <f>Raw!C56</f>
        <v>14.8</v>
      </c>
      <c r="D56" s="15">
        <f>IF(C56&gt;0.5,Raw!D56*D$11,-999)</f>
        <v>89.2</v>
      </c>
      <c r="E56" s="9">
        <f>IF(Raw!$G56&gt;$C$8,IF(Raw!$Q56&gt;$C$8,IF(Raw!$N56&gt;$C$9,IF(Raw!$N56&lt;$A$9,IF(Raw!$X56&gt;$C$9,IF(Raw!$X56&lt;$A$9,Raw!H56,-999),-999),-999),-999),-999),-999)</f>
        <v>0.66975700000000005</v>
      </c>
      <c r="F56" s="9">
        <f>IF(Raw!$G56&gt;$C$8,IF(Raw!$Q56&gt;$C$8,IF(Raw!$N56&gt;$C$9,IF(Raw!$N56&lt;$A$9,IF(Raw!$X56&gt;$C$9,IF(Raw!$X56&lt;$A$9,Raw!I56,-999),-999),-999),-999),-999),-999)</f>
        <v>0.85560000000000003</v>
      </c>
      <c r="G56" s="9">
        <f>Raw!G56</f>
        <v>0.97484499999999996</v>
      </c>
      <c r="H56" s="9">
        <f>IF(Raw!$G56&gt;$C$8,IF(Raw!$Q56&gt;$C$8,IF(Raw!$N56&gt;$C$9,IF(Raw!$N56&lt;$A$9,IF(Raw!$X56&gt;$C$9,IF(Raw!$X56&lt;$A$9,Raw!L56,-999),-999),-999),-999),-999),-999)</f>
        <v>428.4</v>
      </c>
      <c r="I56" s="9">
        <f>IF(Raw!$G56&gt;$C$8,IF(Raw!$Q56&gt;$C$8,IF(Raw!$N56&gt;$C$9,IF(Raw!$N56&lt;$A$9,IF(Raw!$X56&gt;$C$9,IF(Raw!$X56&lt;$A$9,Raw!M56,-999),-999),-999),-999),-999),-999)</f>
        <v>3.0000000000000001E-6</v>
      </c>
      <c r="J56" s="9">
        <f>IF(Raw!$G56&gt;$C$8,IF(Raw!$Q56&gt;$C$8,IF(Raw!$N56&gt;$C$9,IF(Raw!$N56&lt;$A$9,IF(Raw!$X56&gt;$C$9,IF(Raw!$X56&lt;$A$9,Raw!N56,-999),-999),-999),-999),-999),-999)</f>
        <v>1046</v>
      </c>
      <c r="K56" s="9">
        <f>IF(Raw!$G56&gt;$C$8,IF(Raw!$Q56&gt;$C$8,IF(Raw!$N56&gt;$C$9,IF(Raw!$N56&lt;$A$9,IF(Raw!$X56&gt;$C$9,IF(Raw!$X56&lt;$A$9,Raw!R56,-999),-999),-999),-999),-999),-999)</f>
        <v>0.628992</v>
      </c>
      <c r="L56" s="9">
        <f>IF(Raw!$G56&gt;$C$8,IF(Raw!$Q56&gt;$C$8,IF(Raw!$N56&gt;$C$9,IF(Raw!$N56&lt;$A$9,IF(Raw!$X56&gt;$C$9,IF(Raw!$X56&lt;$A$9,Raw!S56,-999),-999),-999),-999),-999),-999)</f>
        <v>0.878861</v>
      </c>
      <c r="M56" s="9">
        <f>Raw!Q56</f>
        <v>0.97393799999999997</v>
      </c>
      <c r="N56" s="9">
        <f>IF(Raw!$G56&gt;$C$8,IF(Raw!$Q56&gt;$C$8,IF(Raw!$N56&gt;$C$9,IF(Raw!$N56&lt;$A$9,IF(Raw!$X56&gt;$C$9,IF(Raw!$X56&lt;$A$9,Raw!V56,-999),-999),-999),-999),-999),-999)</f>
        <v>459.2</v>
      </c>
      <c r="O56" s="9">
        <f>IF(Raw!$G56&gt;$C$8,IF(Raw!$Q56&gt;$C$8,IF(Raw!$N56&gt;$C$9,IF(Raw!$N56&lt;$A$9,IF(Raw!$X56&gt;$C$9,IF(Raw!$X56&lt;$A$9,Raw!W56,-999),-999),-999),-999),-999),-999)</f>
        <v>6.0000000000000002E-6</v>
      </c>
      <c r="P56" s="9">
        <f>IF(Raw!$G56&gt;$C$8,IF(Raw!$Q56&gt;$C$8,IF(Raw!$N56&gt;$C$9,IF(Raw!$N56&lt;$A$9,IF(Raw!$X56&gt;$C$9,IF(Raw!$X56&lt;$A$9,Raw!X56,-999),-999),-999),-999),-999),-999)</f>
        <v>801</v>
      </c>
      <c r="R56" s="9">
        <f t="shared" si="4"/>
        <v>0.18584299999999998</v>
      </c>
      <c r="S56" s="9">
        <f t="shared" si="5"/>
        <v>0.21720780738662923</v>
      </c>
      <c r="T56" s="9">
        <f t="shared" si="6"/>
        <v>0.24986900000000001</v>
      </c>
      <c r="U56" s="9">
        <f t="shared" si="7"/>
        <v>0.28431003309965969</v>
      </c>
      <c r="V56" s="15">
        <f t="shared" si="0"/>
        <v>0.65149965929999998</v>
      </c>
      <c r="X56" s="11">
        <f t="shared" si="8"/>
        <v>5.3698399999999984E+19</v>
      </c>
      <c r="Y56" s="11">
        <f t="shared" si="9"/>
        <v>4.2839999999999997E-18</v>
      </c>
      <c r="Z56" s="11">
        <f t="shared" si="10"/>
        <v>1.0460000000000001E-3</v>
      </c>
      <c r="AA56" s="16">
        <f t="shared" si="11"/>
        <v>0.19395528828123415</v>
      </c>
      <c r="AB56" s="9">
        <f t="shared" si="1"/>
        <v>0.67745541392754371</v>
      </c>
      <c r="AC56" s="9">
        <f t="shared" si="2"/>
        <v>0.80604471171876579</v>
      </c>
      <c r="AD56" s="15">
        <f t="shared" si="3"/>
        <v>185.42570581379937</v>
      </c>
      <c r="AE56" s="3">
        <f t="shared" si="12"/>
        <v>515.79359999999986</v>
      </c>
      <c r="AF56" s="2">
        <f t="shared" si="13"/>
        <v>0.25</v>
      </c>
      <c r="AG56" s="9">
        <f t="shared" si="14"/>
        <v>4.0552606582653125E-2</v>
      </c>
      <c r="AH56" s="2">
        <f t="shared" si="15"/>
        <v>1.9623195279323902</v>
      </c>
    </row>
    <row r="57" spans="1:34">
      <c r="A57" s="1">
        <f>Raw!A57</f>
        <v>44</v>
      </c>
      <c r="B57" s="14">
        <f>Raw!B57</f>
        <v>0.42601851851851852</v>
      </c>
      <c r="C57" s="15">
        <f>Raw!C57</f>
        <v>15.8</v>
      </c>
      <c r="D57" s="15">
        <f>IF(C57&gt;0.5,Raw!D57*D$11,-999)</f>
        <v>79.3</v>
      </c>
      <c r="E57" s="9">
        <f>IF(Raw!$G57&gt;$C$8,IF(Raw!$Q57&gt;$C$8,IF(Raw!$N57&gt;$C$9,IF(Raw!$N57&lt;$A$9,IF(Raw!$X57&gt;$C$9,IF(Raw!$X57&lt;$A$9,Raw!H57,-999),-999),-999),-999),-999),-999)</f>
        <v>0.63851100000000005</v>
      </c>
      <c r="F57" s="9">
        <f>IF(Raw!$G57&gt;$C$8,IF(Raw!$Q57&gt;$C$8,IF(Raw!$N57&gt;$C$9,IF(Raw!$N57&lt;$A$9,IF(Raw!$X57&gt;$C$9,IF(Raw!$X57&lt;$A$9,Raw!I57,-999),-999),-999),-999),-999),-999)</f>
        <v>0.81235199999999996</v>
      </c>
      <c r="G57" s="9">
        <f>Raw!G57</f>
        <v>0.96071899999999999</v>
      </c>
      <c r="H57" s="9">
        <f>IF(Raw!$G57&gt;$C$8,IF(Raw!$Q57&gt;$C$8,IF(Raw!$N57&gt;$C$9,IF(Raw!$N57&lt;$A$9,IF(Raw!$X57&gt;$C$9,IF(Raw!$X57&lt;$A$9,Raw!L57,-999),-999),-999),-999),-999),-999)</f>
        <v>426.5</v>
      </c>
      <c r="I57" s="9">
        <f>IF(Raw!$G57&gt;$C$8,IF(Raw!$Q57&gt;$C$8,IF(Raw!$N57&gt;$C$9,IF(Raw!$N57&lt;$A$9,IF(Raw!$X57&gt;$C$9,IF(Raw!$X57&lt;$A$9,Raw!M57,-999),-999),-999),-999),-999),-999)</f>
        <v>3.0000000000000001E-6</v>
      </c>
      <c r="J57" s="9">
        <f>IF(Raw!$G57&gt;$C$8,IF(Raw!$Q57&gt;$C$8,IF(Raw!$N57&gt;$C$9,IF(Raw!$N57&lt;$A$9,IF(Raw!$X57&gt;$C$9,IF(Raw!$X57&lt;$A$9,Raw!N57,-999),-999),-999),-999),-999),-999)</f>
        <v>640</v>
      </c>
      <c r="K57" s="9">
        <f>IF(Raw!$G57&gt;$C$8,IF(Raw!$Q57&gt;$C$8,IF(Raw!$N57&gt;$C$9,IF(Raw!$N57&lt;$A$9,IF(Raw!$X57&gt;$C$9,IF(Raw!$X57&lt;$A$9,Raw!R57,-999),-999),-999),-999),-999),-999)</f>
        <v>0.59899599999999997</v>
      </c>
      <c r="L57" s="9">
        <f>IF(Raw!$G57&gt;$C$8,IF(Raw!$Q57&gt;$C$8,IF(Raw!$N57&gt;$C$9,IF(Raw!$N57&lt;$A$9,IF(Raw!$X57&gt;$C$9,IF(Raw!$X57&lt;$A$9,Raw!S57,-999),-999),-999),-999),-999),-999)</f>
        <v>0.83107399999999998</v>
      </c>
      <c r="M57" s="9">
        <f>Raw!Q57</f>
        <v>0.96393099999999998</v>
      </c>
      <c r="N57" s="9">
        <f>IF(Raw!$G57&gt;$C$8,IF(Raw!$Q57&gt;$C$8,IF(Raw!$N57&gt;$C$9,IF(Raw!$N57&lt;$A$9,IF(Raw!$X57&gt;$C$9,IF(Raw!$X57&lt;$A$9,Raw!V57,-999),-999),-999),-999),-999),-999)</f>
        <v>496.3</v>
      </c>
      <c r="O57" s="9">
        <f>IF(Raw!$G57&gt;$C$8,IF(Raw!$Q57&gt;$C$8,IF(Raw!$N57&gt;$C$9,IF(Raw!$N57&lt;$A$9,IF(Raw!$X57&gt;$C$9,IF(Raw!$X57&lt;$A$9,Raw!W57,-999),-999),-999),-999),-999),-999)</f>
        <v>3.9999999999999998E-6</v>
      </c>
      <c r="P57" s="9">
        <f>IF(Raw!$G57&gt;$C$8,IF(Raw!$Q57&gt;$C$8,IF(Raw!$N57&gt;$C$9,IF(Raw!$N57&lt;$A$9,IF(Raw!$X57&gt;$C$9,IF(Raw!$X57&lt;$A$9,Raw!X57,-999),-999),-999),-999),-999),-999)</f>
        <v>1282</v>
      </c>
      <c r="R57" s="9">
        <f t="shared" si="4"/>
        <v>0.17384099999999991</v>
      </c>
      <c r="S57" s="9">
        <f t="shared" si="5"/>
        <v>0.21399713424722278</v>
      </c>
      <c r="T57" s="9">
        <f t="shared" si="6"/>
        <v>0.23207800000000001</v>
      </c>
      <c r="U57" s="9">
        <f t="shared" si="7"/>
        <v>0.27925070451006773</v>
      </c>
      <c r="V57" s="15">
        <f t="shared" si="0"/>
        <v>0.61607515619999997</v>
      </c>
      <c r="X57" s="11">
        <f t="shared" si="8"/>
        <v>4.7738599999999984E+19</v>
      </c>
      <c r="Y57" s="11">
        <f t="shared" si="9"/>
        <v>4.265E-18</v>
      </c>
      <c r="Z57" s="11">
        <f t="shared" si="10"/>
        <v>6.3999999999999994E-4</v>
      </c>
      <c r="AA57" s="16">
        <f t="shared" si="11"/>
        <v>0.1152848296835448</v>
      </c>
      <c r="AB57" s="9">
        <f t="shared" si="1"/>
        <v>0.62575107270329766</v>
      </c>
      <c r="AC57" s="9">
        <f t="shared" si="2"/>
        <v>0.8847151703164553</v>
      </c>
      <c r="AD57" s="15">
        <f t="shared" si="3"/>
        <v>180.13254638053877</v>
      </c>
      <c r="AE57" s="3">
        <f t="shared" si="12"/>
        <v>513.50599999999986</v>
      </c>
      <c r="AF57" s="2">
        <f t="shared" si="13"/>
        <v>0.25</v>
      </c>
      <c r="AG57" s="9">
        <f t="shared" si="14"/>
        <v>3.8693954216890689E-2</v>
      </c>
      <c r="AH57" s="2">
        <f t="shared" si="15"/>
        <v>1.8723803072428491</v>
      </c>
    </row>
    <row r="58" spans="1:34">
      <c r="A58" s="1">
        <f>Raw!A58</f>
        <v>45</v>
      </c>
      <c r="B58" s="14">
        <f>Raw!B58</f>
        <v>0.42607638888888894</v>
      </c>
      <c r="C58" s="15">
        <f>Raw!C58</f>
        <v>16.8</v>
      </c>
      <c r="D58" s="15">
        <f>IF(C58&gt;0.5,Raw!D58*D$11,-999)</f>
        <v>71.2</v>
      </c>
      <c r="E58" s="9">
        <f>IF(Raw!$G58&gt;$C$8,IF(Raw!$Q58&gt;$C$8,IF(Raw!$N58&gt;$C$9,IF(Raw!$N58&lt;$A$9,IF(Raw!$X58&gt;$C$9,IF(Raw!$X58&lt;$A$9,Raw!H58,-999),-999),-999),-999),-999),-999)</f>
        <v>0.66536399999999996</v>
      </c>
      <c r="F58" s="9">
        <f>IF(Raw!$G58&gt;$C$8,IF(Raw!$Q58&gt;$C$8,IF(Raw!$N58&gt;$C$9,IF(Raw!$N58&lt;$A$9,IF(Raw!$X58&gt;$C$9,IF(Raw!$X58&lt;$A$9,Raw!I58,-999),-999),-999),-999),-999),-999)</f>
        <v>0.83427200000000001</v>
      </c>
      <c r="G58" s="9">
        <f>Raw!G58</f>
        <v>0.96207100000000001</v>
      </c>
      <c r="H58" s="9">
        <f>IF(Raw!$G58&gt;$C$8,IF(Raw!$Q58&gt;$C$8,IF(Raw!$N58&gt;$C$9,IF(Raw!$N58&lt;$A$9,IF(Raw!$X58&gt;$C$9,IF(Raw!$X58&lt;$A$9,Raw!L58,-999),-999),-999),-999),-999),-999)</f>
        <v>369.6</v>
      </c>
      <c r="I58" s="9">
        <f>IF(Raw!$G58&gt;$C$8,IF(Raw!$Q58&gt;$C$8,IF(Raw!$N58&gt;$C$9,IF(Raw!$N58&lt;$A$9,IF(Raw!$X58&gt;$C$9,IF(Raw!$X58&lt;$A$9,Raw!M58,-999),-999),-999),-999),-999),-999)</f>
        <v>3.0000000000000001E-6</v>
      </c>
      <c r="J58" s="9">
        <f>IF(Raw!$G58&gt;$C$8,IF(Raw!$Q58&gt;$C$8,IF(Raw!$N58&gt;$C$9,IF(Raw!$N58&lt;$A$9,IF(Raw!$X58&gt;$C$9,IF(Raw!$X58&lt;$A$9,Raw!N58,-999),-999),-999),-999),-999),-999)</f>
        <v>793</v>
      </c>
      <c r="K58" s="9">
        <f>IF(Raw!$G58&gt;$C$8,IF(Raw!$Q58&gt;$C$8,IF(Raw!$N58&gt;$C$9,IF(Raw!$N58&lt;$A$9,IF(Raw!$X58&gt;$C$9,IF(Raw!$X58&lt;$A$9,Raw!R58,-999),-999),-999),-999),-999),-999)</f>
        <v>0.60583500000000001</v>
      </c>
      <c r="L58" s="9">
        <f>IF(Raw!$G58&gt;$C$8,IF(Raw!$Q58&gt;$C$8,IF(Raw!$N58&gt;$C$9,IF(Raw!$N58&lt;$A$9,IF(Raw!$X58&gt;$C$9,IF(Raw!$X58&lt;$A$9,Raw!S58,-999),-999),-999),-999),-999),-999)</f>
        <v>0.83164700000000003</v>
      </c>
      <c r="M58" s="9">
        <f>Raw!Q58</f>
        <v>0.97078200000000003</v>
      </c>
      <c r="N58" s="9">
        <f>IF(Raw!$G58&gt;$C$8,IF(Raw!$Q58&gt;$C$8,IF(Raw!$N58&gt;$C$9,IF(Raw!$N58&lt;$A$9,IF(Raw!$X58&gt;$C$9,IF(Raw!$X58&lt;$A$9,Raw!V58,-999),-999),-999),-999),-999),-999)</f>
        <v>471.4</v>
      </c>
      <c r="O58" s="9">
        <f>IF(Raw!$G58&gt;$C$8,IF(Raw!$Q58&gt;$C$8,IF(Raw!$N58&gt;$C$9,IF(Raw!$N58&lt;$A$9,IF(Raw!$X58&gt;$C$9,IF(Raw!$X58&lt;$A$9,Raw!W58,-999),-999),-999),-999),-999),-999)</f>
        <v>3.9999999999999998E-6</v>
      </c>
      <c r="P58" s="9">
        <f>IF(Raw!$G58&gt;$C$8,IF(Raw!$Q58&gt;$C$8,IF(Raw!$N58&gt;$C$9,IF(Raw!$N58&lt;$A$9,IF(Raw!$X58&gt;$C$9,IF(Raw!$X58&lt;$A$9,Raw!X58,-999),-999),-999),-999),-999),-999)</f>
        <v>1191</v>
      </c>
      <c r="R58" s="9">
        <f t="shared" si="4"/>
        <v>0.16890800000000006</v>
      </c>
      <c r="S58" s="9">
        <f t="shared" si="5"/>
        <v>0.20246154731310659</v>
      </c>
      <c r="T58" s="9">
        <f t="shared" si="6"/>
        <v>0.22581200000000001</v>
      </c>
      <c r="U58" s="9">
        <f t="shared" si="7"/>
        <v>0.27152385567434262</v>
      </c>
      <c r="V58" s="15">
        <f t="shared" si="0"/>
        <v>0.61649992109999996</v>
      </c>
      <c r="X58" s="11">
        <f t="shared" si="8"/>
        <v>4.2862399999999992E+19</v>
      </c>
      <c r="Y58" s="11">
        <f t="shared" si="9"/>
        <v>3.6960000000000002E-18</v>
      </c>
      <c r="Z58" s="11">
        <f t="shared" si="10"/>
        <v>7.9299999999999998E-4</v>
      </c>
      <c r="AA58" s="16">
        <f t="shared" si="11"/>
        <v>0.11160593342416318</v>
      </c>
      <c r="AB58" s="9">
        <f t="shared" si="1"/>
        <v>0.6310369590383772</v>
      </c>
      <c r="AC58" s="9">
        <f t="shared" si="2"/>
        <v>0.88839406657583664</v>
      </c>
      <c r="AD58" s="15">
        <f t="shared" si="3"/>
        <v>140.73888199768371</v>
      </c>
      <c r="AE58" s="3">
        <f t="shared" si="12"/>
        <v>444.99839999999989</v>
      </c>
      <c r="AF58" s="2">
        <f t="shared" si="13"/>
        <v>0.25</v>
      </c>
      <c r="AG58" s="9">
        <f t="shared" si="14"/>
        <v>2.9395356833313385E-2</v>
      </c>
      <c r="AH58" s="2">
        <f t="shared" si="15"/>
        <v>1.4224260190768185</v>
      </c>
    </row>
    <row r="59" spans="1:34">
      <c r="A59" s="1">
        <f>Raw!A59</f>
        <v>46</v>
      </c>
      <c r="B59" s="14">
        <f>Raw!B59</f>
        <v>0.42613425925925924</v>
      </c>
      <c r="C59" s="15">
        <f>Raw!C59</f>
        <v>17.5</v>
      </c>
      <c r="D59" s="15">
        <f>IF(C59&gt;0.5,Raw!D59*D$11,-999)</f>
        <v>65.8</v>
      </c>
      <c r="E59" s="9">
        <f>IF(Raw!$G59&gt;$C$8,IF(Raw!$Q59&gt;$C$8,IF(Raw!$N59&gt;$C$9,IF(Raw!$N59&lt;$A$9,IF(Raw!$X59&gt;$C$9,IF(Raw!$X59&lt;$A$9,Raw!H59,-999),-999),-999),-999),-999),-999)</f>
        <v>0.72476600000000002</v>
      </c>
      <c r="F59" s="9">
        <f>IF(Raw!$G59&gt;$C$8,IF(Raw!$Q59&gt;$C$8,IF(Raw!$N59&gt;$C$9,IF(Raw!$N59&lt;$A$9,IF(Raw!$X59&gt;$C$9,IF(Raw!$X59&lt;$A$9,Raw!I59,-999),-999),-999),-999),-999),-999)</f>
        <v>0.93577900000000003</v>
      </c>
      <c r="G59" s="9">
        <f>Raw!G59</f>
        <v>0.978271</v>
      </c>
      <c r="H59" s="9">
        <f>IF(Raw!$G59&gt;$C$8,IF(Raw!$Q59&gt;$C$8,IF(Raw!$N59&gt;$C$9,IF(Raw!$N59&lt;$A$9,IF(Raw!$X59&gt;$C$9,IF(Raw!$X59&lt;$A$9,Raw!L59,-999),-999),-999),-999),-999),-999)</f>
        <v>413.3</v>
      </c>
      <c r="I59" s="9">
        <f>IF(Raw!$G59&gt;$C$8,IF(Raw!$Q59&gt;$C$8,IF(Raw!$N59&gt;$C$9,IF(Raw!$N59&lt;$A$9,IF(Raw!$X59&gt;$C$9,IF(Raw!$X59&lt;$A$9,Raw!M59,-999),-999),-999),-999),-999),-999)</f>
        <v>1.2227999999999999E-2</v>
      </c>
      <c r="J59" s="9">
        <f>IF(Raw!$G59&gt;$C$8,IF(Raw!$Q59&gt;$C$8,IF(Raw!$N59&gt;$C$9,IF(Raw!$N59&lt;$A$9,IF(Raw!$X59&gt;$C$9,IF(Raw!$X59&lt;$A$9,Raw!N59,-999),-999),-999),-999),-999),-999)</f>
        <v>1036</v>
      </c>
      <c r="K59" s="9">
        <f>IF(Raw!$G59&gt;$C$8,IF(Raw!$Q59&gt;$C$8,IF(Raw!$N59&gt;$C$9,IF(Raw!$N59&lt;$A$9,IF(Raw!$X59&gt;$C$9,IF(Raw!$X59&lt;$A$9,Raw!R59,-999),-999),-999),-999),-999),-999)</f>
        <v>0.699577</v>
      </c>
      <c r="L59" s="9">
        <f>IF(Raw!$G59&gt;$C$8,IF(Raw!$Q59&gt;$C$8,IF(Raw!$N59&gt;$C$9,IF(Raw!$N59&lt;$A$9,IF(Raw!$X59&gt;$C$9,IF(Raw!$X59&lt;$A$9,Raw!S59,-999),-999),-999),-999),-999),-999)</f>
        <v>0.98275000000000001</v>
      </c>
      <c r="M59" s="9">
        <f>Raw!Q59</f>
        <v>0.97953400000000002</v>
      </c>
      <c r="N59" s="9">
        <f>IF(Raw!$G59&gt;$C$8,IF(Raw!$Q59&gt;$C$8,IF(Raw!$N59&gt;$C$9,IF(Raw!$N59&lt;$A$9,IF(Raw!$X59&gt;$C$9,IF(Raw!$X59&lt;$A$9,Raw!V59,-999),-999),-999),-999),-999),-999)</f>
        <v>440.1</v>
      </c>
      <c r="O59" s="9">
        <f>IF(Raw!$G59&gt;$C$8,IF(Raw!$Q59&gt;$C$8,IF(Raw!$N59&gt;$C$9,IF(Raw!$N59&lt;$A$9,IF(Raw!$X59&gt;$C$9,IF(Raw!$X59&lt;$A$9,Raw!W59,-999),-999),-999),-999),-999),-999)</f>
        <v>1.9999999999999999E-6</v>
      </c>
      <c r="P59" s="9">
        <f>IF(Raw!$G59&gt;$C$8,IF(Raw!$Q59&gt;$C$8,IF(Raw!$N59&gt;$C$9,IF(Raw!$N59&lt;$A$9,IF(Raw!$X59&gt;$C$9,IF(Raw!$X59&lt;$A$9,Raw!X59,-999),-999),-999),-999),-999),-999)</f>
        <v>1426</v>
      </c>
      <c r="R59" s="9">
        <f t="shared" si="4"/>
        <v>0.21101300000000001</v>
      </c>
      <c r="S59" s="9">
        <f t="shared" si="5"/>
        <v>0.22549448106871386</v>
      </c>
      <c r="T59" s="9">
        <f t="shared" si="6"/>
        <v>0.28317300000000001</v>
      </c>
      <c r="U59" s="9">
        <f t="shared" si="7"/>
        <v>0.28814347494276266</v>
      </c>
      <c r="V59" s="15">
        <f t="shared" si="0"/>
        <v>0.728512575</v>
      </c>
      <c r="X59" s="11">
        <f t="shared" si="8"/>
        <v>3.9611599999999992E+19</v>
      </c>
      <c r="Y59" s="11">
        <f t="shared" si="9"/>
        <v>4.1330000000000003E-18</v>
      </c>
      <c r="Z59" s="11">
        <f t="shared" si="10"/>
        <v>1.036E-3</v>
      </c>
      <c r="AA59" s="16">
        <f t="shared" si="11"/>
        <v>0.14501303417145894</v>
      </c>
      <c r="AB59" s="9">
        <f t="shared" si="1"/>
        <v>0.74064077592543454</v>
      </c>
      <c r="AC59" s="9">
        <f t="shared" si="2"/>
        <v>0.85498696582854106</v>
      </c>
      <c r="AD59" s="15">
        <f t="shared" si="3"/>
        <v>139.97397120797197</v>
      </c>
      <c r="AE59" s="3">
        <f t="shared" si="12"/>
        <v>497.61319999999989</v>
      </c>
      <c r="AF59" s="2">
        <f t="shared" si="13"/>
        <v>0.25</v>
      </c>
      <c r="AG59" s="9">
        <f t="shared" si="14"/>
        <v>3.1025066511848658E-2</v>
      </c>
      <c r="AH59" s="2">
        <f t="shared" si="15"/>
        <v>1.5012868222790023</v>
      </c>
    </row>
    <row r="60" spans="1:34">
      <c r="A60" s="1">
        <f>Raw!A60</f>
        <v>47</v>
      </c>
      <c r="B60" s="14">
        <f>Raw!B60</f>
        <v>0.4261921296296296</v>
      </c>
      <c r="C60" s="15">
        <f>Raw!C60</f>
        <v>18.8</v>
      </c>
      <c r="D60" s="15">
        <f>IF(C60&gt;0.5,Raw!D60*D$11,-999)</f>
        <v>57.7</v>
      </c>
      <c r="E60" s="9">
        <f>IF(Raw!$G60&gt;$C$8,IF(Raw!$Q60&gt;$C$8,IF(Raw!$N60&gt;$C$9,IF(Raw!$N60&lt;$A$9,IF(Raw!$X60&gt;$C$9,IF(Raw!$X60&lt;$A$9,Raw!H60,-999),-999),-999),-999),-999),-999)</f>
        <v>0.79993099999999995</v>
      </c>
      <c r="F60" s="9">
        <f>IF(Raw!$G60&gt;$C$8,IF(Raw!$Q60&gt;$C$8,IF(Raw!$N60&gt;$C$9,IF(Raw!$N60&lt;$A$9,IF(Raw!$X60&gt;$C$9,IF(Raw!$X60&lt;$A$9,Raw!I60,-999),-999),-999),-999),-999),-999)</f>
        <v>1.0715159999999999</v>
      </c>
      <c r="G60" s="9">
        <f>Raw!G60</f>
        <v>0.981742</v>
      </c>
      <c r="H60" s="9">
        <f>IF(Raw!$G60&gt;$C$8,IF(Raw!$Q60&gt;$C$8,IF(Raw!$N60&gt;$C$9,IF(Raw!$N60&lt;$A$9,IF(Raw!$X60&gt;$C$9,IF(Raw!$X60&lt;$A$9,Raw!L60,-999),-999),-999),-999),-999),-999)</f>
        <v>406.7</v>
      </c>
      <c r="I60" s="9">
        <f>IF(Raw!$G60&gt;$C$8,IF(Raw!$Q60&gt;$C$8,IF(Raw!$N60&gt;$C$9,IF(Raw!$N60&lt;$A$9,IF(Raw!$X60&gt;$C$9,IF(Raw!$X60&lt;$A$9,Raw!M60,-999),-999),-999),-999),-999),-999)</f>
        <v>6.0000000000000002E-6</v>
      </c>
      <c r="J60" s="9">
        <f>IF(Raw!$G60&gt;$C$8,IF(Raw!$Q60&gt;$C$8,IF(Raw!$N60&gt;$C$9,IF(Raw!$N60&lt;$A$9,IF(Raw!$X60&gt;$C$9,IF(Raw!$X60&lt;$A$9,Raw!N60,-999),-999),-999),-999),-999),-999)</f>
        <v>629</v>
      </c>
      <c r="K60" s="9">
        <f>IF(Raw!$G60&gt;$C$8,IF(Raw!$Q60&gt;$C$8,IF(Raw!$N60&gt;$C$9,IF(Raw!$N60&lt;$A$9,IF(Raw!$X60&gt;$C$9,IF(Raw!$X60&lt;$A$9,Raw!R60,-999),-999),-999),-999),-999),-999)</f>
        <v>0.70751600000000003</v>
      </c>
      <c r="L60" s="9">
        <f>IF(Raw!$G60&gt;$C$8,IF(Raw!$Q60&gt;$C$8,IF(Raw!$N60&gt;$C$9,IF(Raw!$N60&lt;$A$9,IF(Raw!$X60&gt;$C$9,IF(Raw!$X60&lt;$A$9,Raw!S60,-999),-999),-999),-999),-999),-999)</f>
        <v>1.0137719999999999</v>
      </c>
      <c r="M60" s="9">
        <f>Raw!Q60</f>
        <v>0.98266799999999999</v>
      </c>
      <c r="N60" s="9">
        <f>IF(Raw!$G60&gt;$C$8,IF(Raw!$Q60&gt;$C$8,IF(Raw!$N60&gt;$C$9,IF(Raw!$N60&lt;$A$9,IF(Raw!$X60&gt;$C$9,IF(Raw!$X60&lt;$A$9,Raw!V60,-999),-999),-999),-999),-999),-999)</f>
        <v>482.6</v>
      </c>
      <c r="O60" s="9">
        <f>IF(Raw!$G60&gt;$C$8,IF(Raw!$Q60&gt;$C$8,IF(Raw!$N60&gt;$C$9,IF(Raw!$N60&lt;$A$9,IF(Raw!$X60&gt;$C$9,IF(Raw!$X60&lt;$A$9,Raw!W60,-999),-999),-999),-999),-999),-999)</f>
        <v>9.9999999999999995E-7</v>
      </c>
      <c r="P60" s="9">
        <f>IF(Raw!$G60&gt;$C$8,IF(Raw!$Q60&gt;$C$8,IF(Raw!$N60&gt;$C$9,IF(Raw!$N60&lt;$A$9,IF(Raw!$X60&gt;$C$9,IF(Raw!$X60&lt;$A$9,Raw!X60,-999),-999),-999),-999),-999),-999)</f>
        <v>708</v>
      </c>
      <c r="R60" s="9">
        <f t="shared" si="4"/>
        <v>0.27158499999999997</v>
      </c>
      <c r="S60" s="9">
        <f t="shared" si="5"/>
        <v>0.25345865110740295</v>
      </c>
      <c r="T60" s="9">
        <f t="shared" si="6"/>
        <v>0.30625599999999986</v>
      </c>
      <c r="U60" s="9">
        <f t="shared" si="7"/>
        <v>0.30209554022008883</v>
      </c>
      <c r="V60" s="15">
        <f t="shared" si="0"/>
        <v>0.75150918359999985</v>
      </c>
      <c r="X60" s="11">
        <f t="shared" si="8"/>
        <v>3.4735399999999992E+19</v>
      </c>
      <c r="Y60" s="11">
        <f t="shared" si="9"/>
        <v>4.067E-18</v>
      </c>
      <c r="Z60" s="11">
        <f t="shared" si="10"/>
        <v>6.29E-4</v>
      </c>
      <c r="AA60" s="16">
        <f t="shared" si="11"/>
        <v>8.1606702196096989E-2</v>
      </c>
      <c r="AB60" s="9">
        <f t="shared" si="1"/>
        <v>0.73250854218776795</v>
      </c>
      <c r="AC60" s="9">
        <f t="shared" si="2"/>
        <v>0.91839329780390289</v>
      </c>
      <c r="AD60" s="15">
        <f t="shared" si="3"/>
        <v>129.74038504943874</v>
      </c>
      <c r="AE60" s="3">
        <f t="shared" si="12"/>
        <v>489.66679999999985</v>
      </c>
      <c r="AF60" s="2">
        <f t="shared" si="13"/>
        <v>0.25</v>
      </c>
      <c r="AG60" s="9">
        <f t="shared" si="14"/>
        <v>3.0149224392209639E-2</v>
      </c>
      <c r="AH60" s="2">
        <f t="shared" si="15"/>
        <v>1.4589052779200626</v>
      </c>
    </row>
    <row r="61" spans="1:34">
      <c r="A61" s="1">
        <f>Raw!A61</f>
        <v>48</v>
      </c>
      <c r="B61" s="14">
        <f>Raw!B61</f>
        <v>0.42623842592592592</v>
      </c>
      <c r="C61" s="15">
        <f>Raw!C61</f>
        <v>19.5</v>
      </c>
      <c r="D61" s="15">
        <f>IF(C61&gt;0.5,Raw!D61*D$11,-999)</f>
        <v>55</v>
      </c>
      <c r="E61" s="9">
        <f>IF(Raw!$G61&gt;$C$8,IF(Raw!$Q61&gt;$C$8,IF(Raw!$N61&gt;$C$9,IF(Raw!$N61&lt;$A$9,IF(Raw!$X61&gt;$C$9,IF(Raw!$X61&lt;$A$9,Raw!H61,-999),-999),-999),-999),-999),-999)</f>
        <v>0.82152899999999995</v>
      </c>
      <c r="F61" s="9">
        <f>IF(Raw!$G61&gt;$C$8,IF(Raw!$Q61&gt;$C$8,IF(Raw!$N61&gt;$C$9,IF(Raw!$N61&lt;$A$9,IF(Raw!$X61&gt;$C$9,IF(Raw!$X61&lt;$A$9,Raw!I61,-999),-999),-999),-999),-999),-999)</f>
        <v>1.1213379999999999</v>
      </c>
      <c r="G61" s="9">
        <f>Raw!G61</f>
        <v>0.97694700000000001</v>
      </c>
      <c r="H61" s="9">
        <f>IF(Raw!$G61&gt;$C$8,IF(Raw!$Q61&gt;$C$8,IF(Raw!$N61&gt;$C$9,IF(Raw!$N61&lt;$A$9,IF(Raw!$X61&gt;$C$9,IF(Raw!$X61&lt;$A$9,Raw!L61,-999),-999),-999),-999),-999),-999)</f>
        <v>423.7</v>
      </c>
      <c r="I61" s="9">
        <f>IF(Raw!$G61&gt;$C$8,IF(Raw!$Q61&gt;$C$8,IF(Raw!$N61&gt;$C$9,IF(Raw!$N61&lt;$A$9,IF(Raw!$X61&gt;$C$9,IF(Raw!$X61&lt;$A$9,Raw!M61,-999),-999),-999),-999),-999),-999)</f>
        <v>1.0000000000000001E-5</v>
      </c>
      <c r="J61" s="9">
        <f>IF(Raw!$G61&gt;$C$8,IF(Raw!$Q61&gt;$C$8,IF(Raw!$N61&gt;$C$9,IF(Raw!$N61&lt;$A$9,IF(Raw!$X61&gt;$C$9,IF(Raw!$X61&lt;$A$9,Raw!N61,-999),-999),-999),-999),-999),-999)</f>
        <v>1751</v>
      </c>
      <c r="K61" s="9">
        <f>IF(Raw!$G61&gt;$C$8,IF(Raw!$Q61&gt;$C$8,IF(Raw!$N61&gt;$C$9,IF(Raw!$N61&lt;$A$9,IF(Raw!$X61&gt;$C$9,IF(Raw!$X61&lt;$A$9,Raw!R61,-999),-999),-999),-999),-999),-999)</f>
        <v>0.772787</v>
      </c>
      <c r="L61" s="9">
        <f>IF(Raw!$G61&gt;$C$8,IF(Raw!$Q61&gt;$C$8,IF(Raw!$N61&gt;$C$9,IF(Raw!$N61&lt;$A$9,IF(Raw!$X61&gt;$C$9,IF(Raw!$X61&lt;$A$9,Raw!S61,-999),-999),-999),-999),-999),-999)</f>
        <v>1.1121890000000001</v>
      </c>
      <c r="M61" s="9">
        <f>Raw!Q61</f>
        <v>0.986039</v>
      </c>
      <c r="N61" s="9">
        <f>IF(Raw!$G61&gt;$C$8,IF(Raw!$Q61&gt;$C$8,IF(Raw!$N61&gt;$C$9,IF(Raw!$N61&lt;$A$9,IF(Raw!$X61&gt;$C$9,IF(Raw!$X61&lt;$A$9,Raw!V61,-999),-999),-999),-999),-999),-999)</f>
        <v>491.2</v>
      </c>
      <c r="O61" s="9">
        <f>IF(Raw!$G61&gt;$C$8,IF(Raw!$Q61&gt;$C$8,IF(Raw!$N61&gt;$C$9,IF(Raw!$N61&lt;$A$9,IF(Raw!$X61&gt;$C$9,IF(Raw!$X61&lt;$A$9,Raw!W61,-999),-999),-999),-999),-999),-999)</f>
        <v>3.0000000000000001E-6</v>
      </c>
      <c r="P61" s="9">
        <f>IF(Raw!$G61&gt;$C$8,IF(Raw!$Q61&gt;$C$8,IF(Raw!$N61&gt;$C$9,IF(Raw!$N61&lt;$A$9,IF(Raw!$X61&gt;$C$9,IF(Raw!$X61&lt;$A$9,Raw!X61,-999),-999),-999),-999),-999),-999)</f>
        <v>832</v>
      </c>
      <c r="R61" s="9">
        <f t="shared" si="4"/>
        <v>0.29980899999999999</v>
      </c>
      <c r="S61" s="9">
        <f t="shared" si="5"/>
        <v>0.26736719882854232</v>
      </c>
      <c r="T61" s="9">
        <f t="shared" si="6"/>
        <v>0.33940200000000009</v>
      </c>
      <c r="U61" s="9">
        <f t="shared" si="7"/>
        <v>0.30516575869748763</v>
      </c>
      <c r="V61" s="15">
        <f t="shared" si="0"/>
        <v>0.8244657057</v>
      </c>
      <c r="X61" s="11">
        <f t="shared" si="8"/>
        <v>3.3109999999999992E+19</v>
      </c>
      <c r="Y61" s="11">
        <f t="shared" si="9"/>
        <v>4.2369999999999999E-18</v>
      </c>
      <c r="Z61" s="11">
        <f t="shared" si="10"/>
        <v>1.751E-3</v>
      </c>
      <c r="AA61" s="16">
        <f t="shared" si="11"/>
        <v>0.19720154707514323</v>
      </c>
      <c r="AB61" s="9">
        <f t="shared" si="1"/>
        <v>0.83971759948039781</v>
      </c>
      <c r="AC61" s="9">
        <f t="shared" si="2"/>
        <v>0.80279845292485663</v>
      </c>
      <c r="AD61" s="15">
        <f t="shared" si="3"/>
        <v>112.62224276136105</v>
      </c>
      <c r="AE61" s="3">
        <f t="shared" si="12"/>
        <v>510.13479999999987</v>
      </c>
      <c r="AF61" s="2">
        <f t="shared" si="13"/>
        <v>0.25</v>
      </c>
      <c r="AG61" s="9">
        <f t="shared" si="14"/>
        <v>2.6437270891141059E-2</v>
      </c>
      <c r="AH61" s="2">
        <f t="shared" si="15"/>
        <v>1.2792857797978454</v>
      </c>
    </row>
    <row r="62" spans="1:34">
      <c r="A62" s="1">
        <f>Raw!A62</f>
        <v>49</v>
      </c>
      <c r="B62" s="14">
        <f>Raw!B62</f>
        <v>0.42629629629629634</v>
      </c>
      <c r="C62" s="15">
        <f>Raw!C62</f>
        <v>20.399999999999999</v>
      </c>
      <c r="D62" s="15">
        <f>IF(C62&gt;0.5,Raw!D62*D$11,-999)</f>
        <v>48.7</v>
      </c>
      <c r="E62" s="9">
        <f>IF(Raw!$G62&gt;$C$8,IF(Raw!$Q62&gt;$C$8,IF(Raw!$N62&gt;$C$9,IF(Raw!$N62&lt;$A$9,IF(Raw!$X62&gt;$C$9,IF(Raw!$X62&lt;$A$9,Raw!H62,-999),-999),-999),-999),-999),-999)</f>
        <v>0.84533899999999995</v>
      </c>
      <c r="F62" s="9">
        <f>IF(Raw!$G62&gt;$C$8,IF(Raw!$Q62&gt;$C$8,IF(Raw!$N62&gt;$C$9,IF(Raw!$N62&lt;$A$9,IF(Raw!$X62&gt;$C$9,IF(Raw!$X62&lt;$A$9,Raw!I62,-999),-999),-999),-999),-999),-999)</f>
        <v>1.1755500000000001</v>
      </c>
      <c r="G62" s="9">
        <f>Raw!G62</f>
        <v>0.98536400000000002</v>
      </c>
      <c r="H62" s="9">
        <f>IF(Raw!$G62&gt;$C$8,IF(Raw!$Q62&gt;$C$8,IF(Raw!$N62&gt;$C$9,IF(Raw!$N62&lt;$A$9,IF(Raw!$X62&gt;$C$9,IF(Raw!$X62&lt;$A$9,Raw!L62,-999),-999),-999),-999),-999),-999)</f>
        <v>449.3</v>
      </c>
      <c r="I62" s="9">
        <f>IF(Raw!$G62&gt;$C$8,IF(Raw!$Q62&gt;$C$8,IF(Raw!$N62&gt;$C$9,IF(Raw!$N62&lt;$A$9,IF(Raw!$X62&gt;$C$9,IF(Raw!$X62&lt;$A$9,Raw!M62,-999),-999),-999),-999),-999),-999)</f>
        <v>7.9999999999999996E-6</v>
      </c>
      <c r="J62" s="9">
        <f>IF(Raw!$G62&gt;$C$8,IF(Raw!$Q62&gt;$C$8,IF(Raw!$N62&gt;$C$9,IF(Raw!$N62&lt;$A$9,IF(Raw!$X62&gt;$C$9,IF(Raw!$X62&lt;$A$9,Raw!N62,-999),-999),-999),-999),-999),-999)</f>
        <v>1243</v>
      </c>
      <c r="K62" s="9">
        <f>IF(Raw!$G62&gt;$C$8,IF(Raw!$Q62&gt;$C$8,IF(Raw!$N62&gt;$C$9,IF(Raw!$N62&lt;$A$9,IF(Raw!$X62&gt;$C$9,IF(Raw!$X62&lt;$A$9,Raw!R62,-999),-999),-999),-999),-999),-999)</f>
        <v>0.81688300000000003</v>
      </c>
      <c r="L62" s="9">
        <f>IF(Raw!$G62&gt;$C$8,IF(Raw!$Q62&gt;$C$8,IF(Raw!$N62&gt;$C$9,IF(Raw!$N62&lt;$A$9,IF(Raw!$X62&gt;$C$9,IF(Raw!$X62&lt;$A$9,Raw!S62,-999),-999),-999),-999),-999),-999)</f>
        <v>1.172139</v>
      </c>
      <c r="M62" s="9">
        <f>Raw!Q62</f>
        <v>0.98729599999999995</v>
      </c>
      <c r="N62" s="9">
        <f>IF(Raw!$G62&gt;$C$8,IF(Raw!$Q62&gt;$C$8,IF(Raw!$N62&gt;$C$9,IF(Raw!$N62&lt;$A$9,IF(Raw!$X62&gt;$C$9,IF(Raw!$X62&lt;$A$9,Raw!V62,-999),-999),-999),-999),-999),-999)</f>
        <v>444</v>
      </c>
      <c r="O62" s="9">
        <f>IF(Raw!$G62&gt;$C$8,IF(Raw!$Q62&gt;$C$8,IF(Raw!$N62&gt;$C$9,IF(Raw!$N62&lt;$A$9,IF(Raw!$X62&gt;$C$9,IF(Raw!$X62&lt;$A$9,Raw!W62,-999),-999),-999),-999),-999),-999)</f>
        <v>3.9999999999999998E-6</v>
      </c>
      <c r="P62" s="9">
        <f>IF(Raw!$G62&gt;$C$8,IF(Raw!$Q62&gt;$C$8,IF(Raw!$N62&gt;$C$9,IF(Raw!$N62&lt;$A$9,IF(Raw!$X62&gt;$C$9,IF(Raw!$X62&lt;$A$9,Raw!X62,-999),-999),-999),-999),-999),-999)</f>
        <v>485</v>
      </c>
      <c r="R62" s="9">
        <f t="shared" si="4"/>
        <v>0.33021100000000014</v>
      </c>
      <c r="S62" s="9">
        <f t="shared" si="5"/>
        <v>0.28089915358768247</v>
      </c>
      <c r="T62" s="9">
        <f t="shared" si="6"/>
        <v>0.35525600000000002</v>
      </c>
      <c r="U62" s="9">
        <f t="shared" si="7"/>
        <v>0.30308350801398126</v>
      </c>
      <c r="V62" s="15">
        <f t="shared" si="0"/>
        <v>0.86890664070000001</v>
      </c>
      <c r="X62" s="11">
        <f t="shared" si="8"/>
        <v>2.9317399999999992E+19</v>
      </c>
      <c r="Y62" s="11">
        <f t="shared" si="9"/>
        <v>4.4929999999999999E-18</v>
      </c>
      <c r="Z62" s="11">
        <f t="shared" si="10"/>
        <v>1.243E-3</v>
      </c>
      <c r="AA62" s="16">
        <f t="shared" si="11"/>
        <v>0.1406954662095094</v>
      </c>
      <c r="AB62" s="9">
        <f t="shared" si="1"/>
        <v>0.86686590854372547</v>
      </c>
      <c r="AC62" s="9">
        <f t="shared" si="2"/>
        <v>0.85930453379049065</v>
      </c>
      <c r="AD62" s="15">
        <f t="shared" si="3"/>
        <v>113.1902383020993</v>
      </c>
      <c r="AE62" s="3">
        <f t="shared" si="12"/>
        <v>540.95719999999983</v>
      </c>
      <c r="AF62" s="2">
        <f t="shared" si="13"/>
        <v>0.25</v>
      </c>
      <c r="AG62" s="9">
        <f t="shared" si="14"/>
        <v>2.63893034596452E-2</v>
      </c>
      <c r="AH62" s="2">
        <f t="shared" si="15"/>
        <v>1.2769646607512253</v>
      </c>
    </row>
    <row r="63" spans="1:34">
      <c r="A63" s="1">
        <f>Raw!A63</f>
        <v>50</v>
      </c>
      <c r="B63" s="14">
        <f>Raw!B63</f>
        <v>0.42635416666666665</v>
      </c>
      <c r="C63" s="15">
        <f>Raw!C63</f>
        <v>21.5</v>
      </c>
      <c r="D63" s="15">
        <f>IF(C63&gt;0.5,Raw!D63*D$11,-999)</f>
        <v>43.2</v>
      </c>
      <c r="E63" s="9">
        <f>IF(Raw!$G63&gt;$C$8,IF(Raw!$Q63&gt;$C$8,IF(Raw!$N63&gt;$C$9,IF(Raw!$N63&lt;$A$9,IF(Raw!$X63&gt;$C$9,IF(Raw!$X63&lt;$A$9,Raw!H63,-999),-999),-999),-999),-999),-999)</f>
        <v>0.88993199999999995</v>
      </c>
      <c r="F63" s="9">
        <f>IF(Raw!$G63&gt;$C$8,IF(Raw!$Q63&gt;$C$8,IF(Raw!$N63&gt;$C$9,IF(Raw!$N63&lt;$A$9,IF(Raw!$X63&gt;$C$9,IF(Raw!$X63&lt;$A$9,Raw!I63,-999),-999),-999),-999),-999),-999)</f>
        <v>1.2170829999999999</v>
      </c>
      <c r="G63" s="9">
        <f>Raw!G63</f>
        <v>0.978684</v>
      </c>
      <c r="H63" s="9">
        <f>IF(Raw!$G63&gt;$C$8,IF(Raw!$Q63&gt;$C$8,IF(Raw!$N63&gt;$C$9,IF(Raw!$N63&lt;$A$9,IF(Raw!$X63&gt;$C$9,IF(Raw!$X63&lt;$A$9,Raw!L63,-999),-999),-999),-999),-999),-999)</f>
        <v>422.9</v>
      </c>
      <c r="I63" s="9">
        <f>IF(Raw!$G63&gt;$C$8,IF(Raw!$Q63&gt;$C$8,IF(Raw!$N63&gt;$C$9,IF(Raw!$N63&lt;$A$9,IF(Raw!$X63&gt;$C$9,IF(Raw!$X63&lt;$A$9,Raw!M63,-999),-999),-999),-999),-999),-999)</f>
        <v>3.9999999999999998E-6</v>
      </c>
      <c r="J63" s="9">
        <f>IF(Raw!$G63&gt;$C$8,IF(Raw!$Q63&gt;$C$8,IF(Raw!$N63&gt;$C$9,IF(Raw!$N63&lt;$A$9,IF(Raw!$X63&gt;$C$9,IF(Raw!$X63&lt;$A$9,Raw!N63,-999),-999),-999),-999),-999),-999)</f>
        <v>1364</v>
      </c>
      <c r="K63" s="9">
        <f>IF(Raw!$G63&gt;$C$8,IF(Raw!$Q63&gt;$C$8,IF(Raw!$N63&gt;$C$9,IF(Raw!$N63&lt;$A$9,IF(Raw!$X63&gt;$C$9,IF(Raw!$X63&lt;$A$9,Raw!R63,-999),-999),-999),-999),-999),-999)</f>
        <v>0.80753900000000001</v>
      </c>
      <c r="L63" s="9">
        <f>IF(Raw!$G63&gt;$C$8,IF(Raw!$Q63&gt;$C$8,IF(Raw!$N63&gt;$C$9,IF(Raw!$N63&lt;$A$9,IF(Raw!$X63&gt;$C$9,IF(Raw!$X63&lt;$A$9,Raw!S63,-999),-999),-999),-999),-999),-999)</f>
        <v>1.1567829999999999</v>
      </c>
      <c r="M63" s="9">
        <f>Raw!Q63</f>
        <v>0.98073600000000005</v>
      </c>
      <c r="N63" s="9">
        <f>IF(Raw!$G63&gt;$C$8,IF(Raw!$Q63&gt;$C$8,IF(Raw!$N63&gt;$C$9,IF(Raw!$N63&lt;$A$9,IF(Raw!$X63&gt;$C$9,IF(Raw!$X63&lt;$A$9,Raw!V63,-999),-999),-999),-999),-999),-999)</f>
        <v>454.1</v>
      </c>
      <c r="O63" s="9">
        <f>IF(Raw!$G63&gt;$C$8,IF(Raw!$Q63&gt;$C$8,IF(Raw!$N63&gt;$C$9,IF(Raw!$N63&lt;$A$9,IF(Raw!$X63&gt;$C$9,IF(Raw!$X63&lt;$A$9,Raw!W63,-999),-999),-999),-999),-999),-999)</f>
        <v>9.9999999999999995E-7</v>
      </c>
      <c r="P63" s="9">
        <f>IF(Raw!$G63&gt;$C$8,IF(Raw!$Q63&gt;$C$8,IF(Raw!$N63&gt;$C$9,IF(Raw!$N63&lt;$A$9,IF(Raw!$X63&gt;$C$9,IF(Raw!$X63&lt;$A$9,Raw!X63,-999),-999),-999),-999),-999),-999)</f>
        <v>804</v>
      </c>
      <c r="R63" s="9">
        <f t="shared" si="4"/>
        <v>0.32715099999999997</v>
      </c>
      <c r="S63" s="9">
        <f t="shared" si="5"/>
        <v>0.268799251981993</v>
      </c>
      <c r="T63" s="9">
        <f t="shared" si="6"/>
        <v>0.34924399999999989</v>
      </c>
      <c r="U63" s="9">
        <f t="shared" si="7"/>
        <v>0.30190969265627166</v>
      </c>
      <c r="V63" s="15">
        <f t="shared" si="0"/>
        <v>0.85752323789999985</v>
      </c>
      <c r="X63" s="11">
        <f t="shared" si="8"/>
        <v>2.60064E+19</v>
      </c>
      <c r="Y63" s="11">
        <f t="shared" si="9"/>
        <v>4.2289999999999996E-18</v>
      </c>
      <c r="Z63" s="11">
        <f t="shared" si="10"/>
        <v>1.364E-3</v>
      </c>
      <c r="AA63" s="16">
        <f t="shared" si="11"/>
        <v>0.13044549966254623</v>
      </c>
      <c r="AB63" s="9">
        <f t="shared" si="1"/>
        <v>0.85309630808414627</v>
      </c>
      <c r="AC63" s="9">
        <f t="shared" si="2"/>
        <v>0.86955450033745385</v>
      </c>
      <c r="AD63" s="15">
        <f t="shared" si="3"/>
        <v>95.634530544388724</v>
      </c>
      <c r="AE63" s="3">
        <f t="shared" si="12"/>
        <v>509.17159999999984</v>
      </c>
      <c r="AF63" s="2">
        <f t="shared" si="13"/>
        <v>0.25</v>
      </c>
      <c r="AG63" s="9">
        <f t="shared" si="14"/>
        <v>2.2209993633833251E-2</v>
      </c>
      <c r="AH63" s="2">
        <f t="shared" si="15"/>
        <v>1.0747300332987291</v>
      </c>
    </row>
    <row r="64" spans="1:34">
      <c r="A64" s="1">
        <f>Raw!A64</f>
        <v>51</v>
      </c>
      <c r="B64" s="14">
        <f>Raw!B64</f>
        <v>0.42641203703703701</v>
      </c>
      <c r="C64" s="15">
        <f>Raw!C64</f>
        <v>22.2</v>
      </c>
      <c r="D64" s="15">
        <f>IF(C64&gt;0.5,Raw!D64*D$11,-999)</f>
        <v>40.5</v>
      </c>
      <c r="E64" s="9">
        <f>IF(Raw!$G64&gt;$C$8,IF(Raw!$Q64&gt;$C$8,IF(Raw!$N64&gt;$C$9,IF(Raw!$N64&lt;$A$9,IF(Raw!$X64&gt;$C$9,IF(Raw!$X64&lt;$A$9,Raw!H64,-999),-999),-999),-999),-999),-999)</f>
        <v>0.87893500000000002</v>
      </c>
      <c r="F64" s="9">
        <f>IF(Raw!$G64&gt;$C$8,IF(Raw!$Q64&gt;$C$8,IF(Raw!$N64&gt;$C$9,IF(Raw!$N64&lt;$A$9,IF(Raw!$X64&gt;$C$9,IF(Raw!$X64&lt;$A$9,Raw!I64,-999),-999),-999),-999),-999),-999)</f>
        <v>1.2157070000000001</v>
      </c>
      <c r="G64" s="9">
        <f>Raw!G64</f>
        <v>0.981321</v>
      </c>
      <c r="H64" s="9">
        <f>IF(Raw!$G64&gt;$C$8,IF(Raw!$Q64&gt;$C$8,IF(Raw!$N64&gt;$C$9,IF(Raw!$N64&lt;$A$9,IF(Raw!$X64&gt;$C$9,IF(Raw!$X64&lt;$A$9,Raw!L64,-999),-999),-999),-999),-999),-999)</f>
        <v>430.2</v>
      </c>
      <c r="I64" s="9">
        <f>IF(Raw!$G64&gt;$C$8,IF(Raw!$Q64&gt;$C$8,IF(Raw!$N64&gt;$C$9,IF(Raw!$N64&lt;$A$9,IF(Raw!$X64&gt;$C$9,IF(Raw!$X64&lt;$A$9,Raw!M64,-999),-999),-999),-999),-999),-999)</f>
        <v>3.9999999999999998E-6</v>
      </c>
      <c r="J64" s="9">
        <f>IF(Raw!$G64&gt;$C$8,IF(Raw!$Q64&gt;$C$8,IF(Raw!$N64&gt;$C$9,IF(Raw!$N64&lt;$A$9,IF(Raw!$X64&gt;$C$9,IF(Raw!$X64&lt;$A$9,Raw!N64,-999),-999),-999),-999),-999),-999)</f>
        <v>1494</v>
      </c>
      <c r="K64" s="9">
        <f>IF(Raw!$G64&gt;$C$8,IF(Raw!$Q64&gt;$C$8,IF(Raw!$N64&gt;$C$9,IF(Raw!$N64&lt;$A$9,IF(Raw!$X64&gt;$C$9,IF(Raw!$X64&lt;$A$9,Raw!R64,-999),-999),-999),-999),-999),-999)</f>
        <v>0.82145599999999996</v>
      </c>
      <c r="L64" s="9">
        <f>IF(Raw!$G64&gt;$C$8,IF(Raw!$Q64&gt;$C$8,IF(Raw!$N64&gt;$C$9,IF(Raw!$N64&lt;$A$9,IF(Raw!$X64&gt;$C$9,IF(Raw!$X64&lt;$A$9,Raw!S64,-999),-999),-999),-999),-999),-999)</f>
        <v>1.1922710000000001</v>
      </c>
      <c r="M64" s="9">
        <f>Raw!Q64</f>
        <v>0.98607199999999995</v>
      </c>
      <c r="N64" s="9">
        <f>IF(Raw!$G64&gt;$C$8,IF(Raw!$Q64&gt;$C$8,IF(Raw!$N64&gt;$C$9,IF(Raw!$N64&lt;$A$9,IF(Raw!$X64&gt;$C$9,IF(Raw!$X64&lt;$A$9,Raw!V64,-999),-999),-999),-999),-999),-999)</f>
        <v>436.2</v>
      </c>
      <c r="O64" s="9">
        <f>IF(Raw!$G64&gt;$C$8,IF(Raw!$Q64&gt;$C$8,IF(Raw!$N64&gt;$C$9,IF(Raw!$N64&lt;$A$9,IF(Raw!$X64&gt;$C$9,IF(Raw!$X64&lt;$A$9,Raw!W64,-999),-999),-999),-999),-999),-999)</f>
        <v>9.0000000000000002E-6</v>
      </c>
      <c r="P64" s="9">
        <f>IF(Raw!$G64&gt;$C$8,IF(Raw!$Q64&gt;$C$8,IF(Raw!$N64&gt;$C$9,IF(Raw!$N64&lt;$A$9,IF(Raw!$X64&gt;$C$9,IF(Raw!$X64&lt;$A$9,Raw!X64,-999),-999),-999),-999),-999),-999)</f>
        <v>1068</v>
      </c>
      <c r="R64" s="9">
        <f t="shared" si="4"/>
        <v>0.33677200000000007</v>
      </c>
      <c r="S64" s="9">
        <f t="shared" si="5"/>
        <v>0.27701740633228239</v>
      </c>
      <c r="T64" s="9">
        <f t="shared" si="6"/>
        <v>0.37081500000000012</v>
      </c>
      <c r="U64" s="9">
        <f t="shared" si="7"/>
        <v>0.31101570028961545</v>
      </c>
      <c r="V64" s="15">
        <f t="shared" si="0"/>
        <v>0.88383049229999999</v>
      </c>
      <c r="X64" s="11">
        <f t="shared" si="8"/>
        <v>2.4380999999999992E+19</v>
      </c>
      <c r="Y64" s="11">
        <f t="shared" si="9"/>
        <v>4.3019999999999999E-18</v>
      </c>
      <c r="Z64" s="11">
        <f t="shared" si="10"/>
        <v>1.4939999999999999E-3</v>
      </c>
      <c r="AA64" s="16">
        <f t="shared" si="11"/>
        <v>0.1354725499202773</v>
      </c>
      <c r="AB64" s="9">
        <f t="shared" si="1"/>
        <v>0.8716912535986876</v>
      </c>
      <c r="AC64" s="9">
        <f t="shared" si="2"/>
        <v>0.86452745007972276</v>
      </c>
      <c r="AD64" s="15">
        <f t="shared" si="3"/>
        <v>90.677744257213746</v>
      </c>
      <c r="AE64" s="3">
        <f t="shared" si="12"/>
        <v>517.96079999999984</v>
      </c>
      <c r="AF64" s="2">
        <f t="shared" si="13"/>
        <v>0.25</v>
      </c>
      <c r="AG64" s="9">
        <f t="shared" si="14"/>
        <v>2.1694001639107681E-2</v>
      </c>
      <c r="AH64" s="2">
        <f t="shared" si="15"/>
        <v>1.0497614492092442</v>
      </c>
    </row>
    <row r="65" spans="1:34">
      <c r="A65" s="1">
        <f>Raw!A65</f>
        <v>52</v>
      </c>
      <c r="B65" s="14">
        <f>Raw!B65</f>
        <v>0.42645833333333333</v>
      </c>
      <c r="C65" s="15">
        <f>Raw!C65</f>
        <v>23.1</v>
      </c>
      <c r="D65" s="15">
        <f>IF(C65&gt;0.5,Raw!D65*D$11,-999)</f>
        <v>36.9</v>
      </c>
      <c r="E65" s="9">
        <f>IF(Raw!$G65&gt;$C$8,IF(Raw!$Q65&gt;$C$8,IF(Raw!$N65&gt;$C$9,IF(Raw!$N65&lt;$A$9,IF(Raw!$X65&gt;$C$9,IF(Raw!$X65&lt;$A$9,Raw!H65,-999),-999),-999),-999),-999),-999)</f>
        <v>0.887077</v>
      </c>
      <c r="F65" s="9">
        <f>IF(Raw!$G65&gt;$C$8,IF(Raw!$Q65&gt;$C$8,IF(Raw!$N65&gt;$C$9,IF(Raw!$N65&lt;$A$9,IF(Raw!$X65&gt;$C$9,IF(Raw!$X65&lt;$A$9,Raw!I65,-999),-999),-999),-999),-999),-999)</f>
        <v>1.24204</v>
      </c>
      <c r="G65" s="9">
        <f>Raw!G65</f>
        <v>0.98847399999999996</v>
      </c>
      <c r="H65" s="9">
        <f>IF(Raw!$G65&gt;$C$8,IF(Raw!$Q65&gt;$C$8,IF(Raw!$N65&gt;$C$9,IF(Raw!$N65&lt;$A$9,IF(Raw!$X65&gt;$C$9,IF(Raw!$X65&lt;$A$9,Raw!L65,-999),-999),-999),-999),-999),-999)</f>
        <v>433.3</v>
      </c>
      <c r="I65" s="9">
        <f>IF(Raw!$G65&gt;$C$8,IF(Raw!$Q65&gt;$C$8,IF(Raw!$N65&gt;$C$9,IF(Raw!$N65&lt;$A$9,IF(Raw!$X65&gt;$C$9,IF(Raw!$X65&lt;$A$9,Raw!M65,-999),-999),-999),-999),-999),-999)</f>
        <v>5.0000000000000004E-6</v>
      </c>
      <c r="J65" s="9">
        <f>IF(Raw!$G65&gt;$C$8,IF(Raw!$Q65&gt;$C$8,IF(Raw!$N65&gt;$C$9,IF(Raw!$N65&lt;$A$9,IF(Raw!$X65&gt;$C$9,IF(Raw!$X65&lt;$A$9,Raw!N65,-999),-999),-999),-999),-999),-999)</f>
        <v>1505</v>
      </c>
      <c r="K65" s="9">
        <f>IF(Raw!$G65&gt;$C$8,IF(Raw!$Q65&gt;$C$8,IF(Raw!$N65&gt;$C$9,IF(Raw!$N65&lt;$A$9,IF(Raw!$X65&gt;$C$9,IF(Raw!$X65&lt;$A$9,Raw!R65,-999),-999),-999),-999),-999),-999)</f>
        <v>0.80364599999999997</v>
      </c>
      <c r="L65" s="9">
        <f>IF(Raw!$G65&gt;$C$8,IF(Raw!$Q65&gt;$C$8,IF(Raw!$N65&gt;$C$9,IF(Raw!$N65&lt;$A$9,IF(Raw!$X65&gt;$C$9,IF(Raw!$X65&lt;$A$9,Raw!S65,-999),-999),-999),-999),-999),-999)</f>
        <v>1.1790240000000001</v>
      </c>
      <c r="M65" s="9">
        <f>Raw!Q65</f>
        <v>0.99055800000000005</v>
      </c>
      <c r="N65" s="9">
        <f>IF(Raw!$G65&gt;$C$8,IF(Raw!$Q65&gt;$C$8,IF(Raw!$N65&gt;$C$9,IF(Raw!$N65&lt;$A$9,IF(Raw!$X65&gt;$C$9,IF(Raw!$X65&lt;$A$9,Raw!V65,-999),-999),-999),-999),-999),-999)</f>
        <v>516.4</v>
      </c>
      <c r="O65" s="9">
        <f>IF(Raw!$G65&gt;$C$8,IF(Raw!$Q65&gt;$C$8,IF(Raw!$N65&gt;$C$9,IF(Raw!$N65&lt;$A$9,IF(Raw!$X65&gt;$C$9,IF(Raw!$X65&lt;$A$9,Raw!W65,-999),-999),-999),-999),-999),-999)</f>
        <v>3.9999999999999998E-6</v>
      </c>
      <c r="P65" s="9">
        <f>IF(Raw!$G65&gt;$C$8,IF(Raw!$Q65&gt;$C$8,IF(Raw!$N65&gt;$C$9,IF(Raw!$N65&lt;$A$9,IF(Raw!$X65&gt;$C$9,IF(Raw!$X65&lt;$A$9,Raw!X65,-999),-999),-999),-999),-999),-999)</f>
        <v>656</v>
      </c>
      <c r="R65" s="9">
        <f t="shared" si="4"/>
        <v>0.35496300000000003</v>
      </c>
      <c r="S65" s="9">
        <f t="shared" si="5"/>
        <v>0.28579031271134586</v>
      </c>
      <c r="T65" s="9">
        <f t="shared" si="6"/>
        <v>0.3753780000000001</v>
      </c>
      <c r="U65" s="9">
        <f t="shared" si="7"/>
        <v>0.31838028742417462</v>
      </c>
      <c r="V65" s="15">
        <f t="shared" si="0"/>
        <v>0.87401049119999996</v>
      </c>
      <c r="X65" s="11">
        <f t="shared" si="8"/>
        <v>2.2213799999999996E+19</v>
      </c>
      <c r="Y65" s="11">
        <f t="shared" si="9"/>
        <v>4.333E-18</v>
      </c>
      <c r="Z65" s="11">
        <f t="shared" si="10"/>
        <v>1.5049999999999998E-3</v>
      </c>
      <c r="AA65" s="16">
        <f t="shared" si="11"/>
        <v>0.12653064428331895</v>
      </c>
      <c r="AB65" s="9">
        <f t="shared" si="1"/>
        <v>0.85114282018978371</v>
      </c>
      <c r="AC65" s="9">
        <f t="shared" si="2"/>
        <v>0.87346935571668094</v>
      </c>
      <c r="AD65" s="15">
        <f t="shared" si="3"/>
        <v>84.073517796225204</v>
      </c>
      <c r="AE65" s="3">
        <f t="shared" si="12"/>
        <v>521.69319999999982</v>
      </c>
      <c r="AF65" s="2">
        <f t="shared" si="13"/>
        <v>0.25</v>
      </c>
      <c r="AG65" s="9">
        <f t="shared" si="14"/>
        <v>2.0590269815941264E-2</v>
      </c>
      <c r="AH65" s="2">
        <f t="shared" si="15"/>
        <v>0.99635244069617956</v>
      </c>
    </row>
    <row r="66" spans="1:34">
      <c r="A66" s="1">
        <f>Raw!A66</f>
        <v>53</v>
      </c>
      <c r="B66" s="14">
        <f>Raw!B66</f>
        <v>0.42651620370370374</v>
      </c>
      <c r="C66" s="15">
        <f>Raw!C66</f>
        <v>23.7</v>
      </c>
      <c r="D66" s="15">
        <f>IF(C66&gt;0.5,Raw!D66*D$11,-999)</f>
        <v>34.200000000000003</v>
      </c>
      <c r="E66" s="9">
        <f>IF(Raw!$G66&gt;$C$8,IF(Raw!$Q66&gt;$C$8,IF(Raw!$N66&gt;$C$9,IF(Raw!$N66&lt;$A$9,IF(Raw!$X66&gt;$C$9,IF(Raw!$X66&lt;$A$9,Raw!H66,-999),-999),-999),-999),-999),-999)</f>
        <v>0.83711899999999995</v>
      </c>
      <c r="F66" s="9">
        <f>IF(Raw!$G66&gt;$C$8,IF(Raw!$Q66&gt;$C$8,IF(Raw!$N66&gt;$C$9,IF(Raw!$N66&lt;$A$9,IF(Raw!$X66&gt;$C$9,IF(Raw!$X66&lt;$A$9,Raw!I66,-999),-999),-999),-999),-999),-999)</f>
        <v>1.1725129999999999</v>
      </c>
      <c r="G66" s="9">
        <f>Raw!G66</f>
        <v>0.98540700000000003</v>
      </c>
      <c r="H66" s="9">
        <f>IF(Raw!$G66&gt;$C$8,IF(Raw!$Q66&gt;$C$8,IF(Raw!$N66&gt;$C$9,IF(Raw!$N66&lt;$A$9,IF(Raw!$X66&gt;$C$9,IF(Raw!$X66&lt;$A$9,Raw!L66,-999),-999),-999),-999),-999),-999)</f>
        <v>471.2</v>
      </c>
      <c r="I66" s="9">
        <f>IF(Raw!$G66&gt;$C$8,IF(Raw!$Q66&gt;$C$8,IF(Raw!$N66&gt;$C$9,IF(Raw!$N66&lt;$A$9,IF(Raw!$X66&gt;$C$9,IF(Raw!$X66&lt;$A$9,Raw!M66,-999),-999),-999),-999),-999),-999)</f>
        <v>1.9999999999999999E-6</v>
      </c>
      <c r="J66" s="9">
        <f>IF(Raw!$G66&gt;$C$8,IF(Raw!$Q66&gt;$C$8,IF(Raw!$N66&gt;$C$9,IF(Raw!$N66&lt;$A$9,IF(Raw!$X66&gt;$C$9,IF(Raw!$X66&lt;$A$9,Raw!N66,-999),-999),-999),-999),-999),-999)</f>
        <v>1215</v>
      </c>
      <c r="K66" s="9">
        <f>IF(Raw!$G66&gt;$C$8,IF(Raw!$Q66&gt;$C$8,IF(Raw!$N66&gt;$C$9,IF(Raw!$N66&lt;$A$9,IF(Raw!$X66&gt;$C$9,IF(Raw!$X66&lt;$A$9,Raw!R66,-999),-999),-999),-999),-999),-999)</f>
        <v>0.82023999999999997</v>
      </c>
      <c r="L66" s="9">
        <f>IF(Raw!$G66&gt;$C$8,IF(Raw!$Q66&gt;$C$8,IF(Raw!$N66&gt;$C$9,IF(Raw!$N66&lt;$A$9,IF(Raw!$X66&gt;$C$9,IF(Raw!$X66&lt;$A$9,Raw!S66,-999),-999),-999),-999),-999),-999)</f>
        <v>1.216858</v>
      </c>
      <c r="M66" s="9">
        <f>Raw!Q66</f>
        <v>0.98812199999999994</v>
      </c>
      <c r="N66" s="9">
        <f>IF(Raw!$G66&gt;$C$8,IF(Raw!$Q66&gt;$C$8,IF(Raw!$N66&gt;$C$9,IF(Raw!$N66&lt;$A$9,IF(Raw!$X66&gt;$C$9,IF(Raw!$X66&lt;$A$9,Raw!V66,-999),-999),-999),-999),-999),-999)</f>
        <v>461.4</v>
      </c>
      <c r="O66" s="9">
        <f>IF(Raw!$G66&gt;$C$8,IF(Raw!$Q66&gt;$C$8,IF(Raw!$N66&gt;$C$9,IF(Raw!$N66&lt;$A$9,IF(Raw!$X66&gt;$C$9,IF(Raw!$X66&lt;$A$9,Raw!W66,-999),-999),-999),-999),-999),-999)</f>
        <v>1.9999999999999999E-6</v>
      </c>
      <c r="P66" s="9">
        <f>IF(Raw!$G66&gt;$C$8,IF(Raw!$Q66&gt;$C$8,IF(Raw!$N66&gt;$C$9,IF(Raw!$N66&lt;$A$9,IF(Raw!$X66&gt;$C$9,IF(Raw!$X66&lt;$A$9,Raw!X66,-999),-999),-999),-999),-999),-999)</f>
        <v>1388</v>
      </c>
      <c r="R66" s="9">
        <f t="shared" si="4"/>
        <v>0.33539399999999997</v>
      </c>
      <c r="S66" s="9">
        <f t="shared" si="5"/>
        <v>0.28604714830453903</v>
      </c>
      <c r="T66" s="9">
        <f t="shared" si="6"/>
        <v>0.39661800000000003</v>
      </c>
      <c r="U66" s="9">
        <f t="shared" si="7"/>
        <v>0.3259361404535287</v>
      </c>
      <c r="V66" s="15">
        <f t="shared" si="0"/>
        <v>0.90205683539999992</v>
      </c>
      <c r="X66" s="11">
        <f t="shared" si="8"/>
        <v>2.0588399999999996E+19</v>
      </c>
      <c r="Y66" s="11">
        <f t="shared" si="9"/>
        <v>4.7119999999999993E-18</v>
      </c>
      <c r="Z66" s="11">
        <f t="shared" si="10"/>
        <v>1.2149999999999999E-3</v>
      </c>
      <c r="AA66" s="16">
        <f t="shared" si="11"/>
        <v>0.10544178846798312</v>
      </c>
      <c r="AB66" s="9">
        <f t="shared" si="1"/>
        <v>0.8620601112585945</v>
      </c>
      <c r="AC66" s="9">
        <f t="shared" si="2"/>
        <v>0.89455821153201687</v>
      </c>
      <c r="AD66" s="15">
        <f t="shared" si="3"/>
        <v>86.783364994224783</v>
      </c>
      <c r="AE66" s="3">
        <f t="shared" si="12"/>
        <v>567.32479999999975</v>
      </c>
      <c r="AF66" s="2">
        <f t="shared" si="13"/>
        <v>0.25</v>
      </c>
      <c r="AG66" s="9">
        <f t="shared" si="14"/>
        <v>2.1758334647528844E-2</v>
      </c>
      <c r="AH66" s="2">
        <f t="shared" si="15"/>
        <v>1.0528744900062195</v>
      </c>
    </row>
    <row r="67" spans="1:34">
      <c r="A67" s="1">
        <f>Raw!A67</f>
        <v>54</v>
      </c>
      <c r="B67" s="14">
        <f>Raw!B67</f>
        <v>0.42657407407407405</v>
      </c>
      <c r="C67" s="15">
        <f>Raw!C67</f>
        <v>25.3</v>
      </c>
      <c r="D67" s="15">
        <f>IF(C67&gt;0.5,Raw!D67*D$11,-999)</f>
        <v>30.6</v>
      </c>
      <c r="E67" s="9">
        <f>IF(Raw!$G67&gt;$C$8,IF(Raw!$Q67&gt;$C$8,IF(Raw!$N67&gt;$C$9,IF(Raw!$N67&lt;$A$9,IF(Raw!$X67&gt;$C$9,IF(Raw!$X67&lt;$A$9,Raw!H67,-999),-999),-999),-999),-999),-999)</f>
        <v>0.89945900000000001</v>
      </c>
      <c r="F67" s="9">
        <f>IF(Raw!$G67&gt;$C$8,IF(Raw!$Q67&gt;$C$8,IF(Raw!$N67&gt;$C$9,IF(Raw!$N67&lt;$A$9,IF(Raw!$X67&gt;$C$9,IF(Raw!$X67&lt;$A$9,Raw!I67,-999),-999),-999),-999),-999),-999)</f>
        <v>1.282562</v>
      </c>
      <c r="G67" s="9">
        <f>Raw!G67</f>
        <v>0.99303600000000003</v>
      </c>
      <c r="H67" s="9">
        <f>IF(Raw!$G67&gt;$C$8,IF(Raw!$Q67&gt;$C$8,IF(Raw!$N67&gt;$C$9,IF(Raw!$N67&lt;$A$9,IF(Raw!$X67&gt;$C$9,IF(Raw!$X67&lt;$A$9,Raw!L67,-999),-999),-999),-999),-999),-999)</f>
        <v>442.9</v>
      </c>
      <c r="I67" s="9">
        <f>IF(Raw!$G67&gt;$C$8,IF(Raw!$Q67&gt;$C$8,IF(Raw!$N67&gt;$C$9,IF(Raw!$N67&lt;$A$9,IF(Raw!$X67&gt;$C$9,IF(Raw!$X67&lt;$A$9,Raw!M67,-999),-999),-999),-999),-999),-999)</f>
        <v>6.0000000000000002E-6</v>
      </c>
      <c r="J67" s="9">
        <f>IF(Raw!$G67&gt;$C$8,IF(Raw!$Q67&gt;$C$8,IF(Raw!$N67&gt;$C$9,IF(Raw!$N67&lt;$A$9,IF(Raw!$X67&gt;$C$9,IF(Raw!$X67&lt;$A$9,Raw!N67,-999),-999),-999),-999),-999),-999)</f>
        <v>630</v>
      </c>
      <c r="K67" s="9">
        <f>IF(Raw!$G67&gt;$C$8,IF(Raw!$Q67&gt;$C$8,IF(Raw!$N67&gt;$C$9,IF(Raw!$N67&lt;$A$9,IF(Raw!$X67&gt;$C$9,IF(Raw!$X67&lt;$A$9,Raw!R67,-999),-999),-999),-999),-999),-999)</f>
        <v>0.83234600000000003</v>
      </c>
      <c r="L67" s="9">
        <f>IF(Raw!$G67&gt;$C$8,IF(Raw!$Q67&gt;$C$8,IF(Raw!$N67&gt;$C$9,IF(Raw!$N67&lt;$A$9,IF(Raw!$X67&gt;$C$9,IF(Raw!$X67&lt;$A$9,Raw!S67,-999),-999),-999),-999),-999),-999)</f>
        <v>1.228426</v>
      </c>
      <c r="M67" s="9">
        <f>Raw!Q67</f>
        <v>0.987842</v>
      </c>
      <c r="N67" s="9">
        <f>IF(Raw!$G67&gt;$C$8,IF(Raw!$Q67&gt;$C$8,IF(Raw!$N67&gt;$C$9,IF(Raw!$N67&lt;$A$9,IF(Raw!$X67&gt;$C$9,IF(Raw!$X67&lt;$A$9,Raw!V67,-999),-999),-999),-999),-999),-999)</f>
        <v>502.5</v>
      </c>
      <c r="O67" s="9">
        <f>IF(Raw!$G67&gt;$C$8,IF(Raw!$Q67&gt;$C$8,IF(Raw!$N67&gt;$C$9,IF(Raw!$N67&lt;$A$9,IF(Raw!$X67&gt;$C$9,IF(Raw!$X67&lt;$A$9,Raw!W67,-999),-999),-999),-999),-999),-999)</f>
        <v>5.0000000000000004E-6</v>
      </c>
      <c r="P67" s="9">
        <f>IF(Raw!$G67&gt;$C$8,IF(Raw!$Q67&gt;$C$8,IF(Raw!$N67&gt;$C$9,IF(Raw!$N67&lt;$A$9,IF(Raw!$X67&gt;$C$9,IF(Raw!$X67&lt;$A$9,Raw!X67,-999),-999),-999),-999),-999),-999)</f>
        <v>661</v>
      </c>
      <c r="R67" s="9">
        <f t="shared" si="4"/>
        <v>0.38310299999999997</v>
      </c>
      <c r="S67" s="9">
        <f t="shared" si="5"/>
        <v>0.2987013493304807</v>
      </c>
      <c r="T67" s="9">
        <f t="shared" si="6"/>
        <v>0.39607999999999999</v>
      </c>
      <c r="U67" s="9">
        <f t="shared" si="7"/>
        <v>0.32242886425393141</v>
      </c>
      <c r="V67" s="15">
        <f t="shared" si="0"/>
        <v>0.91063219379999993</v>
      </c>
      <c r="X67" s="11">
        <f t="shared" si="8"/>
        <v>1.8421199999999996E+19</v>
      </c>
      <c r="Y67" s="11">
        <f t="shared" si="9"/>
        <v>4.4289999999999993E-18</v>
      </c>
      <c r="Z67" s="11">
        <f t="shared" si="10"/>
        <v>6.2999999999999992E-4</v>
      </c>
      <c r="AA67" s="16">
        <f t="shared" si="11"/>
        <v>4.8887308135097278E-2</v>
      </c>
      <c r="AB67" s="9">
        <f t="shared" si="1"/>
        <v>0.8517092850061494</v>
      </c>
      <c r="AC67" s="9">
        <f t="shared" si="2"/>
        <v>0.95111269186490266</v>
      </c>
      <c r="AD67" s="15">
        <f t="shared" si="3"/>
        <v>77.598901801741718</v>
      </c>
      <c r="AE67" s="3">
        <f t="shared" si="12"/>
        <v>533.25159999999983</v>
      </c>
      <c r="AF67" s="2">
        <f t="shared" si="13"/>
        <v>0.25</v>
      </c>
      <c r="AG67" s="9">
        <f t="shared" si="14"/>
        <v>1.9246250596375334E-2</v>
      </c>
      <c r="AH67" s="2">
        <f t="shared" si="15"/>
        <v>0.93131605012298158</v>
      </c>
    </row>
    <row r="68" spans="1:34">
      <c r="A68" s="1">
        <f>Raw!A68</f>
        <v>55</v>
      </c>
      <c r="B68" s="14">
        <f>Raw!B68</f>
        <v>0.42663194444444441</v>
      </c>
      <c r="C68" s="15">
        <f>Raw!C68</f>
        <v>25.7</v>
      </c>
      <c r="D68" s="15">
        <f>IF(C68&gt;0.5,Raw!D68*D$11,-999)</f>
        <v>29.7</v>
      </c>
      <c r="E68" s="9">
        <f>IF(Raw!$G68&gt;$C$8,IF(Raw!$Q68&gt;$C$8,IF(Raw!$N68&gt;$C$9,IF(Raw!$N68&lt;$A$9,IF(Raw!$X68&gt;$C$9,IF(Raw!$X68&lt;$A$9,Raw!H68,-999),-999),-999),-999),-999),-999)</f>
        <v>0.87172300000000003</v>
      </c>
      <c r="F68" s="9">
        <f>IF(Raw!$G68&gt;$C$8,IF(Raw!$Q68&gt;$C$8,IF(Raw!$N68&gt;$C$9,IF(Raw!$N68&lt;$A$9,IF(Raw!$X68&gt;$C$9,IF(Raw!$X68&lt;$A$9,Raw!I68,-999),-999),-999),-999),-999),-999)</f>
        <v>1.237649</v>
      </c>
      <c r="G68" s="9">
        <f>Raw!G68</f>
        <v>0.98959900000000001</v>
      </c>
      <c r="H68" s="9">
        <f>IF(Raw!$G68&gt;$C$8,IF(Raw!$Q68&gt;$C$8,IF(Raw!$N68&gt;$C$9,IF(Raw!$N68&lt;$A$9,IF(Raw!$X68&gt;$C$9,IF(Raw!$X68&lt;$A$9,Raw!L68,-999),-999),-999),-999),-999),-999)</f>
        <v>452.5</v>
      </c>
      <c r="I68" s="9">
        <f>IF(Raw!$G68&gt;$C$8,IF(Raw!$Q68&gt;$C$8,IF(Raw!$N68&gt;$C$9,IF(Raw!$N68&lt;$A$9,IF(Raw!$X68&gt;$C$9,IF(Raw!$X68&lt;$A$9,Raw!M68,-999),-999),-999),-999),-999),-999)</f>
        <v>3.9999999999999998E-6</v>
      </c>
      <c r="J68" s="9">
        <f>IF(Raw!$G68&gt;$C$8,IF(Raw!$Q68&gt;$C$8,IF(Raw!$N68&gt;$C$9,IF(Raw!$N68&lt;$A$9,IF(Raw!$X68&gt;$C$9,IF(Raw!$X68&lt;$A$9,Raw!N68,-999),-999),-999),-999),-999),-999)</f>
        <v>715</v>
      </c>
      <c r="K68" s="9">
        <f>IF(Raw!$G68&gt;$C$8,IF(Raw!$Q68&gt;$C$8,IF(Raw!$N68&gt;$C$9,IF(Raw!$N68&lt;$A$9,IF(Raw!$X68&gt;$C$9,IF(Raw!$X68&lt;$A$9,Raw!R68,-999),-999),-999),-999),-999),-999)</f>
        <v>0.85863</v>
      </c>
      <c r="L68" s="9">
        <f>IF(Raw!$G68&gt;$C$8,IF(Raw!$Q68&gt;$C$8,IF(Raw!$N68&gt;$C$9,IF(Raw!$N68&lt;$A$9,IF(Raw!$X68&gt;$C$9,IF(Raw!$X68&lt;$A$9,Raw!S68,-999),-999),-999),-999),-999),-999)</f>
        <v>1.24264</v>
      </c>
      <c r="M68" s="9">
        <f>Raw!Q68</f>
        <v>0.99066900000000002</v>
      </c>
      <c r="N68" s="9">
        <f>IF(Raw!$G68&gt;$C$8,IF(Raw!$Q68&gt;$C$8,IF(Raw!$N68&gt;$C$9,IF(Raw!$N68&lt;$A$9,IF(Raw!$X68&gt;$C$9,IF(Raw!$X68&lt;$A$9,Raw!V68,-999),-999),-999),-999),-999),-999)</f>
        <v>445.1</v>
      </c>
      <c r="O68" s="9">
        <f>IF(Raw!$G68&gt;$C$8,IF(Raw!$Q68&gt;$C$8,IF(Raw!$N68&gt;$C$9,IF(Raw!$N68&lt;$A$9,IF(Raw!$X68&gt;$C$9,IF(Raw!$X68&lt;$A$9,Raw!W68,-999),-999),-999),-999),-999),-999)</f>
        <v>6.0000000000000002E-6</v>
      </c>
      <c r="P68" s="9">
        <f>IF(Raw!$G68&gt;$C$8,IF(Raw!$Q68&gt;$C$8,IF(Raw!$N68&gt;$C$9,IF(Raw!$N68&lt;$A$9,IF(Raw!$X68&gt;$C$9,IF(Raw!$X68&lt;$A$9,Raw!X68,-999),-999),-999),-999),-999),-999)</f>
        <v>733</v>
      </c>
      <c r="R68" s="9">
        <f t="shared" si="4"/>
        <v>0.36592599999999997</v>
      </c>
      <c r="S68" s="9">
        <f t="shared" si="5"/>
        <v>0.29566217885684876</v>
      </c>
      <c r="T68" s="9">
        <f t="shared" si="6"/>
        <v>0.38400999999999996</v>
      </c>
      <c r="U68" s="9">
        <f t="shared" si="7"/>
        <v>0.30902755423936135</v>
      </c>
      <c r="V68" s="15">
        <f t="shared" si="0"/>
        <v>0.92116903199999989</v>
      </c>
      <c r="X68" s="11">
        <f t="shared" si="8"/>
        <v>1.7879399999999996E+19</v>
      </c>
      <c r="Y68" s="11">
        <f t="shared" si="9"/>
        <v>4.5249999999999994E-18</v>
      </c>
      <c r="Z68" s="11">
        <f t="shared" si="10"/>
        <v>7.1499999999999992E-4</v>
      </c>
      <c r="AA68" s="16">
        <f t="shared" si="11"/>
        <v>5.468332152875785E-2</v>
      </c>
      <c r="AB68" s="9">
        <f t="shared" si="1"/>
        <v>0.87962894230025834</v>
      </c>
      <c r="AC68" s="9">
        <f t="shared" si="2"/>
        <v>0.94531667847124201</v>
      </c>
      <c r="AD68" s="15">
        <f t="shared" si="3"/>
        <v>76.480169970290703</v>
      </c>
      <c r="AE68" s="3">
        <f t="shared" si="12"/>
        <v>544.80999999999983</v>
      </c>
      <c r="AF68" s="2">
        <f t="shared" si="13"/>
        <v>0.25</v>
      </c>
      <c r="AG68" s="9">
        <f t="shared" si="14"/>
        <v>1.8180369133638144E-2</v>
      </c>
      <c r="AH68" s="2">
        <f t="shared" si="15"/>
        <v>0.8797386008528022</v>
      </c>
    </row>
    <row r="69" spans="1:34">
      <c r="A69" s="1">
        <f>Raw!A69</f>
        <v>56</v>
      </c>
      <c r="B69" s="14">
        <f>Raw!B69</f>
        <v>0.42668981481481483</v>
      </c>
      <c r="C69" s="15">
        <f>Raw!C69</f>
        <v>26.8</v>
      </c>
      <c r="D69" s="15">
        <f>IF(C69&gt;0.5,Raw!D69*D$11,-999)</f>
        <v>26.1</v>
      </c>
      <c r="E69" s="9">
        <f>IF(Raw!$G69&gt;$C$8,IF(Raw!$Q69&gt;$C$8,IF(Raw!$N69&gt;$C$9,IF(Raw!$N69&lt;$A$9,IF(Raw!$X69&gt;$C$9,IF(Raw!$X69&lt;$A$9,Raw!H69,-999),-999),-999),-999),-999),-999)</f>
        <v>0.96581300000000003</v>
      </c>
      <c r="F69" s="9">
        <f>IF(Raw!$G69&gt;$C$8,IF(Raw!$Q69&gt;$C$8,IF(Raw!$N69&gt;$C$9,IF(Raw!$N69&lt;$A$9,IF(Raw!$X69&gt;$C$9,IF(Raw!$X69&lt;$A$9,Raw!I69,-999),-999),-999),-999),-999),-999)</f>
        <v>1.368125</v>
      </c>
      <c r="G69" s="9">
        <f>Raw!G69</f>
        <v>0.99267899999999998</v>
      </c>
      <c r="H69" s="9">
        <f>IF(Raw!$G69&gt;$C$8,IF(Raw!$Q69&gt;$C$8,IF(Raw!$N69&gt;$C$9,IF(Raw!$N69&lt;$A$9,IF(Raw!$X69&gt;$C$9,IF(Raw!$X69&lt;$A$9,Raw!L69,-999),-999),-999),-999),-999),-999)</f>
        <v>472.7</v>
      </c>
      <c r="I69" s="9">
        <f>IF(Raw!$G69&gt;$C$8,IF(Raw!$Q69&gt;$C$8,IF(Raw!$N69&gt;$C$9,IF(Raw!$N69&lt;$A$9,IF(Raw!$X69&gt;$C$9,IF(Raw!$X69&lt;$A$9,Raw!M69,-999),-999),-999),-999),-999),-999)</f>
        <v>7.9999999999999996E-6</v>
      </c>
      <c r="J69" s="9">
        <f>IF(Raw!$G69&gt;$C$8,IF(Raw!$Q69&gt;$C$8,IF(Raw!$N69&gt;$C$9,IF(Raw!$N69&lt;$A$9,IF(Raw!$X69&gt;$C$9,IF(Raw!$X69&lt;$A$9,Raw!N69,-999),-999),-999),-999),-999),-999)</f>
        <v>776</v>
      </c>
      <c r="K69" s="9">
        <f>IF(Raw!$G69&gt;$C$8,IF(Raw!$Q69&gt;$C$8,IF(Raw!$N69&gt;$C$9,IF(Raw!$N69&lt;$A$9,IF(Raw!$X69&gt;$C$9,IF(Raw!$X69&lt;$A$9,Raw!R69,-999),-999),-999),-999),-999),-999)</f>
        <v>0.84130099999999997</v>
      </c>
      <c r="L69" s="9">
        <f>IF(Raw!$G69&gt;$C$8,IF(Raw!$Q69&gt;$C$8,IF(Raw!$N69&gt;$C$9,IF(Raw!$N69&lt;$A$9,IF(Raw!$X69&gt;$C$9,IF(Raw!$X69&lt;$A$9,Raw!S69,-999),-999),-999),-999),-999),-999)</f>
        <v>1.22753</v>
      </c>
      <c r="M69" s="9">
        <f>Raw!Q69</f>
        <v>0.98962099999999997</v>
      </c>
      <c r="N69" s="9">
        <f>IF(Raw!$G69&gt;$C$8,IF(Raw!$Q69&gt;$C$8,IF(Raw!$N69&gt;$C$9,IF(Raw!$N69&lt;$A$9,IF(Raw!$X69&gt;$C$9,IF(Raw!$X69&lt;$A$9,Raw!V69,-999),-999),-999),-999),-999),-999)</f>
        <v>471.6</v>
      </c>
      <c r="O69" s="9">
        <f>IF(Raw!$G69&gt;$C$8,IF(Raw!$Q69&gt;$C$8,IF(Raw!$N69&gt;$C$9,IF(Raw!$N69&lt;$A$9,IF(Raw!$X69&gt;$C$9,IF(Raw!$X69&lt;$A$9,Raw!W69,-999),-999),-999),-999),-999),-999)</f>
        <v>3.9999999999999998E-6</v>
      </c>
      <c r="P69" s="9">
        <f>IF(Raw!$G69&gt;$C$8,IF(Raw!$Q69&gt;$C$8,IF(Raw!$N69&gt;$C$9,IF(Raw!$N69&lt;$A$9,IF(Raw!$X69&gt;$C$9,IF(Raw!$X69&lt;$A$9,Raw!X69,-999),-999),-999),-999),-999),-999)</f>
        <v>601</v>
      </c>
      <c r="R69" s="9">
        <f t="shared" si="4"/>
        <v>0.402312</v>
      </c>
      <c r="S69" s="9">
        <f t="shared" si="5"/>
        <v>0.29406084970306073</v>
      </c>
      <c r="T69" s="9">
        <f t="shared" si="6"/>
        <v>0.38622900000000004</v>
      </c>
      <c r="U69" s="9">
        <f t="shared" si="7"/>
        <v>0.31463915342191234</v>
      </c>
      <c r="V69" s="15">
        <f t="shared" si="0"/>
        <v>0.90996798899999998</v>
      </c>
      <c r="X69" s="11">
        <f t="shared" si="8"/>
        <v>1.5712199999999996E+19</v>
      </c>
      <c r="Y69" s="11">
        <f t="shared" si="9"/>
        <v>4.7269999999999996E-18</v>
      </c>
      <c r="Z69" s="11">
        <f t="shared" si="10"/>
        <v>7.76E-4</v>
      </c>
      <c r="AA69" s="16">
        <f t="shared" si="11"/>
        <v>5.449399097019287E-2</v>
      </c>
      <c r="AB69" s="9">
        <f t="shared" si="1"/>
        <v>0.86234815963842659</v>
      </c>
      <c r="AC69" s="9">
        <f t="shared" si="2"/>
        <v>0.94550600902980708</v>
      </c>
      <c r="AD69" s="15">
        <f t="shared" si="3"/>
        <v>70.224215167774318</v>
      </c>
      <c r="AE69" s="3">
        <f t="shared" si="12"/>
        <v>569.13079999999979</v>
      </c>
      <c r="AF69" s="2">
        <f t="shared" si="13"/>
        <v>0.25</v>
      </c>
      <c r="AG69" s="9">
        <f t="shared" si="14"/>
        <v>1.6996375084697483E-2</v>
      </c>
      <c r="AH69" s="2">
        <f t="shared" si="15"/>
        <v>0.82244574500501444</v>
      </c>
    </row>
    <row r="70" spans="1:34">
      <c r="A70" s="1">
        <f>Raw!A70</f>
        <v>57</v>
      </c>
      <c r="B70" s="14">
        <f>Raw!B70</f>
        <v>0.42673611111111115</v>
      </c>
      <c r="C70" s="15">
        <f>Raw!C70</f>
        <v>28</v>
      </c>
      <c r="D70" s="15">
        <f>IF(C70&gt;0.5,Raw!D70*D$11,-999)</f>
        <v>24.3</v>
      </c>
      <c r="E70" s="9">
        <f>IF(Raw!$G70&gt;$C$8,IF(Raw!$Q70&gt;$C$8,IF(Raw!$N70&gt;$C$9,IF(Raw!$N70&lt;$A$9,IF(Raw!$X70&gt;$C$9,IF(Raw!$X70&lt;$A$9,Raw!H70,-999),-999),-999),-999),-999),-999)</f>
        <v>0.85377199999999998</v>
      </c>
      <c r="F70" s="9">
        <f>IF(Raw!$G70&gt;$C$8,IF(Raw!$Q70&gt;$C$8,IF(Raw!$N70&gt;$C$9,IF(Raw!$N70&lt;$A$9,IF(Raw!$X70&gt;$C$9,IF(Raw!$X70&lt;$A$9,Raw!I70,-999),-999),-999),-999),-999),-999)</f>
        <v>1.218337</v>
      </c>
      <c r="G70" s="9">
        <f>Raw!G70</f>
        <v>0.98526400000000003</v>
      </c>
      <c r="H70" s="9">
        <f>IF(Raw!$G70&gt;$C$8,IF(Raw!$Q70&gt;$C$8,IF(Raw!$N70&gt;$C$9,IF(Raw!$N70&lt;$A$9,IF(Raw!$X70&gt;$C$9,IF(Raw!$X70&lt;$A$9,Raw!L70,-999),-999),-999),-999),-999),-999)</f>
        <v>474.3</v>
      </c>
      <c r="I70" s="9">
        <f>IF(Raw!$G70&gt;$C$8,IF(Raw!$Q70&gt;$C$8,IF(Raw!$N70&gt;$C$9,IF(Raw!$N70&lt;$A$9,IF(Raw!$X70&gt;$C$9,IF(Raw!$X70&lt;$A$9,Raw!M70,-999),-999),-999),-999),-999),-999)</f>
        <v>3.9999999999999998E-6</v>
      </c>
      <c r="J70" s="9">
        <f>IF(Raw!$G70&gt;$C$8,IF(Raw!$Q70&gt;$C$8,IF(Raw!$N70&gt;$C$9,IF(Raw!$N70&lt;$A$9,IF(Raw!$X70&gt;$C$9,IF(Raw!$X70&lt;$A$9,Raw!N70,-999),-999),-999),-999),-999),-999)</f>
        <v>1345</v>
      </c>
      <c r="K70" s="9">
        <f>IF(Raw!$G70&gt;$C$8,IF(Raw!$Q70&gt;$C$8,IF(Raw!$N70&gt;$C$9,IF(Raw!$N70&lt;$A$9,IF(Raw!$X70&gt;$C$9,IF(Raw!$X70&lt;$A$9,Raw!R70,-999),-999),-999),-999),-999),-999)</f>
        <v>0.82192600000000005</v>
      </c>
      <c r="L70" s="9">
        <f>IF(Raw!$G70&gt;$C$8,IF(Raw!$Q70&gt;$C$8,IF(Raw!$N70&gt;$C$9,IF(Raw!$N70&lt;$A$9,IF(Raw!$X70&gt;$C$9,IF(Raw!$X70&lt;$A$9,Raw!S70,-999),-999),-999),-999),-999),-999)</f>
        <v>1.2009909999999999</v>
      </c>
      <c r="M70" s="9">
        <f>Raw!Q70</f>
        <v>0.98770999999999998</v>
      </c>
      <c r="N70" s="9">
        <f>IF(Raw!$G70&gt;$C$8,IF(Raw!$Q70&gt;$C$8,IF(Raw!$N70&gt;$C$9,IF(Raw!$N70&lt;$A$9,IF(Raw!$X70&gt;$C$9,IF(Raw!$X70&lt;$A$9,Raw!V70,-999),-999),-999),-999),-999),-999)</f>
        <v>502.6</v>
      </c>
      <c r="O70" s="9">
        <f>IF(Raw!$G70&gt;$C$8,IF(Raw!$Q70&gt;$C$8,IF(Raw!$N70&gt;$C$9,IF(Raw!$N70&lt;$A$9,IF(Raw!$X70&gt;$C$9,IF(Raw!$X70&lt;$A$9,Raw!W70,-999),-999),-999),-999),-999),-999)</f>
        <v>6.0000000000000002E-6</v>
      </c>
      <c r="P70" s="9">
        <f>IF(Raw!$G70&gt;$C$8,IF(Raw!$Q70&gt;$C$8,IF(Raw!$N70&gt;$C$9,IF(Raw!$N70&lt;$A$9,IF(Raw!$X70&gt;$C$9,IF(Raw!$X70&lt;$A$9,Raw!X70,-999),-999),-999),-999),-999),-999)</f>
        <v>737</v>
      </c>
      <c r="R70" s="9">
        <f t="shared" si="4"/>
        <v>0.36456500000000003</v>
      </c>
      <c r="S70" s="9">
        <f t="shared" si="5"/>
        <v>0.29923165757914272</v>
      </c>
      <c r="T70" s="9">
        <f t="shared" si="6"/>
        <v>0.37906499999999987</v>
      </c>
      <c r="U70" s="9">
        <f t="shared" si="7"/>
        <v>0.31562684483064396</v>
      </c>
      <c r="V70" s="15">
        <f t="shared" si="0"/>
        <v>0.89029462829999995</v>
      </c>
      <c r="X70" s="11">
        <f t="shared" si="8"/>
        <v>1.4628599999999998E+19</v>
      </c>
      <c r="Y70" s="11">
        <f t="shared" si="9"/>
        <v>4.7430000000000001E-18</v>
      </c>
      <c r="Z70" s="11">
        <f t="shared" si="10"/>
        <v>1.3449999999999998E-3</v>
      </c>
      <c r="AA70" s="16">
        <f t="shared" si="11"/>
        <v>8.5355318497499402E-2</v>
      </c>
      <c r="AB70" s="9">
        <f t="shared" si="1"/>
        <v>0.85428121380625466</v>
      </c>
      <c r="AC70" s="9">
        <f t="shared" si="2"/>
        <v>0.91464468150250056</v>
      </c>
      <c r="AD70" s="15">
        <f t="shared" si="3"/>
        <v>63.461203343865733</v>
      </c>
      <c r="AE70" s="3">
        <f t="shared" si="12"/>
        <v>571.05719999999985</v>
      </c>
      <c r="AF70" s="2">
        <f t="shared" si="13"/>
        <v>0.25</v>
      </c>
      <c r="AG70" s="9">
        <f t="shared" si="14"/>
        <v>1.5407737985061733E-2</v>
      </c>
      <c r="AH70" s="2">
        <f t="shared" si="15"/>
        <v>0.74557242252056966</v>
      </c>
    </row>
    <row r="71" spans="1:34">
      <c r="A71" s="1">
        <f>Raw!A71</f>
        <v>58</v>
      </c>
      <c r="B71" s="14">
        <f>Raw!B71</f>
        <v>0.42679398148148145</v>
      </c>
      <c r="C71" s="15">
        <f>Raw!C71</f>
        <v>28.6</v>
      </c>
      <c r="D71" s="15">
        <f>IF(C71&gt;0.5,Raw!D71*D$11,-999)</f>
        <v>22.5</v>
      </c>
      <c r="E71" s="9">
        <f>IF(Raw!$G71&gt;$C$8,IF(Raw!$Q71&gt;$C$8,IF(Raw!$N71&gt;$C$9,IF(Raw!$N71&lt;$A$9,IF(Raw!$X71&gt;$C$9,IF(Raw!$X71&lt;$A$9,Raw!H71,-999),-999),-999),-999),-999),-999)</f>
        <v>0.86347799999999997</v>
      </c>
      <c r="F71" s="9">
        <f>IF(Raw!$G71&gt;$C$8,IF(Raw!$Q71&gt;$C$8,IF(Raw!$N71&gt;$C$9,IF(Raw!$N71&lt;$A$9,IF(Raw!$X71&gt;$C$9,IF(Raw!$X71&lt;$A$9,Raw!I71,-999),-999),-999),-999),-999),-999)</f>
        <v>1.2612479999999999</v>
      </c>
      <c r="G71" s="9">
        <f>Raw!G71</f>
        <v>0.98632200000000003</v>
      </c>
      <c r="H71" s="9">
        <f>IF(Raw!$G71&gt;$C$8,IF(Raw!$Q71&gt;$C$8,IF(Raw!$N71&gt;$C$9,IF(Raw!$N71&lt;$A$9,IF(Raw!$X71&gt;$C$9,IF(Raw!$X71&lt;$A$9,Raw!L71,-999),-999),-999),-999),-999),-999)</f>
        <v>494.8</v>
      </c>
      <c r="I71" s="9">
        <f>IF(Raw!$G71&gt;$C$8,IF(Raw!$Q71&gt;$C$8,IF(Raw!$N71&gt;$C$9,IF(Raw!$N71&lt;$A$9,IF(Raw!$X71&gt;$C$9,IF(Raw!$X71&lt;$A$9,Raw!M71,-999),-999),-999),-999),-999),-999)</f>
        <v>1.9999999999999999E-6</v>
      </c>
      <c r="J71" s="9">
        <f>IF(Raw!$G71&gt;$C$8,IF(Raw!$Q71&gt;$C$8,IF(Raw!$N71&gt;$C$9,IF(Raw!$N71&lt;$A$9,IF(Raw!$X71&gt;$C$9,IF(Raw!$X71&lt;$A$9,Raw!N71,-999),-999),-999),-999),-999),-999)</f>
        <v>857</v>
      </c>
      <c r="K71" s="9">
        <f>IF(Raw!$G71&gt;$C$8,IF(Raw!$Q71&gt;$C$8,IF(Raw!$N71&gt;$C$9,IF(Raw!$N71&lt;$A$9,IF(Raw!$X71&gt;$C$9,IF(Raw!$X71&lt;$A$9,Raw!R71,-999),-999),-999),-999),-999),-999)</f>
        <v>0.86227699999999996</v>
      </c>
      <c r="L71" s="9">
        <f>IF(Raw!$G71&gt;$C$8,IF(Raw!$Q71&gt;$C$8,IF(Raw!$N71&gt;$C$9,IF(Raw!$N71&lt;$A$9,IF(Raw!$X71&gt;$C$9,IF(Raw!$X71&lt;$A$9,Raw!S71,-999),-999),-999),-999),-999),-999)</f>
        <v>1.292953</v>
      </c>
      <c r="M71" s="9">
        <f>Raw!Q71</f>
        <v>0.989653</v>
      </c>
      <c r="N71" s="9">
        <f>IF(Raw!$G71&gt;$C$8,IF(Raw!$Q71&gt;$C$8,IF(Raw!$N71&gt;$C$9,IF(Raw!$N71&lt;$A$9,IF(Raw!$X71&gt;$C$9,IF(Raw!$X71&lt;$A$9,Raw!V71,-999),-999),-999),-999),-999),-999)</f>
        <v>512.6</v>
      </c>
      <c r="O71" s="9">
        <f>IF(Raw!$G71&gt;$C$8,IF(Raw!$Q71&gt;$C$8,IF(Raw!$N71&gt;$C$9,IF(Raw!$N71&lt;$A$9,IF(Raw!$X71&gt;$C$9,IF(Raw!$X71&lt;$A$9,Raw!W71,-999),-999),-999),-999),-999),-999)</f>
        <v>7.9999999999999996E-6</v>
      </c>
      <c r="P71" s="9">
        <f>IF(Raw!$G71&gt;$C$8,IF(Raw!$Q71&gt;$C$8,IF(Raw!$N71&gt;$C$9,IF(Raw!$N71&lt;$A$9,IF(Raw!$X71&gt;$C$9,IF(Raw!$X71&lt;$A$9,Raw!X71,-999),-999),-999),-999),-999),-999)</f>
        <v>806</v>
      </c>
      <c r="R71" s="9">
        <f t="shared" si="4"/>
        <v>0.39776999999999996</v>
      </c>
      <c r="S71" s="9">
        <f t="shared" si="5"/>
        <v>0.31537810168975489</v>
      </c>
      <c r="T71" s="9">
        <f t="shared" si="6"/>
        <v>0.43067600000000006</v>
      </c>
      <c r="U71" s="9">
        <f t="shared" si="7"/>
        <v>0.33309486114344455</v>
      </c>
      <c r="V71" s="15">
        <f t="shared" si="0"/>
        <v>0.95846605889999992</v>
      </c>
      <c r="X71" s="11">
        <f t="shared" si="8"/>
        <v>1.3544999999999996E+19</v>
      </c>
      <c r="Y71" s="11">
        <f t="shared" si="9"/>
        <v>4.9480000000000002E-18</v>
      </c>
      <c r="Z71" s="11">
        <f t="shared" si="10"/>
        <v>8.5700000000000001E-4</v>
      </c>
      <c r="AA71" s="16">
        <f t="shared" si="11"/>
        <v>5.4316920639068886E-2</v>
      </c>
      <c r="AB71" s="9">
        <f t="shared" si="1"/>
        <v>0.88566999411315162</v>
      </c>
      <c r="AC71" s="9">
        <f t="shared" si="2"/>
        <v>0.9456830793609311</v>
      </c>
      <c r="AD71" s="15">
        <f t="shared" si="3"/>
        <v>63.38030412960196</v>
      </c>
      <c r="AE71" s="3">
        <f t="shared" si="12"/>
        <v>595.73919999999987</v>
      </c>
      <c r="AF71" s="2">
        <f t="shared" si="13"/>
        <v>0.25</v>
      </c>
      <c r="AG71" s="9">
        <f t="shared" si="14"/>
        <v>1.6239733540983885E-2</v>
      </c>
      <c r="AH71" s="2">
        <f t="shared" si="15"/>
        <v>0.78583225448011107</v>
      </c>
    </row>
    <row r="72" spans="1:34">
      <c r="A72" s="1">
        <f>Raw!A72</f>
        <v>59</v>
      </c>
      <c r="B72" s="14">
        <f>Raw!B72</f>
        <v>0.42685185185185182</v>
      </c>
      <c r="C72" s="15">
        <f>Raw!C72</f>
        <v>29.7</v>
      </c>
      <c r="D72" s="15">
        <f>IF(C72&gt;0.5,Raw!D72*D$11,-999)</f>
        <v>20.7</v>
      </c>
      <c r="E72" s="9">
        <f>IF(Raw!$G72&gt;$C$8,IF(Raw!$Q72&gt;$C$8,IF(Raw!$N72&gt;$C$9,IF(Raw!$N72&lt;$A$9,IF(Raw!$X72&gt;$C$9,IF(Raw!$X72&lt;$A$9,Raw!H72,-999),-999),-999),-999),-999),-999)</f>
        <v>1.027442</v>
      </c>
      <c r="F72" s="9">
        <f>IF(Raw!$G72&gt;$C$8,IF(Raw!$Q72&gt;$C$8,IF(Raw!$N72&gt;$C$9,IF(Raw!$N72&lt;$A$9,IF(Raw!$X72&gt;$C$9,IF(Raw!$X72&lt;$A$9,Raw!I72,-999),-999),-999),-999),-999),-999)</f>
        <v>1.5592569999999999</v>
      </c>
      <c r="G72" s="9">
        <f>Raw!G72</f>
        <v>0.99192800000000003</v>
      </c>
      <c r="H72" s="9">
        <f>IF(Raw!$G72&gt;$C$8,IF(Raw!$Q72&gt;$C$8,IF(Raw!$N72&gt;$C$9,IF(Raw!$N72&lt;$A$9,IF(Raw!$X72&gt;$C$9,IF(Raw!$X72&lt;$A$9,Raw!L72,-999),-999),-999),-999),-999),-999)</f>
        <v>495.2</v>
      </c>
      <c r="I72" s="9">
        <f>IF(Raw!$G72&gt;$C$8,IF(Raw!$Q72&gt;$C$8,IF(Raw!$N72&gt;$C$9,IF(Raw!$N72&lt;$A$9,IF(Raw!$X72&gt;$C$9,IF(Raw!$X72&lt;$A$9,Raw!M72,-999),-999),-999),-999),-999),-999)</f>
        <v>6.0000000000000002E-6</v>
      </c>
      <c r="J72" s="9">
        <f>IF(Raw!$G72&gt;$C$8,IF(Raw!$Q72&gt;$C$8,IF(Raw!$N72&gt;$C$9,IF(Raw!$N72&lt;$A$9,IF(Raw!$X72&gt;$C$9,IF(Raw!$X72&lt;$A$9,Raw!N72,-999),-999),-999),-999),-999),-999)</f>
        <v>346</v>
      </c>
      <c r="K72" s="9">
        <f>IF(Raw!$G72&gt;$C$8,IF(Raw!$Q72&gt;$C$8,IF(Raw!$N72&gt;$C$9,IF(Raw!$N72&lt;$A$9,IF(Raw!$X72&gt;$C$9,IF(Raw!$X72&lt;$A$9,Raw!R72,-999),-999),-999),-999),-999),-999)</f>
        <v>0.86431000000000002</v>
      </c>
      <c r="L72" s="9">
        <f>IF(Raw!$G72&gt;$C$8,IF(Raw!$Q72&gt;$C$8,IF(Raw!$N72&gt;$C$9,IF(Raw!$N72&lt;$A$9,IF(Raw!$X72&gt;$C$9,IF(Raw!$X72&lt;$A$9,Raw!S72,-999),-999),-999),-999),-999),-999)</f>
        <v>1.3331329999999999</v>
      </c>
      <c r="M72" s="9">
        <f>Raw!Q72</f>
        <v>0.99019900000000005</v>
      </c>
      <c r="N72" s="9">
        <f>IF(Raw!$G72&gt;$C$8,IF(Raw!$Q72&gt;$C$8,IF(Raw!$N72&gt;$C$9,IF(Raw!$N72&lt;$A$9,IF(Raw!$X72&gt;$C$9,IF(Raw!$X72&lt;$A$9,Raw!V72,-999),-999),-999),-999),-999),-999)</f>
        <v>558.4</v>
      </c>
      <c r="O72" s="9">
        <f>IF(Raw!$G72&gt;$C$8,IF(Raw!$Q72&gt;$C$8,IF(Raw!$N72&gt;$C$9,IF(Raw!$N72&lt;$A$9,IF(Raw!$X72&gt;$C$9,IF(Raw!$X72&lt;$A$9,Raw!W72,-999),-999),-999),-999),-999),-999)</f>
        <v>1.0000000000000001E-5</v>
      </c>
      <c r="P72" s="9">
        <f>IF(Raw!$G72&gt;$C$8,IF(Raw!$Q72&gt;$C$8,IF(Raw!$N72&gt;$C$9,IF(Raw!$N72&lt;$A$9,IF(Raw!$X72&gt;$C$9,IF(Raw!$X72&lt;$A$9,Raw!X72,-999),-999),-999),-999),-999),-999)</f>
        <v>449</v>
      </c>
      <c r="R72" s="9">
        <f t="shared" si="4"/>
        <v>0.53181499999999993</v>
      </c>
      <c r="S72" s="9">
        <f t="shared" si="5"/>
        <v>0.34106949656150332</v>
      </c>
      <c r="T72" s="9">
        <f t="shared" si="6"/>
        <v>0.46882299999999988</v>
      </c>
      <c r="U72" s="9">
        <f t="shared" si="7"/>
        <v>0.35167008843078668</v>
      </c>
      <c r="V72" s="15">
        <f t="shared" si="0"/>
        <v>0.98825149289999992</v>
      </c>
      <c r="X72" s="11">
        <f t="shared" si="8"/>
        <v>1.2461399999999998E+19</v>
      </c>
      <c r="Y72" s="11">
        <f t="shared" si="9"/>
        <v>4.9519999999999995E-18</v>
      </c>
      <c r="Z72" s="11">
        <f t="shared" si="10"/>
        <v>3.4600000000000001E-4</v>
      </c>
      <c r="AA72" s="16">
        <f t="shared" si="11"/>
        <v>2.0904916693055223E-2</v>
      </c>
      <c r="AB72" s="9">
        <f t="shared" si="1"/>
        <v>0.87411070575878824</v>
      </c>
      <c r="AC72" s="9">
        <f t="shared" si="2"/>
        <v>0.97909508330694484</v>
      </c>
      <c r="AD72" s="15">
        <f t="shared" si="3"/>
        <v>60.418834372991981</v>
      </c>
      <c r="AE72" s="3">
        <f t="shared" si="12"/>
        <v>596.22079999999983</v>
      </c>
      <c r="AF72" s="2">
        <f t="shared" si="13"/>
        <v>0.25</v>
      </c>
      <c r="AG72" s="9">
        <f t="shared" si="14"/>
        <v>1.6344228328334726E-2</v>
      </c>
      <c r="AH72" s="2">
        <f t="shared" si="15"/>
        <v>0.79088870285828783</v>
      </c>
    </row>
    <row r="73" spans="1:34">
      <c r="A73" s="1">
        <f>Raw!A73</f>
        <v>60</v>
      </c>
      <c r="B73" s="14">
        <f>Raw!B73</f>
        <v>0.42690972222222223</v>
      </c>
      <c r="C73" s="15">
        <f>Raw!C73</f>
        <v>30.6</v>
      </c>
      <c r="D73" s="15">
        <f>IF(C73&gt;0.5,Raw!D73*D$11,-999)</f>
        <v>18.899999999999999</v>
      </c>
      <c r="E73" s="9">
        <f>IF(Raw!$G73&gt;$C$8,IF(Raw!$Q73&gt;$C$8,IF(Raw!$N73&gt;$C$9,IF(Raw!$N73&lt;$A$9,IF(Raw!$X73&gt;$C$9,IF(Raw!$X73&lt;$A$9,Raw!H73,-999),-999),-999),-999),-999),-999)</f>
        <v>1.053493</v>
      </c>
      <c r="F73" s="9">
        <f>IF(Raw!$G73&gt;$C$8,IF(Raw!$Q73&gt;$C$8,IF(Raw!$N73&gt;$C$9,IF(Raw!$N73&lt;$A$9,IF(Raw!$X73&gt;$C$9,IF(Raw!$X73&lt;$A$9,Raw!I73,-999),-999),-999),-999),-999),-999)</f>
        <v>1.653033</v>
      </c>
      <c r="G73" s="9">
        <f>Raw!G73</f>
        <v>0.99300900000000003</v>
      </c>
      <c r="H73" s="9">
        <f>IF(Raw!$G73&gt;$C$8,IF(Raw!$Q73&gt;$C$8,IF(Raw!$N73&gt;$C$9,IF(Raw!$N73&lt;$A$9,IF(Raw!$X73&gt;$C$9,IF(Raw!$X73&lt;$A$9,Raw!L73,-999),-999),-999),-999),-999),-999)</f>
        <v>534.1</v>
      </c>
      <c r="I73" s="9">
        <f>IF(Raw!$G73&gt;$C$8,IF(Raw!$Q73&gt;$C$8,IF(Raw!$N73&gt;$C$9,IF(Raw!$N73&lt;$A$9,IF(Raw!$X73&gt;$C$9,IF(Raw!$X73&lt;$A$9,Raw!M73,-999),-999),-999),-999),-999),-999)</f>
        <v>1.2E-5</v>
      </c>
      <c r="J73" s="9">
        <f>IF(Raw!$G73&gt;$C$8,IF(Raw!$Q73&gt;$C$8,IF(Raw!$N73&gt;$C$9,IF(Raw!$N73&lt;$A$9,IF(Raw!$X73&gt;$C$9,IF(Raw!$X73&lt;$A$9,Raw!N73,-999),-999),-999),-999),-999),-999)</f>
        <v>751</v>
      </c>
      <c r="K73" s="9">
        <f>IF(Raw!$G73&gt;$C$8,IF(Raw!$Q73&gt;$C$8,IF(Raw!$N73&gt;$C$9,IF(Raw!$N73&lt;$A$9,IF(Raw!$X73&gt;$C$9,IF(Raw!$X73&lt;$A$9,Raw!R73,-999),-999),-999),-999),-999),-999)</f>
        <v>1.005916</v>
      </c>
      <c r="L73" s="9">
        <f>IF(Raw!$G73&gt;$C$8,IF(Raw!$Q73&gt;$C$8,IF(Raw!$N73&gt;$C$9,IF(Raw!$N73&lt;$A$9,IF(Raw!$X73&gt;$C$9,IF(Raw!$X73&lt;$A$9,Raw!S73,-999),-999),-999),-999),-999),-999)</f>
        <v>1.6097060000000001</v>
      </c>
      <c r="M73" s="9">
        <f>Raw!Q73</f>
        <v>0.992807</v>
      </c>
      <c r="N73" s="9">
        <f>IF(Raw!$G73&gt;$C$8,IF(Raw!$Q73&gt;$C$8,IF(Raw!$N73&gt;$C$9,IF(Raw!$N73&lt;$A$9,IF(Raw!$X73&gt;$C$9,IF(Raw!$X73&lt;$A$9,Raw!V73,-999),-999),-999),-999),-999),-999)</f>
        <v>563</v>
      </c>
      <c r="O73" s="9">
        <f>IF(Raw!$G73&gt;$C$8,IF(Raw!$Q73&gt;$C$8,IF(Raw!$N73&gt;$C$9,IF(Raw!$N73&lt;$A$9,IF(Raw!$X73&gt;$C$9,IF(Raw!$X73&lt;$A$9,Raw!W73,-999),-999),-999),-999),-999),-999)</f>
        <v>3.9999999999999998E-6</v>
      </c>
      <c r="P73" s="9">
        <f>IF(Raw!$G73&gt;$C$8,IF(Raw!$Q73&gt;$C$8,IF(Raw!$N73&gt;$C$9,IF(Raw!$N73&lt;$A$9,IF(Raw!$X73&gt;$C$9,IF(Raw!$X73&lt;$A$9,Raw!X73,-999),-999),-999),-999),-999),-999)</f>
        <v>609</v>
      </c>
      <c r="R73" s="9">
        <f t="shared" si="4"/>
        <v>0.59953999999999996</v>
      </c>
      <c r="S73" s="9">
        <f t="shared" si="5"/>
        <v>0.36269088396904353</v>
      </c>
      <c r="T73" s="9">
        <f t="shared" si="6"/>
        <v>0.60379000000000005</v>
      </c>
      <c r="U73" s="9">
        <f t="shared" si="7"/>
        <v>0.37509334002606687</v>
      </c>
      <c r="V73" s="15">
        <f t="shared" si="0"/>
        <v>1.1932750578</v>
      </c>
      <c r="X73" s="11">
        <f t="shared" si="8"/>
        <v>1.1377799999999996E+19</v>
      </c>
      <c r="Y73" s="11">
        <f t="shared" si="9"/>
        <v>5.3410000000000003E-18</v>
      </c>
      <c r="Z73" s="11">
        <f t="shared" si="10"/>
        <v>7.5099999999999993E-4</v>
      </c>
      <c r="AA73" s="16">
        <f t="shared" si="11"/>
        <v>4.3645523357104699E-2</v>
      </c>
      <c r="AB73" s="9">
        <f t="shared" si="1"/>
        <v>1.0322687305477862</v>
      </c>
      <c r="AC73" s="9">
        <f t="shared" si="2"/>
        <v>0.95635447664289541</v>
      </c>
      <c r="AD73" s="15">
        <f t="shared" si="3"/>
        <v>58.116542419580171</v>
      </c>
      <c r="AE73" s="3">
        <f t="shared" si="12"/>
        <v>643.05639999999983</v>
      </c>
      <c r="AF73" s="2">
        <f t="shared" si="13"/>
        <v>0.25</v>
      </c>
      <c r="AG73" s="9">
        <f t="shared" si="14"/>
        <v>1.6768560005328399E-2</v>
      </c>
      <c r="AH73" s="2">
        <f t="shared" si="15"/>
        <v>0.81142189187507396</v>
      </c>
    </row>
    <row r="74" spans="1:34">
      <c r="A74" s="1">
        <f>Raw!A74</f>
        <v>61</v>
      </c>
      <c r="B74" s="14">
        <f>Raw!B74</f>
        <v>0.42695601851851855</v>
      </c>
      <c r="C74" s="15">
        <f>Raw!C74</f>
        <v>31.5</v>
      </c>
      <c r="D74" s="15">
        <f>IF(C74&gt;0.5,Raw!D74*D$11,-999)</f>
        <v>17.100000000000001</v>
      </c>
      <c r="E74" s="9">
        <f>IF(Raw!$G74&gt;$C$8,IF(Raw!$Q74&gt;$C$8,IF(Raw!$N74&gt;$C$9,IF(Raw!$N74&lt;$A$9,IF(Raw!$X74&gt;$C$9,IF(Raw!$X74&lt;$A$9,Raw!H74,-999),-999),-999),-999),-999),-999)</f>
        <v>1.134943</v>
      </c>
      <c r="F74" s="9">
        <f>IF(Raw!$G74&gt;$C$8,IF(Raw!$Q74&gt;$C$8,IF(Raw!$N74&gt;$C$9,IF(Raw!$N74&lt;$A$9,IF(Raw!$X74&gt;$C$9,IF(Raw!$X74&lt;$A$9,Raw!I74,-999),-999),-999),-999),-999),-999)</f>
        <v>1.7799689999999999</v>
      </c>
      <c r="G74" s="9">
        <f>Raw!G74</f>
        <v>0.99279899999999999</v>
      </c>
      <c r="H74" s="9">
        <f>IF(Raw!$G74&gt;$C$8,IF(Raw!$Q74&gt;$C$8,IF(Raw!$N74&gt;$C$9,IF(Raw!$N74&lt;$A$9,IF(Raw!$X74&gt;$C$9,IF(Raw!$X74&lt;$A$9,Raw!L74,-999),-999),-999),-999),-999),-999)</f>
        <v>549.9</v>
      </c>
      <c r="I74" s="9">
        <f>IF(Raw!$G74&gt;$C$8,IF(Raw!$Q74&gt;$C$8,IF(Raw!$N74&gt;$C$9,IF(Raw!$N74&lt;$A$9,IF(Raw!$X74&gt;$C$9,IF(Raw!$X74&lt;$A$9,Raw!M74,-999),-999),-999),-999),-999),-999)</f>
        <v>1.9400000000000001E-3</v>
      </c>
      <c r="J74" s="9">
        <f>IF(Raw!$G74&gt;$C$8,IF(Raw!$Q74&gt;$C$8,IF(Raw!$N74&gt;$C$9,IF(Raw!$N74&lt;$A$9,IF(Raw!$X74&gt;$C$9,IF(Raw!$X74&lt;$A$9,Raw!N74,-999),-999),-999),-999),-999),-999)</f>
        <v>774</v>
      </c>
      <c r="K74" s="9">
        <f>IF(Raw!$G74&gt;$C$8,IF(Raw!$Q74&gt;$C$8,IF(Raw!$N74&gt;$C$9,IF(Raw!$N74&lt;$A$9,IF(Raw!$X74&gt;$C$9,IF(Raw!$X74&lt;$A$9,Raw!R74,-999),-999),-999),-999),-999),-999)</f>
        <v>1.0620350000000001</v>
      </c>
      <c r="L74" s="9">
        <f>IF(Raw!$G74&gt;$C$8,IF(Raw!$Q74&gt;$C$8,IF(Raw!$N74&gt;$C$9,IF(Raw!$N74&lt;$A$9,IF(Raw!$X74&gt;$C$9,IF(Raw!$X74&lt;$A$9,Raw!S74,-999),-999),-999),-999),-999),-999)</f>
        <v>1.729633</v>
      </c>
      <c r="M74" s="9">
        <f>Raw!Q74</f>
        <v>0.99544500000000002</v>
      </c>
      <c r="N74" s="9">
        <f>IF(Raw!$G74&gt;$C$8,IF(Raw!$Q74&gt;$C$8,IF(Raw!$N74&gt;$C$9,IF(Raw!$N74&lt;$A$9,IF(Raw!$X74&gt;$C$9,IF(Raw!$X74&lt;$A$9,Raw!V74,-999),-999),-999),-999),-999),-999)</f>
        <v>565.79999999999995</v>
      </c>
      <c r="O74" s="9">
        <f>IF(Raw!$G74&gt;$C$8,IF(Raw!$Q74&gt;$C$8,IF(Raw!$N74&gt;$C$9,IF(Raw!$N74&lt;$A$9,IF(Raw!$X74&gt;$C$9,IF(Raw!$X74&lt;$A$9,Raw!W74,-999),-999),-999),-999),-999),-999)</f>
        <v>6.9999999999999999E-6</v>
      </c>
      <c r="P74" s="9">
        <f>IF(Raw!$G74&gt;$C$8,IF(Raw!$Q74&gt;$C$8,IF(Raw!$N74&gt;$C$9,IF(Raw!$N74&lt;$A$9,IF(Raw!$X74&gt;$C$9,IF(Raw!$X74&lt;$A$9,Raw!X74,-999),-999),-999),-999),-999),-999)</f>
        <v>465</v>
      </c>
      <c r="R74" s="9">
        <f t="shared" si="4"/>
        <v>0.64502599999999988</v>
      </c>
      <c r="S74" s="9">
        <f t="shared" si="5"/>
        <v>0.36238046842388821</v>
      </c>
      <c r="T74" s="9">
        <f t="shared" si="6"/>
        <v>0.66759799999999991</v>
      </c>
      <c r="U74" s="9">
        <f t="shared" si="7"/>
        <v>0.38597667828955617</v>
      </c>
      <c r="V74" s="15">
        <f t="shared" si="0"/>
        <v>1.2821769428999998</v>
      </c>
      <c r="X74" s="11">
        <f t="shared" si="8"/>
        <v>1.0294199999999998E+19</v>
      </c>
      <c r="Y74" s="11">
        <f t="shared" si="9"/>
        <v>5.4989999999999998E-18</v>
      </c>
      <c r="Z74" s="11">
        <f t="shared" si="10"/>
        <v>7.7399999999999995E-4</v>
      </c>
      <c r="AA74" s="16">
        <f t="shared" si="11"/>
        <v>4.1975316626483232E-2</v>
      </c>
      <c r="AB74" s="9">
        <f t="shared" si="1"/>
        <v>1.090057637429207</v>
      </c>
      <c r="AC74" s="9">
        <f t="shared" si="2"/>
        <v>0.95802468337351676</v>
      </c>
      <c r="AD74" s="15">
        <f t="shared" si="3"/>
        <v>54.231675228014517</v>
      </c>
      <c r="AE74" s="3">
        <f t="shared" si="12"/>
        <v>662.0795999999998</v>
      </c>
      <c r="AF74" s="2">
        <f t="shared" si="13"/>
        <v>0.25</v>
      </c>
      <c r="AG74" s="9">
        <f t="shared" si="14"/>
        <v>1.6101662971220808E-2</v>
      </c>
      <c r="AH74" s="2">
        <f t="shared" si="15"/>
        <v>0.77915109146469264</v>
      </c>
    </row>
    <row r="75" spans="1:34">
      <c r="A75" s="1">
        <f>Raw!A75</f>
        <v>62</v>
      </c>
      <c r="B75" s="14">
        <f>Raw!B75</f>
        <v>0.42701388888888886</v>
      </c>
      <c r="C75" s="15">
        <f>Raw!C75</f>
        <v>32.4</v>
      </c>
      <c r="D75" s="15">
        <f>IF(C75&gt;0.5,Raw!D75*D$11,-999)</f>
        <v>15.3</v>
      </c>
      <c r="E75" s="9">
        <f>IF(Raw!$G75&gt;$C$8,IF(Raw!$Q75&gt;$C$8,IF(Raw!$N75&gt;$C$9,IF(Raw!$N75&lt;$A$9,IF(Raw!$X75&gt;$C$9,IF(Raw!$X75&lt;$A$9,Raw!H75,-999),-999),-999),-999),-999),-999)</f>
        <v>1.0960639999999999</v>
      </c>
      <c r="F75" s="9">
        <f>IF(Raw!$G75&gt;$C$8,IF(Raw!$Q75&gt;$C$8,IF(Raw!$N75&gt;$C$9,IF(Raw!$N75&lt;$A$9,IF(Raw!$X75&gt;$C$9,IF(Raw!$X75&lt;$A$9,Raw!I75,-999),-999),-999),-999),-999),-999)</f>
        <v>1.7312970000000001</v>
      </c>
      <c r="G75" s="9">
        <f>Raw!G75</f>
        <v>0.99517299999999997</v>
      </c>
      <c r="H75" s="9">
        <f>IF(Raw!$G75&gt;$C$8,IF(Raw!$Q75&gt;$C$8,IF(Raw!$N75&gt;$C$9,IF(Raw!$N75&lt;$A$9,IF(Raw!$X75&gt;$C$9,IF(Raw!$X75&lt;$A$9,Raw!L75,-999),-999),-999),-999),-999),-999)</f>
        <v>560.20000000000005</v>
      </c>
      <c r="I75" s="9">
        <f>IF(Raw!$G75&gt;$C$8,IF(Raw!$Q75&gt;$C$8,IF(Raw!$N75&gt;$C$9,IF(Raw!$N75&lt;$A$9,IF(Raw!$X75&gt;$C$9,IF(Raw!$X75&lt;$A$9,Raw!M75,-999),-999),-999),-999),-999),-999)</f>
        <v>1.5E-5</v>
      </c>
      <c r="J75" s="9">
        <f>IF(Raw!$G75&gt;$C$8,IF(Raw!$Q75&gt;$C$8,IF(Raw!$N75&gt;$C$9,IF(Raw!$N75&lt;$A$9,IF(Raw!$X75&gt;$C$9,IF(Raw!$X75&lt;$A$9,Raw!N75,-999),-999),-999),-999),-999),-999)</f>
        <v>506</v>
      </c>
      <c r="K75" s="9">
        <f>IF(Raw!$G75&gt;$C$8,IF(Raw!$Q75&gt;$C$8,IF(Raw!$N75&gt;$C$9,IF(Raw!$N75&lt;$A$9,IF(Raw!$X75&gt;$C$9,IF(Raw!$X75&lt;$A$9,Raw!R75,-999),-999),-999),-999),-999),-999)</f>
        <v>1.0766929999999999</v>
      </c>
      <c r="L75" s="9">
        <f>IF(Raw!$G75&gt;$C$8,IF(Raw!$Q75&gt;$C$8,IF(Raw!$N75&gt;$C$9,IF(Raw!$N75&lt;$A$9,IF(Raw!$X75&gt;$C$9,IF(Raw!$X75&lt;$A$9,Raw!S75,-999),-999),-999),-999),-999),-999)</f>
        <v>1.7539480000000001</v>
      </c>
      <c r="M75" s="9">
        <f>Raw!Q75</f>
        <v>0.99231499999999995</v>
      </c>
      <c r="N75" s="9">
        <f>IF(Raw!$G75&gt;$C$8,IF(Raw!$Q75&gt;$C$8,IF(Raw!$N75&gt;$C$9,IF(Raw!$N75&lt;$A$9,IF(Raw!$X75&gt;$C$9,IF(Raw!$X75&lt;$A$9,Raw!V75,-999),-999),-999),-999),-999),-999)</f>
        <v>587.70000000000005</v>
      </c>
      <c r="O75" s="9">
        <f>IF(Raw!$G75&gt;$C$8,IF(Raw!$Q75&gt;$C$8,IF(Raw!$N75&gt;$C$9,IF(Raw!$N75&lt;$A$9,IF(Raw!$X75&gt;$C$9,IF(Raw!$X75&lt;$A$9,Raw!W75,-999),-999),-999),-999),-999),-999)</f>
        <v>1.07E-4</v>
      </c>
      <c r="P75" s="9">
        <f>IF(Raw!$G75&gt;$C$8,IF(Raw!$Q75&gt;$C$8,IF(Raw!$N75&gt;$C$9,IF(Raw!$N75&lt;$A$9,IF(Raw!$X75&gt;$C$9,IF(Raw!$X75&lt;$A$9,Raw!X75,-999),-999),-999),-999),-999),-999)</f>
        <v>458</v>
      </c>
      <c r="R75" s="9">
        <f t="shared" si="4"/>
        <v>0.63523300000000016</v>
      </c>
      <c r="S75" s="9">
        <f t="shared" si="5"/>
        <v>0.36691162752549106</v>
      </c>
      <c r="T75" s="9">
        <f t="shared" si="6"/>
        <v>0.67725500000000016</v>
      </c>
      <c r="U75" s="9">
        <f t="shared" si="7"/>
        <v>0.38613174392855443</v>
      </c>
      <c r="V75" s="15">
        <f t="shared" si="0"/>
        <v>1.3002016524</v>
      </c>
      <c r="X75" s="11">
        <f t="shared" si="8"/>
        <v>9.210599999999998E+18</v>
      </c>
      <c r="Y75" s="11">
        <f t="shared" si="9"/>
        <v>5.6019999999999999E-18</v>
      </c>
      <c r="Z75" s="11">
        <f t="shared" si="10"/>
        <v>5.0599999999999994E-4</v>
      </c>
      <c r="AA75" s="16">
        <f t="shared" si="11"/>
        <v>2.5444168784400777E-2</v>
      </c>
      <c r="AB75" s="9">
        <f t="shared" si="1"/>
        <v>1.0939251905300793</v>
      </c>
      <c r="AC75" s="9">
        <f t="shared" si="2"/>
        <v>0.97455583121559919</v>
      </c>
      <c r="AD75" s="15">
        <f t="shared" si="3"/>
        <v>50.284918546246601</v>
      </c>
      <c r="AE75" s="3">
        <f t="shared" si="12"/>
        <v>674.48079999999982</v>
      </c>
      <c r="AF75" s="2">
        <f t="shared" si="13"/>
        <v>0.25</v>
      </c>
      <c r="AG75" s="9">
        <f t="shared" si="14"/>
        <v>1.4935848685821162E-2</v>
      </c>
      <c r="AH75" s="2">
        <f t="shared" si="15"/>
        <v>0.72273794491344556</v>
      </c>
    </row>
    <row r="76" spans="1:34">
      <c r="A76" s="1">
        <f>Raw!A76</f>
        <v>63</v>
      </c>
      <c r="B76" s="14">
        <f>Raw!B76</f>
        <v>0.42707175925925928</v>
      </c>
      <c r="C76" s="15">
        <f>Raw!C76</f>
        <v>33.5</v>
      </c>
      <c r="D76" s="15">
        <f>IF(C76&gt;0.5,Raw!D76*D$11,-999)</f>
        <v>14.4</v>
      </c>
      <c r="E76" s="9">
        <f>IF(Raw!$G76&gt;$C$8,IF(Raw!$Q76&gt;$C$8,IF(Raw!$N76&gt;$C$9,IF(Raw!$N76&lt;$A$9,IF(Raw!$X76&gt;$C$9,IF(Raw!$X76&lt;$A$9,Raw!H76,-999),-999),-999),-999),-999),-999)</f>
        <v>1.114795</v>
      </c>
      <c r="F76" s="9">
        <f>IF(Raw!$G76&gt;$C$8,IF(Raw!$Q76&gt;$C$8,IF(Raw!$N76&gt;$C$9,IF(Raw!$N76&lt;$A$9,IF(Raw!$X76&gt;$C$9,IF(Raw!$X76&lt;$A$9,Raw!I76,-999),-999),-999),-999),-999),-999)</f>
        <v>1.7646440000000001</v>
      </c>
      <c r="G76" s="9">
        <f>Raw!G76</f>
        <v>0.99524699999999999</v>
      </c>
      <c r="H76" s="9">
        <f>IF(Raw!$G76&gt;$C$8,IF(Raw!$Q76&gt;$C$8,IF(Raw!$N76&gt;$C$9,IF(Raw!$N76&lt;$A$9,IF(Raw!$X76&gt;$C$9,IF(Raw!$X76&lt;$A$9,Raw!L76,-999),-999),-999),-999),-999),-999)</f>
        <v>546</v>
      </c>
      <c r="I76" s="9">
        <f>IF(Raw!$G76&gt;$C$8,IF(Raw!$Q76&gt;$C$8,IF(Raw!$N76&gt;$C$9,IF(Raw!$N76&lt;$A$9,IF(Raw!$X76&gt;$C$9,IF(Raw!$X76&lt;$A$9,Raw!M76,-999),-999),-999),-999),-999),-999)</f>
        <v>4.3000000000000002E-5</v>
      </c>
      <c r="J76" s="9">
        <f>IF(Raw!$G76&gt;$C$8,IF(Raw!$Q76&gt;$C$8,IF(Raw!$N76&gt;$C$9,IF(Raw!$N76&lt;$A$9,IF(Raw!$X76&gt;$C$9,IF(Raw!$X76&lt;$A$9,Raw!N76,-999),-999),-999),-999),-999),-999)</f>
        <v>508</v>
      </c>
      <c r="K76" s="9">
        <f>IF(Raw!$G76&gt;$C$8,IF(Raw!$Q76&gt;$C$8,IF(Raw!$N76&gt;$C$9,IF(Raw!$N76&lt;$A$9,IF(Raw!$X76&gt;$C$9,IF(Raw!$X76&lt;$A$9,Raw!R76,-999),-999),-999),-999),-999),-999)</f>
        <v>1.0791790000000001</v>
      </c>
      <c r="L76" s="9">
        <f>IF(Raw!$G76&gt;$C$8,IF(Raw!$Q76&gt;$C$8,IF(Raw!$N76&gt;$C$9,IF(Raw!$N76&lt;$A$9,IF(Raw!$X76&gt;$C$9,IF(Raw!$X76&lt;$A$9,Raw!S76,-999),-999),-999),-999),-999),-999)</f>
        <v>1.7408060000000001</v>
      </c>
      <c r="M76" s="9">
        <f>Raw!Q76</f>
        <v>0.99253999999999998</v>
      </c>
      <c r="N76" s="9">
        <f>IF(Raw!$G76&gt;$C$8,IF(Raw!$Q76&gt;$C$8,IF(Raw!$N76&gt;$C$9,IF(Raw!$N76&lt;$A$9,IF(Raw!$X76&gt;$C$9,IF(Raw!$X76&lt;$A$9,Raw!V76,-999),-999),-999),-999),-999),-999)</f>
        <v>558.4</v>
      </c>
      <c r="O76" s="9">
        <f>IF(Raw!$G76&gt;$C$8,IF(Raw!$Q76&gt;$C$8,IF(Raw!$N76&gt;$C$9,IF(Raw!$N76&lt;$A$9,IF(Raw!$X76&gt;$C$9,IF(Raw!$X76&lt;$A$9,Raw!W76,-999),-999),-999),-999),-999),-999)</f>
        <v>6.0000000000000002E-6</v>
      </c>
      <c r="P76" s="9">
        <f>IF(Raw!$G76&gt;$C$8,IF(Raw!$Q76&gt;$C$8,IF(Raw!$N76&gt;$C$9,IF(Raw!$N76&lt;$A$9,IF(Raw!$X76&gt;$C$9,IF(Raw!$X76&lt;$A$9,Raw!X76,-999),-999),-999),-999),-999),-999)</f>
        <v>398</v>
      </c>
      <c r="R76" s="9">
        <f t="shared" si="4"/>
        <v>0.64984900000000012</v>
      </c>
      <c r="S76" s="9">
        <f t="shared" si="5"/>
        <v>0.36826068034119069</v>
      </c>
      <c r="T76" s="9">
        <f t="shared" si="6"/>
        <v>0.66162699999999997</v>
      </c>
      <c r="U76" s="9">
        <f t="shared" si="7"/>
        <v>0.38006934718745222</v>
      </c>
      <c r="V76" s="15">
        <f t="shared" si="0"/>
        <v>1.2904594878</v>
      </c>
      <c r="X76" s="11">
        <f t="shared" si="8"/>
        <v>8.668799999999999E+18</v>
      </c>
      <c r="Y76" s="11">
        <f t="shared" si="9"/>
        <v>5.4599999999999995E-18</v>
      </c>
      <c r="Z76" s="11">
        <f t="shared" si="10"/>
        <v>5.0799999999999999E-4</v>
      </c>
      <c r="AA76" s="16">
        <f t="shared" si="11"/>
        <v>2.347991490576604E-2</v>
      </c>
      <c r="AB76" s="9">
        <f t="shared" si="1"/>
        <v>1.0947139456593573</v>
      </c>
      <c r="AC76" s="9">
        <f t="shared" si="2"/>
        <v>0.97652008509423405</v>
      </c>
      <c r="AD76" s="15">
        <f t="shared" si="3"/>
        <v>46.220304932610318</v>
      </c>
      <c r="AE76" s="3">
        <f t="shared" si="12"/>
        <v>657.38399999999979</v>
      </c>
      <c r="AF76" s="2">
        <f t="shared" si="13"/>
        <v>0.25</v>
      </c>
      <c r="AG76" s="9">
        <f t="shared" si="14"/>
        <v>1.3513016248109369E-2</v>
      </c>
      <c r="AH76" s="2">
        <f t="shared" si="15"/>
        <v>0.65388782373056153</v>
      </c>
    </row>
    <row r="77" spans="1:34">
      <c r="A77" s="1">
        <f>Raw!A77</f>
        <v>64</v>
      </c>
      <c r="B77" s="14">
        <f>Raw!B77</f>
        <v>0.42712962962962964</v>
      </c>
      <c r="C77" s="15">
        <f>Raw!C77</f>
        <v>34.200000000000003</v>
      </c>
      <c r="D77" s="15">
        <f>IF(C77&gt;0.5,Raw!D77*D$11,-999)</f>
        <v>13.5</v>
      </c>
      <c r="E77" s="9">
        <f>IF(Raw!$G77&gt;$C$8,IF(Raw!$Q77&gt;$C$8,IF(Raw!$N77&gt;$C$9,IF(Raw!$N77&lt;$A$9,IF(Raw!$X77&gt;$C$9,IF(Raw!$X77&lt;$A$9,Raw!H77,-999),-999),-999),-999),-999),-999)</f>
        <v>1.0795159999999999</v>
      </c>
      <c r="F77" s="9">
        <f>IF(Raw!$G77&gt;$C$8,IF(Raw!$Q77&gt;$C$8,IF(Raw!$N77&gt;$C$9,IF(Raw!$N77&lt;$A$9,IF(Raw!$X77&gt;$C$9,IF(Raw!$X77&lt;$A$9,Raw!I77,-999),-999),-999),-999),-999),-999)</f>
        <v>1.697006</v>
      </c>
      <c r="G77" s="9">
        <f>Raw!G77</f>
        <v>0.99339999999999995</v>
      </c>
      <c r="H77" s="9">
        <f>IF(Raw!$G77&gt;$C$8,IF(Raw!$Q77&gt;$C$8,IF(Raw!$N77&gt;$C$9,IF(Raw!$N77&lt;$A$9,IF(Raw!$X77&gt;$C$9,IF(Raw!$X77&lt;$A$9,Raw!L77,-999),-999),-999),-999),-999),-999)</f>
        <v>584.1</v>
      </c>
      <c r="I77" s="9">
        <f>IF(Raw!$G77&gt;$C$8,IF(Raw!$Q77&gt;$C$8,IF(Raw!$N77&gt;$C$9,IF(Raw!$N77&lt;$A$9,IF(Raw!$X77&gt;$C$9,IF(Raw!$X77&lt;$A$9,Raw!M77,-999),-999),-999),-999),-999),-999)</f>
        <v>9.0000000000000002E-6</v>
      </c>
      <c r="J77" s="9">
        <f>IF(Raw!$G77&gt;$C$8,IF(Raw!$Q77&gt;$C$8,IF(Raw!$N77&gt;$C$9,IF(Raw!$N77&lt;$A$9,IF(Raw!$X77&gt;$C$9,IF(Raw!$X77&lt;$A$9,Raw!N77,-999),-999),-999),-999),-999),-999)</f>
        <v>604</v>
      </c>
      <c r="K77" s="9">
        <f>IF(Raw!$G77&gt;$C$8,IF(Raw!$Q77&gt;$C$8,IF(Raw!$N77&gt;$C$9,IF(Raw!$N77&lt;$A$9,IF(Raw!$X77&gt;$C$9,IF(Raw!$X77&lt;$A$9,Raw!R77,-999),-999),-999),-999),-999),-999)</f>
        <v>1.0615699999999999</v>
      </c>
      <c r="L77" s="9">
        <f>IF(Raw!$G77&gt;$C$8,IF(Raw!$Q77&gt;$C$8,IF(Raw!$N77&gt;$C$9,IF(Raw!$N77&lt;$A$9,IF(Raw!$X77&gt;$C$9,IF(Raw!$X77&lt;$A$9,Raw!S77,-999),-999),-999),-999),-999),-999)</f>
        <v>1.743487</v>
      </c>
      <c r="M77" s="9">
        <f>Raw!Q77</f>
        <v>0.99508700000000005</v>
      </c>
      <c r="N77" s="9">
        <f>IF(Raw!$G77&gt;$C$8,IF(Raw!$Q77&gt;$C$8,IF(Raw!$N77&gt;$C$9,IF(Raw!$N77&lt;$A$9,IF(Raw!$X77&gt;$C$9,IF(Raw!$X77&lt;$A$9,Raw!V77,-999),-999),-999),-999),-999),-999)</f>
        <v>588.20000000000005</v>
      </c>
      <c r="O77" s="9">
        <f>IF(Raw!$G77&gt;$C$8,IF(Raw!$Q77&gt;$C$8,IF(Raw!$N77&gt;$C$9,IF(Raw!$N77&lt;$A$9,IF(Raw!$X77&gt;$C$9,IF(Raw!$X77&lt;$A$9,Raw!W77,-999),-999),-999),-999),-999),-999)</f>
        <v>9.0000000000000002E-6</v>
      </c>
      <c r="P77" s="9">
        <f>IF(Raw!$G77&gt;$C$8,IF(Raw!$Q77&gt;$C$8,IF(Raw!$N77&gt;$C$9,IF(Raw!$N77&lt;$A$9,IF(Raw!$X77&gt;$C$9,IF(Raw!$X77&lt;$A$9,Raw!X77,-999),-999),-999),-999),-999),-999)</f>
        <v>431</v>
      </c>
      <c r="R77" s="9">
        <f t="shared" si="4"/>
        <v>0.61749000000000009</v>
      </c>
      <c r="S77" s="9">
        <f t="shared" si="5"/>
        <v>0.36387025148997709</v>
      </c>
      <c r="T77" s="9">
        <f t="shared" si="6"/>
        <v>0.68191700000000011</v>
      </c>
      <c r="U77" s="9">
        <f t="shared" si="7"/>
        <v>0.39112250335104309</v>
      </c>
      <c r="V77" s="15">
        <f t="shared" ref="V77:V140" si="16">IF(L77&gt;0,L77*V$8+V$10,-999)</f>
        <v>1.2924469131</v>
      </c>
      <c r="X77" s="11">
        <f t="shared" si="8"/>
        <v>8.126999999999999E+18</v>
      </c>
      <c r="Y77" s="11">
        <f t="shared" si="9"/>
        <v>5.841E-18</v>
      </c>
      <c r="Z77" s="11">
        <f t="shared" si="10"/>
        <v>6.0399999999999994E-4</v>
      </c>
      <c r="AA77" s="16">
        <f t="shared" si="11"/>
        <v>2.7872606644176467E-2</v>
      </c>
      <c r="AB77" s="9">
        <f t="shared" ref="AB77:AB140" si="17">K77+T77*AA77</f>
        <v>1.0805768043049768</v>
      </c>
      <c r="AC77" s="9">
        <f t="shared" ref="AC77:AC140" si="18">IF(T77&gt;0,(L77-AB77)/T77,-999)</f>
        <v>0.97212739335582343</v>
      </c>
      <c r="AD77" s="15">
        <f t="shared" ref="AD77:AD140" si="19">IF(AC77&gt;0,X77*Y77*AC77,-999)</f>
        <v>46.146699742014015</v>
      </c>
      <c r="AE77" s="3">
        <f t="shared" si="12"/>
        <v>703.25639999999976</v>
      </c>
      <c r="AF77" s="2">
        <f t="shared" si="13"/>
        <v>0.25</v>
      </c>
      <c r="AG77" s="9">
        <f t="shared" si="14"/>
        <v>1.3883855941911888E-2</v>
      </c>
      <c r="AH77" s="2">
        <f t="shared" si="15"/>
        <v>0.67183256351930876</v>
      </c>
    </row>
    <row r="78" spans="1:34">
      <c r="A78" s="1">
        <f>Raw!A78</f>
        <v>65</v>
      </c>
      <c r="B78" s="14">
        <f>Raw!B78</f>
        <v>0.42717592592592596</v>
      </c>
      <c r="C78" s="15">
        <f>Raw!C78</f>
        <v>35.299999999999997</v>
      </c>
      <c r="D78" s="15">
        <f>IF(C78&gt;0.5,Raw!D78*D$11,-999)</f>
        <v>12.6</v>
      </c>
      <c r="E78" s="9">
        <f>IF(Raw!$G78&gt;$C$8,IF(Raw!$Q78&gt;$C$8,IF(Raw!$N78&gt;$C$9,IF(Raw!$N78&lt;$A$9,IF(Raw!$X78&gt;$C$9,IF(Raw!$X78&lt;$A$9,Raw!H78,-999),-999),-999),-999),-999),-999)</f>
        <v>1.0570980000000001</v>
      </c>
      <c r="F78" s="9">
        <f>IF(Raw!$G78&gt;$C$8,IF(Raw!$Q78&gt;$C$8,IF(Raw!$N78&gt;$C$9,IF(Raw!$N78&lt;$A$9,IF(Raw!$X78&gt;$C$9,IF(Raw!$X78&lt;$A$9,Raw!I78,-999),-999),-999),-999),-999),-999)</f>
        <v>1.6949399999999999</v>
      </c>
      <c r="G78" s="9">
        <f>Raw!G78</f>
        <v>0.99508399999999997</v>
      </c>
      <c r="H78" s="9">
        <f>IF(Raw!$G78&gt;$C$8,IF(Raw!$Q78&gt;$C$8,IF(Raw!$N78&gt;$C$9,IF(Raw!$N78&lt;$A$9,IF(Raw!$X78&gt;$C$9,IF(Raw!$X78&lt;$A$9,Raw!L78,-999),-999),-999),-999),-999),-999)</f>
        <v>565.20000000000005</v>
      </c>
      <c r="I78" s="9">
        <f>IF(Raw!$G78&gt;$C$8,IF(Raw!$Q78&gt;$C$8,IF(Raw!$N78&gt;$C$9,IF(Raw!$N78&lt;$A$9,IF(Raw!$X78&gt;$C$9,IF(Raw!$X78&lt;$A$9,Raw!M78,-999),-999),-999),-999),-999),-999)</f>
        <v>7.8890000000000002E-3</v>
      </c>
      <c r="J78" s="9">
        <f>IF(Raw!$G78&gt;$C$8,IF(Raw!$Q78&gt;$C$8,IF(Raw!$N78&gt;$C$9,IF(Raw!$N78&lt;$A$9,IF(Raw!$X78&gt;$C$9,IF(Raw!$X78&lt;$A$9,Raw!N78,-999),-999),-999),-999),-999),-999)</f>
        <v>524</v>
      </c>
      <c r="K78" s="9">
        <f>IF(Raw!$G78&gt;$C$8,IF(Raw!$Q78&gt;$C$8,IF(Raw!$N78&gt;$C$9,IF(Raw!$N78&lt;$A$9,IF(Raw!$X78&gt;$C$9,IF(Raw!$X78&lt;$A$9,Raw!R78,-999),-999),-999),-999),-999),-999)</f>
        <v>1.035523</v>
      </c>
      <c r="L78" s="9">
        <f>IF(Raw!$G78&gt;$C$8,IF(Raw!$Q78&gt;$C$8,IF(Raw!$N78&gt;$C$9,IF(Raw!$N78&lt;$A$9,IF(Raw!$X78&gt;$C$9,IF(Raw!$X78&lt;$A$9,Raw!S78,-999),-999),-999),-999),-999),-999)</f>
        <v>1.7002189999999999</v>
      </c>
      <c r="M78" s="9">
        <f>Raw!Q78</f>
        <v>0.99182599999999999</v>
      </c>
      <c r="N78" s="9">
        <f>IF(Raw!$G78&gt;$C$8,IF(Raw!$Q78&gt;$C$8,IF(Raw!$N78&gt;$C$9,IF(Raw!$N78&lt;$A$9,IF(Raw!$X78&gt;$C$9,IF(Raw!$X78&lt;$A$9,Raw!V78,-999),-999),-999),-999),-999),-999)</f>
        <v>593</v>
      </c>
      <c r="O78" s="9">
        <f>IF(Raw!$G78&gt;$C$8,IF(Raw!$Q78&gt;$C$8,IF(Raw!$N78&gt;$C$9,IF(Raw!$N78&lt;$A$9,IF(Raw!$X78&gt;$C$9,IF(Raw!$X78&lt;$A$9,Raw!W78,-999),-999),-999),-999),-999),-999)</f>
        <v>7.2999999999999999E-5</v>
      </c>
      <c r="P78" s="9">
        <f>IF(Raw!$G78&gt;$C$8,IF(Raw!$Q78&gt;$C$8,IF(Raw!$N78&gt;$C$9,IF(Raw!$N78&lt;$A$9,IF(Raw!$X78&gt;$C$9,IF(Raw!$X78&lt;$A$9,Raw!X78,-999),-999),-999),-999),-999),-999)</f>
        <v>679</v>
      </c>
      <c r="R78" s="9">
        <f t="shared" ref="R78:R141" si="20">F78-E78</f>
        <v>0.6378419999999998</v>
      </c>
      <c r="S78" s="9">
        <f t="shared" ref="S78:S141" si="21">R78/F78</f>
        <v>0.37632128570922857</v>
      </c>
      <c r="T78" s="9">
        <f t="shared" ref="T78:T141" si="22">L78-K78</f>
        <v>0.66469599999999995</v>
      </c>
      <c r="U78" s="9">
        <f t="shared" ref="U78:U141" si="23">T78/L78</f>
        <v>0.39094728384990401</v>
      </c>
      <c r="V78" s="15">
        <f t="shared" si="16"/>
        <v>1.2603723446999999</v>
      </c>
      <c r="X78" s="11">
        <f t="shared" ref="X78:X141" si="24">D78*6.02*10^23*10^(-6)</f>
        <v>7.585199999999998E+18</v>
      </c>
      <c r="Y78" s="11">
        <f t="shared" ref="Y78:Y141" si="25">H78*10^(-20)</f>
        <v>5.6520000000000004E-18</v>
      </c>
      <c r="Z78" s="11">
        <f t="shared" ref="Z78:Z141" si="26">J78*10^(-6)</f>
        <v>5.2399999999999994E-4</v>
      </c>
      <c r="AA78" s="16">
        <f t="shared" ref="AA78:AA141" si="27">IF(Z78&gt;0,(X78*Y78/(X78*Y78+1/Z78)),1)</f>
        <v>2.1971118001794653E-2</v>
      </c>
      <c r="AB78" s="9">
        <f t="shared" si="17"/>
        <v>1.0501271142513209</v>
      </c>
      <c r="AC78" s="9">
        <f t="shared" si="18"/>
        <v>0.97802888199820537</v>
      </c>
      <c r="AD78" s="15">
        <f t="shared" si="19"/>
        <v>41.929614507241702</v>
      </c>
      <c r="AE78" s="3">
        <f t="shared" ref="AE78:AE141" si="28">AE$9*Y78</f>
        <v>680.50079999999991</v>
      </c>
      <c r="AF78" s="2">
        <f t="shared" ref="AF78:AF141" si="29">IF(AD78&lt;=AE78,AF$6,AF$6/(AD78/AE78))</f>
        <v>0.25</v>
      </c>
      <c r="AG78" s="9">
        <f t="shared" ref="AG78:AG141" si="30">AD78*AF78*$AG$6*U78/AG$8</f>
        <v>1.2609437618830521E-2</v>
      </c>
      <c r="AH78" s="2">
        <f t="shared" ref="AH78:AH141" si="31">((AG78*12.01)/893.5)*3600</f>
        <v>0.61016412410493148</v>
      </c>
    </row>
    <row r="79" spans="1:34">
      <c r="A79" s="1">
        <f>Raw!A79</f>
        <v>66</v>
      </c>
      <c r="B79" s="14">
        <f>Raw!B79</f>
        <v>0.42723379629629626</v>
      </c>
      <c r="C79" s="15">
        <f>Raw!C79</f>
        <v>36.200000000000003</v>
      </c>
      <c r="D79" s="15">
        <f>IF(C79&gt;0.5,Raw!D79*D$11,-999)</f>
        <v>11.7</v>
      </c>
      <c r="E79" s="9">
        <f>IF(Raw!$G79&gt;$C$8,IF(Raw!$Q79&gt;$C$8,IF(Raw!$N79&gt;$C$9,IF(Raw!$N79&lt;$A$9,IF(Raw!$X79&gt;$C$9,IF(Raw!$X79&lt;$A$9,Raw!H79,-999),-999),-999),-999),-999),-999)</f>
        <v>1.0290250000000001</v>
      </c>
      <c r="F79" s="9">
        <f>IF(Raw!$G79&gt;$C$8,IF(Raw!$Q79&gt;$C$8,IF(Raw!$N79&gt;$C$9,IF(Raw!$N79&lt;$A$9,IF(Raw!$X79&gt;$C$9,IF(Raw!$X79&lt;$A$9,Raw!I79,-999),-999),-999),-999),-999),-999)</f>
        <v>1.651853</v>
      </c>
      <c r="G79" s="9">
        <f>Raw!G79</f>
        <v>0.99497000000000002</v>
      </c>
      <c r="H79" s="9">
        <f>IF(Raw!$G79&gt;$C$8,IF(Raw!$Q79&gt;$C$8,IF(Raw!$N79&gt;$C$9,IF(Raw!$N79&lt;$A$9,IF(Raw!$X79&gt;$C$9,IF(Raw!$X79&lt;$A$9,Raw!L79,-999),-999),-999),-999),-999),-999)</f>
        <v>610.5</v>
      </c>
      <c r="I79" s="9">
        <f>IF(Raw!$G79&gt;$C$8,IF(Raw!$Q79&gt;$C$8,IF(Raw!$N79&gt;$C$9,IF(Raw!$N79&lt;$A$9,IF(Raw!$X79&gt;$C$9,IF(Raw!$X79&lt;$A$9,Raw!M79,-999),-999),-999),-999),-999),-999)</f>
        <v>6.3E-5</v>
      </c>
      <c r="J79" s="9">
        <f>IF(Raw!$G79&gt;$C$8,IF(Raw!$Q79&gt;$C$8,IF(Raw!$N79&gt;$C$9,IF(Raw!$N79&lt;$A$9,IF(Raw!$X79&gt;$C$9,IF(Raw!$X79&lt;$A$9,Raw!N79,-999),-999),-999),-999),-999),-999)</f>
        <v>555</v>
      </c>
      <c r="K79" s="9">
        <f>IF(Raw!$G79&gt;$C$8,IF(Raw!$Q79&gt;$C$8,IF(Raw!$N79&gt;$C$9,IF(Raw!$N79&lt;$A$9,IF(Raw!$X79&gt;$C$9,IF(Raw!$X79&lt;$A$9,Raw!R79,-999),-999),-999),-999),-999),-999)</f>
        <v>1.060362</v>
      </c>
      <c r="L79" s="9">
        <f>IF(Raw!$G79&gt;$C$8,IF(Raw!$Q79&gt;$C$8,IF(Raw!$N79&gt;$C$9,IF(Raw!$N79&lt;$A$9,IF(Raw!$X79&gt;$C$9,IF(Raw!$X79&lt;$A$9,Raw!S79,-999),-999),-999),-999),-999),-999)</f>
        <v>1.7426360000000001</v>
      </c>
      <c r="M79" s="9">
        <f>Raw!Q79</f>
        <v>0.99358100000000005</v>
      </c>
      <c r="N79" s="9">
        <f>IF(Raw!$G79&gt;$C$8,IF(Raw!$Q79&gt;$C$8,IF(Raw!$N79&gt;$C$9,IF(Raw!$N79&lt;$A$9,IF(Raw!$X79&gt;$C$9,IF(Raw!$X79&lt;$A$9,Raw!V79,-999),-999),-999),-999),-999),-999)</f>
        <v>610.70000000000005</v>
      </c>
      <c r="O79" s="9">
        <f>IF(Raw!$G79&gt;$C$8,IF(Raw!$Q79&gt;$C$8,IF(Raw!$N79&gt;$C$9,IF(Raw!$N79&lt;$A$9,IF(Raw!$X79&gt;$C$9,IF(Raw!$X79&lt;$A$9,Raw!W79,-999),-999),-999),-999),-999),-999)</f>
        <v>4.3000000000000002E-5</v>
      </c>
      <c r="P79" s="9">
        <f>IF(Raw!$G79&gt;$C$8,IF(Raw!$Q79&gt;$C$8,IF(Raw!$N79&gt;$C$9,IF(Raw!$N79&lt;$A$9,IF(Raw!$X79&gt;$C$9,IF(Raw!$X79&lt;$A$9,Raw!X79,-999),-999),-999),-999),-999),-999)</f>
        <v>565</v>
      </c>
      <c r="R79" s="9">
        <f t="shared" si="20"/>
        <v>0.62282799999999994</v>
      </c>
      <c r="S79" s="9">
        <f t="shared" si="21"/>
        <v>0.37704807873339813</v>
      </c>
      <c r="T79" s="9">
        <f t="shared" si="22"/>
        <v>0.68227400000000005</v>
      </c>
      <c r="U79" s="9">
        <f t="shared" si="23"/>
        <v>0.39151836642878951</v>
      </c>
      <c r="V79" s="15">
        <f t="shared" si="16"/>
        <v>1.2918160668000001</v>
      </c>
      <c r="X79" s="11">
        <f t="shared" si="24"/>
        <v>7.043399999999999E+18</v>
      </c>
      <c r="Y79" s="11">
        <f t="shared" si="25"/>
        <v>6.1049999999999995E-18</v>
      </c>
      <c r="Z79" s="11">
        <f t="shared" si="26"/>
        <v>5.5499999999999994E-4</v>
      </c>
      <c r="AA79" s="16">
        <f t="shared" si="27"/>
        <v>2.3308714226252931E-2</v>
      </c>
      <c r="AB79" s="9">
        <f t="shared" si="17"/>
        <v>1.0762649296900024</v>
      </c>
      <c r="AC79" s="9">
        <f t="shared" si="18"/>
        <v>0.9766912857737472</v>
      </c>
      <c r="AD79" s="15">
        <f t="shared" si="19"/>
        <v>41.997683290545829</v>
      </c>
      <c r="AE79" s="3">
        <f t="shared" si="28"/>
        <v>735.04199999999969</v>
      </c>
      <c r="AF79" s="2">
        <f t="shared" si="29"/>
        <v>0.25</v>
      </c>
      <c r="AG79" s="9">
        <f t="shared" si="30"/>
        <v>1.2648357196698594E-2</v>
      </c>
      <c r="AH79" s="2">
        <f t="shared" si="31"/>
        <v>0.61204742222323494</v>
      </c>
    </row>
    <row r="80" spans="1:34">
      <c r="A80" s="1">
        <f>Raw!A80</f>
        <v>67</v>
      </c>
      <c r="B80" s="14">
        <f>Raw!B80</f>
        <v>0.42729166666666668</v>
      </c>
      <c r="C80" s="15">
        <f>Raw!C80</f>
        <v>36.799999999999997</v>
      </c>
      <c r="D80" s="15">
        <f>IF(C80&gt;0.5,Raw!D80*D$11,-999)</f>
        <v>10.8</v>
      </c>
      <c r="E80" s="9">
        <f>IF(Raw!$G80&gt;$C$8,IF(Raw!$Q80&gt;$C$8,IF(Raw!$N80&gt;$C$9,IF(Raw!$N80&lt;$A$9,IF(Raw!$X80&gt;$C$9,IF(Raw!$X80&lt;$A$9,Raw!H80,-999),-999),-999),-999),-999),-999)</f>
        <v>1.0078199999999999</v>
      </c>
      <c r="F80" s="9">
        <f>IF(Raw!$G80&gt;$C$8,IF(Raw!$Q80&gt;$C$8,IF(Raw!$N80&gt;$C$9,IF(Raw!$N80&lt;$A$9,IF(Raw!$X80&gt;$C$9,IF(Raw!$X80&lt;$A$9,Raw!I80,-999),-999),-999),-999),-999),-999)</f>
        <v>1.624036</v>
      </c>
      <c r="G80" s="9">
        <f>Raw!G80</f>
        <v>0.99332100000000001</v>
      </c>
      <c r="H80" s="9">
        <f>IF(Raw!$G80&gt;$C$8,IF(Raw!$Q80&gt;$C$8,IF(Raw!$N80&gt;$C$9,IF(Raw!$N80&lt;$A$9,IF(Raw!$X80&gt;$C$9,IF(Raw!$X80&lt;$A$9,Raw!L80,-999),-999),-999),-999),-999),-999)</f>
        <v>597.1</v>
      </c>
      <c r="I80" s="9">
        <f>IF(Raw!$G80&gt;$C$8,IF(Raw!$Q80&gt;$C$8,IF(Raw!$N80&gt;$C$9,IF(Raw!$N80&lt;$A$9,IF(Raw!$X80&gt;$C$9,IF(Raw!$X80&lt;$A$9,Raw!M80,-999),-999),-999),-999),-999),-999)</f>
        <v>1.1E-5</v>
      </c>
      <c r="J80" s="9">
        <f>IF(Raw!$G80&gt;$C$8,IF(Raw!$Q80&gt;$C$8,IF(Raw!$N80&gt;$C$9,IF(Raw!$N80&lt;$A$9,IF(Raw!$X80&gt;$C$9,IF(Raw!$X80&lt;$A$9,Raw!N80,-999),-999),-999),-999),-999),-999)</f>
        <v>729</v>
      </c>
      <c r="K80" s="9">
        <f>IF(Raw!$G80&gt;$C$8,IF(Raw!$Q80&gt;$C$8,IF(Raw!$N80&gt;$C$9,IF(Raw!$N80&lt;$A$9,IF(Raw!$X80&gt;$C$9,IF(Raw!$X80&lt;$A$9,Raw!R80,-999),-999),-999),-999),-999),-999)</f>
        <v>1.014891</v>
      </c>
      <c r="L80" s="9">
        <f>IF(Raw!$G80&gt;$C$8,IF(Raw!$Q80&gt;$C$8,IF(Raw!$N80&gt;$C$9,IF(Raw!$N80&lt;$A$9,IF(Raw!$X80&gt;$C$9,IF(Raw!$X80&lt;$A$9,Raw!S80,-999),-999),-999),-999),-999),-999)</f>
        <v>1.653886</v>
      </c>
      <c r="M80" s="9">
        <f>Raw!Q80</f>
        <v>0.99339999999999995</v>
      </c>
      <c r="N80" s="9">
        <f>IF(Raw!$G80&gt;$C$8,IF(Raw!$Q80&gt;$C$8,IF(Raw!$N80&gt;$C$9,IF(Raw!$N80&lt;$A$9,IF(Raw!$X80&gt;$C$9,IF(Raw!$X80&lt;$A$9,Raw!V80,-999),-999),-999),-999),-999),-999)</f>
        <v>627.20000000000005</v>
      </c>
      <c r="O80" s="9">
        <f>IF(Raw!$G80&gt;$C$8,IF(Raw!$Q80&gt;$C$8,IF(Raw!$N80&gt;$C$9,IF(Raw!$N80&lt;$A$9,IF(Raw!$X80&gt;$C$9,IF(Raw!$X80&lt;$A$9,Raw!W80,-999),-999),-999),-999),-999),-999)</f>
        <v>9.0000000000000002E-6</v>
      </c>
      <c r="P80" s="9">
        <f>IF(Raw!$G80&gt;$C$8,IF(Raw!$Q80&gt;$C$8,IF(Raw!$N80&gt;$C$9,IF(Raw!$N80&lt;$A$9,IF(Raw!$X80&gt;$C$9,IF(Raw!$X80&lt;$A$9,Raw!X80,-999),-999),-999),-999),-999),-999)</f>
        <v>460</v>
      </c>
      <c r="R80" s="9">
        <f t="shared" si="20"/>
        <v>0.6162160000000001</v>
      </c>
      <c r="S80" s="9">
        <f t="shared" si="21"/>
        <v>0.37943493863436528</v>
      </c>
      <c r="T80" s="9">
        <f t="shared" si="22"/>
        <v>0.63899499999999998</v>
      </c>
      <c r="U80" s="9">
        <f t="shared" si="23"/>
        <v>0.38635976119273036</v>
      </c>
      <c r="V80" s="15">
        <f t="shared" si="16"/>
        <v>1.2260256917999999</v>
      </c>
      <c r="X80" s="11">
        <f t="shared" si="24"/>
        <v>6.5016E+18</v>
      </c>
      <c r="Y80" s="11">
        <f t="shared" si="25"/>
        <v>5.971E-18</v>
      </c>
      <c r="Z80" s="11">
        <f t="shared" si="26"/>
        <v>7.2899999999999994E-4</v>
      </c>
      <c r="AA80" s="16">
        <f t="shared" si="27"/>
        <v>2.7521669736922463E-2</v>
      </c>
      <c r="AB80" s="9">
        <f t="shared" si="17"/>
        <v>1.0324772093535448</v>
      </c>
      <c r="AC80" s="9">
        <f t="shared" si="18"/>
        <v>0.97247833026307751</v>
      </c>
      <c r="AD80" s="15">
        <f t="shared" si="19"/>
        <v>37.752633383981433</v>
      </c>
      <c r="AE80" s="3">
        <f t="shared" si="28"/>
        <v>718.9083999999998</v>
      </c>
      <c r="AF80" s="2">
        <f t="shared" si="29"/>
        <v>0.25</v>
      </c>
      <c r="AG80" s="9">
        <f t="shared" si="30"/>
        <v>1.1220075706639819E-2</v>
      </c>
      <c r="AH80" s="2">
        <f t="shared" si="31"/>
        <v>0.54293362423310487</v>
      </c>
    </row>
    <row r="81" spans="1:34">
      <c r="A81" s="1">
        <f>Raw!A81</f>
        <v>68</v>
      </c>
      <c r="B81" s="14">
        <f>Raw!B81</f>
        <v>0.42734953703703704</v>
      </c>
      <c r="C81" s="15">
        <f>Raw!C81</f>
        <v>38.200000000000003</v>
      </c>
      <c r="D81" s="15">
        <f>IF(C81&gt;0.5,Raw!D81*D$11,-999)</f>
        <v>9.9</v>
      </c>
      <c r="E81" s="9">
        <f>IF(Raw!$G81&gt;$C$8,IF(Raw!$Q81&gt;$C$8,IF(Raw!$N81&gt;$C$9,IF(Raw!$N81&lt;$A$9,IF(Raw!$X81&gt;$C$9,IF(Raw!$X81&lt;$A$9,Raw!H81,-999),-999),-999),-999),-999),-999)</f>
        <v>0.95258500000000002</v>
      </c>
      <c r="F81" s="9">
        <f>IF(Raw!$G81&gt;$C$8,IF(Raw!$Q81&gt;$C$8,IF(Raw!$N81&gt;$C$9,IF(Raw!$N81&lt;$A$9,IF(Raw!$X81&gt;$C$9,IF(Raw!$X81&lt;$A$9,Raw!I81,-999),-999),-999),-999),-999),-999)</f>
        <v>1.5315939999999999</v>
      </c>
      <c r="G81" s="9">
        <f>Raw!G81</f>
        <v>0.99316700000000002</v>
      </c>
      <c r="H81" s="9">
        <f>IF(Raw!$G81&gt;$C$8,IF(Raw!$Q81&gt;$C$8,IF(Raw!$N81&gt;$C$9,IF(Raw!$N81&lt;$A$9,IF(Raw!$X81&gt;$C$9,IF(Raw!$X81&lt;$A$9,Raw!L81,-999),-999),-999),-999),-999),-999)</f>
        <v>621.5</v>
      </c>
      <c r="I81" s="9">
        <f>IF(Raw!$G81&gt;$C$8,IF(Raw!$Q81&gt;$C$8,IF(Raw!$N81&gt;$C$9,IF(Raw!$N81&lt;$A$9,IF(Raw!$X81&gt;$C$9,IF(Raw!$X81&lt;$A$9,Raw!M81,-999),-999),-999),-999),-999),-999)</f>
        <v>9.0449999999999992E-3</v>
      </c>
      <c r="J81" s="9">
        <f>IF(Raw!$G81&gt;$C$8,IF(Raw!$Q81&gt;$C$8,IF(Raw!$N81&gt;$C$9,IF(Raw!$N81&lt;$A$9,IF(Raw!$X81&gt;$C$9,IF(Raw!$X81&lt;$A$9,Raw!N81,-999),-999),-999),-999),-999),-999)</f>
        <v>388</v>
      </c>
      <c r="K81" s="9">
        <f>IF(Raw!$G81&gt;$C$8,IF(Raw!$Q81&gt;$C$8,IF(Raw!$N81&gt;$C$9,IF(Raw!$N81&lt;$A$9,IF(Raw!$X81&gt;$C$9,IF(Raw!$X81&lt;$A$9,Raw!R81,-999),-999),-999),-999),-999),-999)</f>
        <v>0.96895600000000004</v>
      </c>
      <c r="L81" s="9">
        <f>IF(Raw!$G81&gt;$C$8,IF(Raw!$Q81&gt;$C$8,IF(Raw!$N81&gt;$C$9,IF(Raw!$N81&lt;$A$9,IF(Raw!$X81&gt;$C$9,IF(Raw!$X81&lt;$A$9,Raw!S81,-999),-999),-999),-999),-999),-999)</f>
        <v>1.6012949999999999</v>
      </c>
      <c r="M81" s="9">
        <f>Raw!Q81</f>
        <v>0.993676</v>
      </c>
      <c r="N81" s="9">
        <f>IF(Raw!$G81&gt;$C$8,IF(Raw!$Q81&gt;$C$8,IF(Raw!$N81&gt;$C$9,IF(Raw!$N81&lt;$A$9,IF(Raw!$X81&gt;$C$9,IF(Raw!$X81&lt;$A$9,Raw!V81,-999),-999),-999),-999),-999),-999)</f>
        <v>629.1</v>
      </c>
      <c r="O81" s="9">
        <f>IF(Raw!$G81&gt;$C$8,IF(Raw!$Q81&gt;$C$8,IF(Raw!$N81&gt;$C$9,IF(Raw!$N81&lt;$A$9,IF(Raw!$X81&gt;$C$9,IF(Raw!$X81&lt;$A$9,Raw!W81,-999),-999),-999),-999),-999),-999)</f>
        <v>1.5999999999999999E-5</v>
      </c>
      <c r="P81" s="9">
        <f>IF(Raw!$G81&gt;$C$8,IF(Raw!$Q81&gt;$C$8,IF(Raw!$N81&gt;$C$9,IF(Raw!$N81&lt;$A$9,IF(Raw!$X81&gt;$C$9,IF(Raw!$X81&lt;$A$9,Raw!X81,-999),-999),-999),-999),-999),-999)</f>
        <v>573</v>
      </c>
      <c r="R81" s="9">
        <f t="shared" si="20"/>
        <v>0.57900899999999988</v>
      </c>
      <c r="S81" s="9">
        <f t="shared" si="21"/>
        <v>0.37804339792399289</v>
      </c>
      <c r="T81" s="9">
        <f t="shared" si="22"/>
        <v>0.63233899999999987</v>
      </c>
      <c r="U81" s="9">
        <f t="shared" si="23"/>
        <v>0.39489225907780884</v>
      </c>
      <c r="V81" s="15">
        <f t="shared" si="16"/>
        <v>1.1870399834999998</v>
      </c>
      <c r="X81" s="11">
        <f t="shared" si="24"/>
        <v>5.959799999999999E+18</v>
      </c>
      <c r="Y81" s="11">
        <f t="shared" si="25"/>
        <v>6.2149999999999997E-18</v>
      </c>
      <c r="Z81" s="11">
        <f t="shared" si="26"/>
        <v>3.88E-4</v>
      </c>
      <c r="AA81" s="16">
        <f t="shared" si="27"/>
        <v>1.4167964862562634E-2</v>
      </c>
      <c r="AB81" s="9">
        <f t="shared" si="17"/>
        <v>0.97791495673322804</v>
      </c>
      <c r="AC81" s="9">
        <f t="shared" si="18"/>
        <v>0.98583203513743733</v>
      </c>
      <c r="AD81" s="15">
        <f t="shared" si="19"/>
        <v>36.51537335712019</v>
      </c>
      <c r="AE81" s="3">
        <f t="shared" si="28"/>
        <v>748.28599999999972</v>
      </c>
      <c r="AF81" s="2">
        <f t="shared" si="29"/>
        <v>0.25</v>
      </c>
      <c r="AG81" s="9">
        <f t="shared" si="30"/>
        <v>1.109202944312525E-2</v>
      </c>
      <c r="AH81" s="2">
        <f t="shared" si="31"/>
        <v>0.53673753218014919</v>
      </c>
    </row>
    <row r="82" spans="1:34">
      <c r="A82" s="1">
        <f>Raw!A82</f>
        <v>69</v>
      </c>
      <c r="B82" s="14">
        <f>Raw!B82</f>
        <v>0.4274074074074074</v>
      </c>
      <c r="C82" s="15">
        <f>Raw!C82</f>
        <v>38.799999999999997</v>
      </c>
      <c r="D82" s="15">
        <f>IF(C82&gt;0.5,Raw!D82*D$11,-999)</f>
        <v>9.9</v>
      </c>
      <c r="E82" s="9">
        <f>IF(Raw!$G82&gt;$C$8,IF(Raw!$Q82&gt;$C$8,IF(Raw!$N82&gt;$C$9,IF(Raw!$N82&lt;$A$9,IF(Raw!$X82&gt;$C$9,IF(Raw!$X82&lt;$A$9,Raw!H82,-999),-999),-999),-999),-999),-999)</f>
        <v>0.92620100000000005</v>
      </c>
      <c r="F82" s="9">
        <f>IF(Raw!$G82&gt;$C$8,IF(Raw!$Q82&gt;$C$8,IF(Raw!$N82&gt;$C$9,IF(Raw!$N82&lt;$A$9,IF(Raw!$X82&gt;$C$9,IF(Raw!$X82&lt;$A$9,Raw!I82,-999),-999),-999),-999),-999),-999)</f>
        <v>1.5112270000000001</v>
      </c>
      <c r="G82" s="9">
        <f>Raw!G82</f>
        <v>0.99302900000000005</v>
      </c>
      <c r="H82" s="9">
        <f>IF(Raw!$G82&gt;$C$8,IF(Raw!$Q82&gt;$C$8,IF(Raw!$N82&gt;$C$9,IF(Raw!$N82&lt;$A$9,IF(Raw!$X82&gt;$C$9,IF(Raw!$X82&lt;$A$9,Raw!L82,-999),-999),-999),-999),-999),-999)</f>
        <v>610.70000000000005</v>
      </c>
      <c r="I82" s="9">
        <f>IF(Raw!$G82&gt;$C$8,IF(Raw!$Q82&gt;$C$8,IF(Raw!$N82&gt;$C$9,IF(Raw!$N82&lt;$A$9,IF(Raw!$X82&gt;$C$9,IF(Raw!$X82&lt;$A$9,Raw!M82,-999),-999),-999),-999),-999),-999)</f>
        <v>1.4E-5</v>
      </c>
      <c r="J82" s="9">
        <f>IF(Raw!$G82&gt;$C$8,IF(Raw!$Q82&gt;$C$8,IF(Raw!$N82&gt;$C$9,IF(Raw!$N82&lt;$A$9,IF(Raw!$X82&gt;$C$9,IF(Raw!$X82&lt;$A$9,Raw!N82,-999),-999),-999),-999),-999),-999)</f>
        <v>712</v>
      </c>
      <c r="K82" s="9">
        <f>IF(Raw!$G82&gt;$C$8,IF(Raw!$Q82&gt;$C$8,IF(Raw!$N82&gt;$C$9,IF(Raw!$N82&lt;$A$9,IF(Raw!$X82&gt;$C$9,IF(Raw!$X82&lt;$A$9,Raw!R82,-999),-999),-999),-999),-999),-999)</f>
        <v>0.89115200000000006</v>
      </c>
      <c r="L82" s="9">
        <f>IF(Raw!$G82&gt;$C$8,IF(Raw!$Q82&gt;$C$8,IF(Raw!$N82&gt;$C$9,IF(Raw!$N82&lt;$A$9,IF(Raw!$X82&gt;$C$9,IF(Raw!$X82&lt;$A$9,Raw!S82,-999),-999),-999),-999),-999),-999)</f>
        <v>1.4728349999999999</v>
      </c>
      <c r="M82" s="9">
        <f>Raw!Q82</f>
        <v>0.99276900000000001</v>
      </c>
      <c r="N82" s="9">
        <f>IF(Raw!$G82&gt;$C$8,IF(Raw!$Q82&gt;$C$8,IF(Raw!$N82&gt;$C$9,IF(Raw!$N82&lt;$A$9,IF(Raw!$X82&gt;$C$9,IF(Raw!$X82&lt;$A$9,Raw!V82,-999),-999),-999),-999),-999),-999)</f>
        <v>613.29999999999995</v>
      </c>
      <c r="O82" s="9">
        <f>IF(Raw!$G82&gt;$C$8,IF(Raw!$Q82&gt;$C$8,IF(Raw!$N82&gt;$C$9,IF(Raw!$N82&lt;$A$9,IF(Raw!$X82&gt;$C$9,IF(Raw!$X82&lt;$A$9,Raw!W82,-999),-999),-999),-999),-999),-999)</f>
        <v>3.0000000000000001E-5</v>
      </c>
      <c r="P82" s="9">
        <f>IF(Raw!$G82&gt;$C$8,IF(Raw!$Q82&gt;$C$8,IF(Raw!$N82&gt;$C$9,IF(Raw!$N82&lt;$A$9,IF(Raw!$X82&gt;$C$9,IF(Raw!$X82&lt;$A$9,Raw!X82,-999),-999),-999),-999),-999),-999)</f>
        <v>599</v>
      </c>
      <c r="R82" s="9">
        <f t="shared" si="20"/>
        <v>0.58502600000000005</v>
      </c>
      <c r="S82" s="9">
        <f t="shared" si="21"/>
        <v>0.38711987014525284</v>
      </c>
      <c r="T82" s="9">
        <f t="shared" si="22"/>
        <v>0.58168299999999984</v>
      </c>
      <c r="U82" s="9">
        <f t="shared" si="23"/>
        <v>0.39494104906523803</v>
      </c>
      <c r="V82" s="15">
        <f t="shared" si="16"/>
        <v>1.0918125854999998</v>
      </c>
      <c r="X82" s="11">
        <f t="shared" si="24"/>
        <v>5.959799999999999E+18</v>
      </c>
      <c r="Y82" s="11">
        <f t="shared" si="25"/>
        <v>6.1069999999999999E-18</v>
      </c>
      <c r="Z82" s="11">
        <f t="shared" si="26"/>
        <v>7.1199999999999996E-4</v>
      </c>
      <c r="AA82" s="16">
        <f t="shared" si="27"/>
        <v>2.5259718892992458E-2</v>
      </c>
      <c r="AB82" s="9">
        <f t="shared" si="17"/>
        <v>0.9058451490648326</v>
      </c>
      <c r="AC82" s="9">
        <f t="shared" si="18"/>
        <v>0.9747402811070075</v>
      </c>
      <c r="AD82" s="15">
        <f t="shared" si="19"/>
        <v>35.477133276674799</v>
      </c>
      <c r="AE82" s="3">
        <f t="shared" si="28"/>
        <v>735.28279999999984</v>
      </c>
      <c r="AF82" s="2">
        <f t="shared" si="29"/>
        <v>0.25</v>
      </c>
      <c r="AG82" s="9">
        <f t="shared" si="30"/>
        <v>1.0777981718551701E-2</v>
      </c>
      <c r="AH82" s="2">
        <f t="shared" si="31"/>
        <v>0.52154092622641457</v>
      </c>
    </row>
    <row r="83" spans="1:34">
      <c r="A83" s="1">
        <f>Raw!A83</f>
        <v>70</v>
      </c>
      <c r="B83" s="14">
        <f>Raw!B83</f>
        <v>0.42745370370370367</v>
      </c>
      <c r="C83" s="15">
        <f>Raw!C83</f>
        <v>40.200000000000003</v>
      </c>
      <c r="D83" s="15">
        <f>IF(C83&gt;0.5,Raw!D83*D$11,-999)</f>
        <v>9</v>
      </c>
      <c r="E83" s="9">
        <f>IF(Raw!$G83&gt;$C$8,IF(Raw!$Q83&gt;$C$8,IF(Raw!$N83&gt;$C$9,IF(Raw!$N83&lt;$A$9,IF(Raw!$X83&gt;$C$9,IF(Raw!$X83&lt;$A$9,Raw!H83,-999),-999),-999),-999),-999),-999)</f>
        <v>0.94680600000000004</v>
      </c>
      <c r="F83" s="9">
        <f>IF(Raw!$G83&gt;$C$8,IF(Raw!$Q83&gt;$C$8,IF(Raw!$N83&gt;$C$9,IF(Raw!$N83&lt;$A$9,IF(Raw!$X83&gt;$C$9,IF(Raw!$X83&lt;$A$9,Raw!I83,-999),-999),-999),-999),-999),-999)</f>
        <v>1.5140690000000001</v>
      </c>
      <c r="G83" s="9">
        <f>Raw!G83</f>
        <v>0.99467300000000003</v>
      </c>
      <c r="H83" s="9">
        <f>IF(Raw!$G83&gt;$C$8,IF(Raw!$Q83&gt;$C$8,IF(Raw!$N83&gt;$C$9,IF(Raw!$N83&lt;$A$9,IF(Raw!$X83&gt;$C$9,IF(Raw!$X83&lt;$A$9,Raw!L83,-999),-999),-999),-999),-999),-999)</f>
        <v>612.5</v>
      </c>
      <c r="I83" s="9">
        <f>IF(Raw!$G83&gt;$C$8,IF(Raw!$Q83&gt;$C$8,IF(Raw!$N83&gt;$C$9,IF(Raw!$N83&lt;$A$9,IF(Raw!$X83&gt;$C$9,IF(Raw!$X83&lt;$A$9,Raw!M83,-999),-999),-999),-999),-999),-999)</f>
        <v>8.8999999999999995E-5</v>
      </c>
      <c r="J83" s="9">
        <f>IF(Raw!$G83&gt;$C$8,IF(Raw!$Q83&gt;$C$8,IF(Raw!$N83&gt;$C$9,IF(Raw!$N83&lt;$A$9,IF(Raw!$X83&gt;$C$9,IF(Raw!$X83&lt;$A$9,Raw!N83,-999),-999),-999),-999),-999),-999)</f>
        <v>459</v>
      </c>
      <c r="K83" s="9">
        <f>IF(Raw!$G83&gt;$C$8,IF(Raw!$Q83&gt;$C$8,IF(Raw!$N83&gt;$C$9,IF(Raw!$N83&lt;$A$9,IF(Raw!$X83&gt;$C$9,IF(Raw!$X83&lt;$A$9,Raw!R83,-999),-999),-999),-999),-999),-999)</f>
        <v>0.89958199999999999</v>
      </c>
      <c r="L83" s="9">
        <f>IF(Raw!$G83&gt;$C$8,IF(Raw!$Q83&gt;$C$8,IF(Raw!$N83&gt;$C$9,IF(Raw!$N83&lt;$A$9,IF(Raw!$X83&gt;$C$9,IF(Raw!$X83&lt;$A$9,Raw!S83,-999),-999),-999),-999),-999),-999)</f>
        <v>1.486065</v>
      </c>
      <c r="M83" s="9">
        <f>Raw!Q83</f>
        <v>0.99228300000000003</v>
      </c>
      <c r="N83" s="9">
        <f>IF(Raw!$G83&gt;$C$8,IF(Raw!$Q83&gt;$C$8,IF(Raw!$N83&gt;$C$9,IF(Raw!$N83&lt;$A$9,IF(Raw!$X83&gt;$C$9,IF(Raw!$X83&lt;$A$9,Raw!V83,-999),-999),-999),-999),-999),-999)</f>
        <v>626</v>
      </c>
      <c r="O83" s="9">
        <f>IF(Raw!$G83&gt;$C$8,IF(Raw!$Q83&gt;$C$8,IF(Raw!$N83&gt;$C$9,IF(Raw!$N83&lt;$A$9,IF(Raw!$X83&gt;$C$9,IF(Raw!$X83&lt;$A$9,Raw!W83,-999),-999),-999),-999),-999),-999)</f>
        <v>1.13E-4</v>
      </c>
      <c r="P83" s="9">
        <f>IF(Raw!$G83&gt;$C$8,IF(Raw!$Q83&gt;$C$8,IF(Raw!$N83&gt;$C$9,IF(Raw!$N83&lt;$A$9,IF(Raw!$X83&gt;$C$9,IF(Raw!$X83&lt;$A$9,Raw!X83,-999),-999),-999),-999),-999),-999)</f>
        <v>378</v>
      </c>
      <c r="R83" s="9">
        <f t="shared" si="20"/>
        <v>0.56726300000000007</v>
      </c>
      <c r="S83" s="9">
        <f t="shared" si="21"/>
        <v>0.37466126048416554</v>
      </c>
      <c r="T83" s="9">
        <f t="shared" si="22"/>
        <v>0.58648299999999998</v>
      </c>
      <c r="U83" s="9">
        <f t="shared" si="23"/>
        <v>0.39465501172559747</v>
      </c>
      <c r="V83" s="15">
        <f t="shared" si="16"/>
        <v>1.1016199844999999</v>
      </c>
      <c r="X83" s="11">
        <f t="shared" si="24"/>
        <v>5.417999999999998E+18</v>
      </c>
      <c r="Y83" s="11">
        <f t="shared" si="25"/>
        <v>6.1249999999999994E-18</v>
      </c>
      <c r="Z83" s="11">
        <f t="shared" si="26"/>
        <v>4.5899999999999999E-4</v>
      </c>
      <c r="AA83" s="16">
        <f t="shared" si="27"/>
        <v>1.5003496051785192E-2</v>
      </c>
      <c r="AB83" s="9">
        <f t="shared" si="17"/>
        <v>0.90838129537493917</v>
      </c>
      <c r="AC83" s="9">
        <f t="shared" si="18"/>
        <v>0.9849965039482147</v>
      </c>
      <c r="AD83" s="15">
        <f t="shared" si="19"/>
        <v>32.687355232647477</v>
      </c>
      <c r="AE83" s="3">
        <f t="shared" si="28"/>
        <v>737.4499999999997</v>
      </c>
      <c r="AF83" s="2">
        <f t="shared" si="29"/>
        <v>0.25</v>
      </c>
      <c r="AG83" s="9">
        <f t="shared" si="30"/>
        <v>9.9232527404763526E-3</v>
      </c>
      <c r="AH83" s="2">
        <f t="shared" si="31"/>
        <v>0.48018103579992788</v>
      </c>
    </row>
    <row r="84" spans="1:34">
      <c r="A84" s="1">
        <f>Raw!A84</f>
        <v>71</v>
      </c>
      <c r="B84" s="14">
        <f>Raw!B84</f>
        <v>0.42751157407407409</v>
      </c>
      <c r="C84" s="15">
        <f>Raw!C84</f>
        <v>40.799999999999997</v>
      </c>
      <c r="D84" s="15">
        <f>IF(C84&gt;0.5,Raw!D84*D$11,-999)</f>
        <v>9</v>
      </c>
      <c r="E84" s="9">
        <f>IF(Raw!$G84&gt;$C$8,IF(Raw!$Q84&gt;$C$8,IF(Raw!$N84&gt;$C$9,IF(Raw!$N84&lt;$A$9,IF(Raw!$X84&gt;$C$9,IF(Raw!$X84&lt;$A$9,Raw!H84,-999),-999),-999),-999),-999),-999)</f>
        <v>0.88768800000000003</v>
      </c>
      <c r="F84" s="9">
        <f>IF(Raw!$G84&gt;$C$8,IF(Raw!$Q84&gt;$C$8,IF(Raw!$N84&gt;$C$9,IF(Raw!$N84&lt;$A$9,IF(Raw!$X84&gt;$C$9,IF(Raw!$X84&lt;$A$9,Raw!I84,-999),-999),-999),-999),-999),-999)</f>
        <v>1.4467380000000001</v>
      </c>
      <c r="G84" s="9">
        <f>Raw!G84</f>
        <v>0.99283600000000005</v>
      </c>
      <c r="H84" s="9">
        <f>IF(Raw!$G84&gt;$C$8,IF(Raw!$Q84&gt;$C$8,IF(Raw!$N84&gt;$C$9,IF(Raw!$N84&lt;$A$9,IF(Raw!$X84&gt;$C$9,IF(Raw!$X84&lt;$A$9,Raw!L84,-999),-999),-999),-999),-999),-999)</f>
        <v>618</v>
      </c>
      <c r="I84" s="9">
        <f>IF(Raw!$G84&gt;$C$8,IF(Raw!$Q84&gt;$C$8,IF(Raw!$N84&gt;$C$9,IF(Raw!$N84&lt;$A$9,IF(Raw!$X84&gt;$C$9,IF(Raw!$X84&lt;$A$9,Raw!M84,-999),-999),-999),-999),-999),-999)</f>
        <v>2.6999999999999999E-5</v>
      </c>
      <c r="J84" s="9">
        <f>IF(Raw!$G84&gt;$C$8,IF(Raw!$Q84&gt;$C$8,IF(Raw!$N84&gt;$C$9,IF(Raw!$N84&lt;$A$9,IF(Raw!$X84&gt;$C$9,IF(Raw!$X84&lt;$A$9,Raw!N84,-999),-999),-999),-999),-999),-999)</f>
        <v>562</v>
      </c>
      <c r="K84" s="9">
        <f>IF(Raw!$G84&gt;$C$8,IF(Raw!$Q84&gt;$C$8,IF(Raw!$N84&gt;$C$9,IF(Raw!$N84&lt;$A$9,IF(Raw!$X84&gt;$C$9,IF(Raw!$X84&lt;$A$9,Raw!R84,-999),-999),-999),-999),-999),-999)</f>
        <v>0.879741</v>
      </c>
      <c r="L84" s="9">
        <f>IF(Raw!$G84&gt;$C$8,IF(Raw!$Q84&gt;$C$8,IF(Raw!$N84&gt;$C$9,IF(Raw!$N84&lt;$A$9,IF(Raw!$X84&gt;$C$9,IF(Raw!$X84&lt;$A$9,Raw!S84,-999),-999),-999),-999),-999),-999)</f>
        <v>1.458442</v>
      </c>
      <c r="M84" s="9">
        <f>Raw!Q84</f>
        <v>0.99107100000000004</v>
      </c>
      <c r="N84" s="9">
        <f>IF(Raw!$G84&gt;$C$8,IF(Raw!$Q84&gt;$C$8,IF(Raw!$N84&gt;$C$9,IF(Raw!$N84&lt;$A$9,IF(Raw!$X84&gt;$C$9,IF(Raw!$X84&lt;$A$9,Raw!V84,-999),-999),-999),-999),-999),-999)</f>
        <v>616.1</v>
      </c>
      <c r="O84" s="9">
        <f>IF(Raw!$G84&gt;$C$8,IF(Raw!$Q84&gt;$C$8,IF(Raw!$N84&gt;$C$9,IF(Raw!$N84&lt;$A$9,IF(Raw!$X84&gt;$C$9,IF(Raw!$X84&lt;$A$9,Raw!W84,-999),-999),-999),-999),-999),-999)</f>
        <v>1.5999999999999999E-5</v>
      </c>
      <c r="P84" s="9">
        <f>IF(Raw!$G84&gt;$C$8,IF(Raw!$Q84&gt;$C$8,IF(Raw!$N84&gt;$C$9,IF(Raw!$N84&lt;$A$9,IF(Raw!$X84&gt;$C$9,IF(Raw!$X84&lt;$A$9,Raw!X84,-999),-999),-999),-999),-999),-999)</f>
        <v>485</v>
      </c>
      <c r="R84" s="9">
        <f t="shared" si="20"/>
        <v>0.55905000000000005</v>
      </c>
      <c r="S84" s="9">
        <f t="shared" si="21"/>
        <v>0.3864210382253041</v>
      </c>
      <c r="T84" s="9">
        <f t="shared" si="22"/>
        <v>0.57870100000000002</v>
      </c>
      <c r="U84" s="9">
        <f t="shared" si="23"/>
        <v>0.39679397603744271</v>
      </c>
      <c r="V84" s="15">
        <f t="shared" si="16"/>
        <v>1.0811430546</v>
      </c>
      <c r="X84" s="11">
        <f t="shared" si="24"/>
        <v>5.417999999999998E+18</v>
      </c>
      <c r="Y84" s="11">
        <f t="shared" si="25"/>
        <v>6.1799999999999995E-18</v>
      </c>
      <c r="Z84" s="11">
        <f t="shared" si="26"/>
        <v>5.62E-4</v>
      </c>
      <c r="AA84" s="16">
        <f t="shared" si="27"/>
        <v>1.847001978876962E-2</v>
      </c>
      <c r="AB84" s="9">
        <f t="shared" si="17"/>
        <v>0.89042961892178074</v>
      </c>
      <c r="AC84" s="9">
        <f t="shared" si="18"/>
        <v>0.98152998021123039</v>
      </c>
      <c r="AD84" s="15">
        <f t="shared" si="19"/>
        <v>32.864803894607867</v>
      </c>
      <c r="AE84" s="3">
        <f t="shared" si="28"/>
        <v>744.07199999999978</v>
      </c>
      <c r="AF84" s="2">
        <f t="shared" si="29"/>
        <v>0.25</v>
      </c>
      <c r="AG84" s="9">
        <f t="shared" si="30"/>
        <v>1.0031197083870989E-2</v>
      </c>
      <c r="AH84" s="2">
        <f t="shared" si="31"/>
        <v>0.48540440639982768</v>
      </c>
    </row>
    <row r="85" spans="1:34">
      <c r="A85" s="1">
        <f>Raw!A85</f>
        <v>72</v>
      </c>
      <c r="B85" s="14">
        <f>Raw!B85</f>
        <v>0.42756944444444445</v>
      </c>
      <c r="C85" s="15">
        <f>Raw!C85</f>
        <v>41.9</v>
      </c>
      <c r="D85" s="15">
        <f>IF(C85&gt;0.5,Raw!D85*D$11,-999)</f>
        <v>8.1</v>
      </c>
      <c r="E85" s="9">
        <f>IF(Raw!$G85&gt;$C$8,IF(Raw!$Q85&gt;$C$8,IF(Raw!$N85&gt;$C$9,IF(Raw!$N85&lt;$A$9,IF(Raw!$X85&gt;$C$9,IF(Raw!$X85&lt;$A$9,Raw!H85,-999),-999),-999),-999),-999),-999)</f>
        <v>0.84407600000000005</v>
      </c>
      <c r="F85" s="9">
        <f>IF(Raw!$G85&gt;$C$8,IF(Raw!$Q85&gt;$C$8,IF(Raw!$N85&gt;$C$9,IF(Raw!$N85&lt;$A$9,IF(Raw!$X85&gt;$C$9,IF(Raw!$X85&lt;$A$9,Raw!I85,-999),-999),-999),-999),-999),-999)</f>
        <v>1.3700589999999999</v>
      </c>
      <c r="G85" s="9">
        <f>Raw!G85</f>
        <v>0.99404499999999996</v>
      </c>
      <c r="H85" s="9">
        <f>IF(Raw!$G85&gt;$C$8,IF(Raw!$Q85&gt;$C$8,IF(Raw!$N85&gt;$C$9,IF(Raw!$N85&lt;$A$9,IF(Raw!$X85&gt;$C$9,IF(Raw!$X85&lt;$A$9,Raw!L85,-999),-999),-999),-999),-999),-999)</f>
        <v>606.5</v>
      </c>
      <c r="I85" s="9">
        <f>IF(Raw!$G85&gt;$C$8,IF(Raw!$Q85&gt;$C$8,IF(Raw!$N85&gt;$C$9,IF(Raw!$N85&lt;$A$9,IF(Raw!$X85&gt;$C$9,IF(Raw!$X85&lt;$A$9,Raw!M85,-999),-999),-999),-999),-999),-999)</f>
        <v>3.5275000000000001E-2</v>
      </c>
      <c r="J85" s="9">
        <f>IF(Raw!$G85&gt;$C$8,IF(Raw!$Q85&gt;$C$8,IF(Raw!$N85&gt;$C$9,IF(Raw!$N85&lt;$A$9,IF(Raw!$X85&gt;$C$9,IF(Raw!$X85&lt;$A$9,Raw!N85,-999),-999),-999),-999),-999),-999)</f>
        <v>568</v>
      </c>
      <c r="K85" s="9">
        <f>IF(Raw!$G85&gt;$C$8,IF(Raw!$Q85&gt;$C$8,IF(Raw!$N85&gt;$C$9,IF(Raw!$N85&lt;$A$9,IF(Raw!$X85&gt;$C$9,IF(Raw!$X85&lt;$A$9,Raw!R85,-999),-999),-999),-999),-999),-999)</f>
        <v>0.85141599999999995</v>
      </c>
      <c r="L85" s="9">
        <f>IF(Raw!$G85&gt;$C$8,IF(Raw!$Q85&gt;$C$8,IF(Raw!$N85&gt;$C$9,IF(Raw!$N85&lt;$A$9,IF(Raw!$X85&gt;$C$9,IF(Raw!$X85&lt;$A$9,Raw!S85,-999),-999),-999),-999),-999),-999)</f>
        <v>1.391912</v>
      </c>
      <c r="M85" s="9">
        <f>Raw!Q85</f>
        <v>0.99358900000000006</v>
      </c>
      <c r="N85" s="9">
        <f>IF(Raw!$G85&gt;$C$8,IF(Raw!$Q85&gt;$C$8,IF(Raw!$N85&gt;$C$9,IF(Raw!$N85&lt;$A$9,IF(Raw!$X85&gt;$C$9,IF(Raw!$X85&lt;$A$9,Raw!V85,-999),-999),-999),-999),-999),-999)</f>
        <v>611.1</v>
      </c>
      <c r="O85" s="9">
        <f>IF(Raw!$G85&gt;$C$8,IF(Raw!$Q85&gt;$C$8,IF(Raw!$N85&gt;$C$9,IF(Raw!$N85&lt;$A$9,IF(Raw!$X85&gt;$C$9,IF(Raw!$X85&lt;$A$9,Raw!W85,-999),-999),-999),-999),-999),-999)</f>
        <v>6.7000000000000002E-5</v>
      </c>
      <c r="P85" s="9">
        <f>IF(Raw!$G85&gt;$C$8,IF(Raw!$Q85&gt;$C$8,IF(Raw!$N85&gt;$C$9,IF(Raw!$N85&lt;$A$9,IF(Raw!$X85&gt;$C$9,IF(Raw!$X85&lt;$A$9,Raw!X85,-999),-999),-999),-999),-999),-999)</f>
        <v>413</v>
      </c>
      <c r="R85" s="9">
        <f t="shared" si="20"/>
        <v>0.52598299999999987</v>
      </c>
      <c r="S85" s="9">
        <f t="shared" si="21"/>
        <v>0.38391266361521648</v>
      </c>
      <c r="T85" s="9">
        <f t="shared" si="22"/>
        <v>0.54049600000000009</v>
      </c>
      <c r="U85" s="9">
        <f t="shared" si="23"/>
        <v>0.3883119047755893</v>
      </c>
      <c r="V85" s="15">
        <f t="shared" si="16"/>
        <v>1.0318243655999999</v>
      </c>
      <c r="X85" s="11">
        <f t="shared" si="24"/>
        <v>4.876199999999998E+18</v>
      </c>
      <c r="Y85" s="11">
        <f t="shared" si="25"/>
        <v>6.0649999999999997E-18</v>
      </c>
      <c r="Z85" s="11">
        <f t="shared" si="26"/>
        <v>5.6799999999999993E-4</v>
      </c>
      <c r="AA85" s="16">
        <f t="shared" si="27"/>
        <v>1.6520603836390424E-2</v>
      </c>
      <c r="AB85" s="9">
        <f t="shared" si="17"/>
        <v>0.86034532029115363</v>
      </c>
      <c r="AC85" s="9">
        <f t="shared" si="18"/>
        <v>0.98347939616360958</v>
      </c>
      <c r="AD85" s="15">
        <f t="shared" si="19"/>
        <v>29.085570134490187</v>
      </c>
      <c r="AE85" s="3">
        <f t="shared" si="28"/>
        <v>730.22599999999977</v>
      </c>
      <c r="AF85" s="2">
        <f t="shared" si="29"/>
        <v>0.25</v>
      </c>
      <c r="AG85" s="9">
        <f t="shared" si="30"/>
        <v>8.6879024156983672E-3</v>
      </c>
      <c r="AH85" s="2">
        <f t="shared" si="31"/>
        <v>0.4204030764914769</v>
      </c>
    </row>
    <row r="86" spans="1:34">
      <c r="A86" s="1">
        <f>Raw!A86</f>
        <v>73</v>
      </c>
      <c r="B86" s="14">
        <f>Raw!B86</f>
        <v>0.42762731481481481</v>
      </c>
      <c r="C86" s="15">
        <f>Raw!C86</f>
        <v>42.8</v>
      </c>
      <c r="D86" s="15">
        <f>IF(C86&gt;0.5,Raw!D86*D$11,-999)</f>
        <v>8.1</v>
      </c>
      <c r="E86" s="9">
        <f>IF(Raw!$G86&gt;$C$8,IF(Raw!$Q86&gt;$C$8,IF(Raw!$N86&gt;$C$9,IF(Raw!$N86&lt;$A$9,IF(Raw!$X86&gt;$C$9,IF(Raw!$X86&lt;$A$9,Raw!H86,-999),-999),-999),-999),-999),-999)</f>
        <v>0.82062199999999996</v>
      </c>
      <c r="F86" s="9">
        <f>IF(Raw!$G86&gt;$C$8,IF(Raw!$Q86&gt;$C$8,IF(Raw!$N86&gt;$C$9,IF(Raw!$N86&lt;$A$9,IF(Raw!$X86&gt;$C$9,IF(Raw!$X86&lt;$A$9,Raw!I86,-999),-999),-999),-999),-999),-999)</f>
        <v>1.3395790000000001</v>
      </c>
      <c r="G86" s="9">
        <f>Raw!G86</f>
        <v>0.99233000000000005</v>
      </c>
      <c r="H86" s="9">
        <f>IF(Raw!$G86&gt;$C$8,IF(Raw!$Q86&gt;$C$8,IF(Raw!$N86&gt;$C$9,IF(Raw!$N86&lt;$A$9,IF(Raw!$X86&gt;$C$9,IF(Raw!$X86&lt;$A$9,Raw!L86,-999),-999),-999),-999),-999),-999)</f>
        <v>603.6</v>
      </c>
      <c r="I86" s="9">
        <f>IF(Raw!$G86&gt;$C$8,IF(Raw!$Q86&gt;$C$8,IF(Raw!$N86&gt;$C$9,IF(Raw!$N86&lt;$A$9,IF(Raw!$X86&gt;$C$9,IF(Raw!$X86&lt;$A$9,Raw!M86,-999),-999),-999),-999),-999),-999)</f>
        <v>6.2000000000000003E-5</v>
      </c>
      <c r="J86" s="9">
        <f>IF(Raw!$G86&gt;$C$8,IF(Raw!$Q86&gt;$C$8,IF(Raw!$N86&gt;$C$9,IF(Raw!$N86&lt;$A$9,IF(Raw!$X86&gt;$C$9,IF(Raw!$X86&lt;$A$9,Raw!N86,-999),-999),-999),-999),-999),-999)</f>
        <v>443</v>
      </c>
      <c r="K86" s="9">
        <f>IF(Raw!$G86&gt;$C$8,IF(Raw!$Q86&gt;$C$8,IF(Raw!$N86&gt;$C$9,IF(Raw!$N86&lt;$A$9,IF(Raw!$X86&gt;$C$9,IF(Raw!$X86&lt;$A$9,Raw!R86,-999),-999),-999),-999),-999),-999)</f>
        <v>0.7732</v>
      </c>
      <c r="L86" s="9">
        <f>IF(Raw!$G86&gt;$C$8,IF(Raw!$Q86&gt;$C$8,IF(Raw!$N86&gt;$C$9,IF(Raw!$N86&lt;$A$9,IF(Raw!$X86&gt;$C$9,IF(Raw!$X86&lt;$A$9,Raw!S86,-999),-999),-999),-999),-999),-999)</f>
        <v>1.2612019999999999</v>
      </c>
      <c r="M86" s="9">
        <f>Raw!Q86</f>
        <v>0.99211000000000005</v>
      </c>
      <c r="N86" s="9">
        <f>IF(Raw!$G86&gt;$C$8,IF(Raw!$Q86&gt;$C$8,IF(Raw!$N86&gt;$C$9,IF(Raw!$N86&lt;$A$9,IF(Raw!$X86&gt;$C$9,IF(Raw!$X86&lt;$A$9,Raw!V86,-999),-999),-999),-999),-999),-999)</f>
        <v>623.70000000000005</v>
      </c>
      <c r="O86" s="9">
        <f>IF(Raw!$G86&gt;$C$8,IF(Raw!$Q86&gt;$C$8,IF(Raw!$N86&gt;$C$9,IF(Raw!$N86&lt;$A$9,IF(Raw!$X86&gt;$C$9,IF(Raw!$X86&lt;$A$9,Raw!W86,-999),-999),-999),-999),-999),-999)</f>
        <v>1.5E-5</v>
      </c>
      <c r="P86" s="9">
        <f>IF(Raw!$G86&gt;$C$8,IF(Raw!$Q86&gt;$C$8,IF(Raw!$N86&gt;$C$9,IF(Raw!$N86&lt;$A$9,IF(Raw!$X86&gt;$C$9,IF(Raw!$X86&lt;$A$9,Raw!X86,-999),-999),-999),-999),-999),-999)</f>
        <v>379</v>
      </c>
      <c r="R86" s="9">
        <f t="shared" si="20"/>
        <v>0.51895700000000011</v>
      </c>
      <c r="S86" s="9">
        <f t="shared" si="21"/>
        <v>0.38740305722917429</v>
      </c>
      <c r="T86" s="9">
        <f t="shared" si="22"/>
        <v>0.48800199999999994</v>
      </c>
      <c r="U86" s="9">
        <f t="shared" si="23"/>
        <v>0.38693405180137674</v>
      </c>
      <c r="V86" s="15">
        <f t="shared" si="16"/>
        <v>0.93492904259999987</v>
      </c>
      <c r="X86" s="11">
        <f t="shared" si="24"/>
        <v>4.876199999999998E+18</v>
      </c>
      <c r="Y86" s="11">
        <f t="shared" si="25"/>
        <v>6.0360000000000001E-18</v>
      </c>
      <c r="Z86" s="11">
        <f t="shared" si="26"/>
        <v>4.4299999999999998E-4</v>
      </c>
      <c r="AA86" s="16">
        <f t="shared" si="27"/>
        <v>1.2870885554705308E-2</v>
      </c>
      <c r="AB86" s="9">
        <f t="shared" si="17"/>
        <v>0.77948101789246727</v>
      </c>
      <c r="AC86" s="9">
        <f t="shared" si="18"/>
        <v>0.98712911444529472</v>
      </c>
      <c r="AD86" s="15">
        <f t="shared" si="19"/>
        <v>29.053917730711756</v>
      </c>
      <c r="AE86" s="3">
        <f t="shared" si="28"/>
        <v>726.73439999999982</v>
      </c>
      <c r="AF86" s="2">
        <f t="shared" si="29"/>
        <v>0.25</v>
      </c>
      <c r="AG86" s="9">
        <f t="shared" si="30"/>
        <v>8.6476539294216628E-3</v>
      </c>
      <c r="AH86" s="2">
        <f t="shared" si="31"/>
        <v>0.41845547318687742</v>
      </c>
    </row>
    <row r="87" spans="1:34">
      <c r="A87" s="1">
        <f>Raw!A87</f>
        <v>74</v>
      </c>
      <c r="B87" s="14">
        <f>Raw!B87</f>
        <v>0.42768518518518522</v>
      </c>
      <c r="C87" s="15">
        <f>Raw!C87</f>
        <v>43.5</v>
      </c>
      <c r="D87" s="15">
        <f>IF(C87&gt;0.5,Raw!D87*D$11,-999)</f>
        <v>7.2</v>
      </c>
      <c r="E87" s="9">
        <f>IF(Raw!$G87&gt;$C$8,IF(Raw!$Q87&gt;$C$8,IF(Raw!$N87&gt;$C$9,IF(Raw!$N87&lt;$A$9,IF(Raw!$X87&gt;$C$9,IF(Raw!$X87&lt;$A$9,Raw!H87,-999),-999),-999),-999),-999),-999)</f>
        <v>0.73330399999999996</v>
      </c>
      <c r="F87" s="9">
        <f>IF(Raw!$G87&gt;$C$8,IF(Raw!$Q87&gt;$C$8,IF(Raw!$N87&gt;$C$9,IF(Raw!$N87&lt;$A$9,IF(Raw!$X87&gt;$C$9,IF(Raw!$X87&lt;$A$9,Raw!I87,-999),-999),-999),-999),-999),-999)</f>
        <v>1.1797789999999999</v>
      </c>
      <c r="G87" s="9">
        <f>Raw!G87</f>
        <v>0.98588399999999998</v>
      </c>
      <c r="H87" s="9">
        <f>IF(Raw!$G87&gt;$C$8,IF(Raw!$Q87&gt;$C$8,IF(Raw!$N87&gt;$C$9,IF(Raw!$N87&lt;$A$9,IF(Raw!$X87&gt;$C$9,IF(Raw!$X87&lt;$A$9,Raw!L87,-999),-999),-999),-999),-999),-999)</f>
        <v>607</v>
      </c>
      <c r="I87" s="9">
        <f>IF(Raw!$G87&gt;$C$8,IF(Raw!$Q87&gt;$C$8,IF(Raw!$N87&gt;$C$9,IF(Raw!$N87&lt;$A$9,IF(Raw!$X87&gt;$C$9,IF(Raw!$X87&lt;$A$9,Raw!M87,-999),-999),-999),-999),-999),-999)</f>
        <v>2.9599999999999998E-4</v>
      </c>
      <c r="J87" s="9">
        <f>IF(Raw!$G87&gt;$C$8,IF(Raw!$Q87&gt;$C$8,IF(Raw!$N87&gt;$C$9,IF(Raw!$N87&lt;$A$9,IF(Raw!$X87&gt;$C$9,IF(Raw!$X87&lt;$A$9,Raw!N87,-999),-999),-999),-999),-999),-999)</f>
        <v>432</v>
      </c>
      <c r="K87" s="9">
        <f>IF(Raw!$G87&gt;$C$8,IF(Raw!$Q87&gt;$C$8,IF(Raw!$N87&gt;$C$9,IF(Raw!$N87&lt;$A$9,IF(Raw!$X87&gt;$C$9,IF(Raw!$X87&lt;$A$9,Raw!R87,-999),-999),-999),-999),-999),-999)</f>
        <v>0.71220399999999995</v>
      </c>
      <c r="L87" s="9">
        <f>IF(Raw!$G87&gt;$C$8,IF(Raw!$Q87&gt;$C$8,IF(Raw!$N87&gt;$C$9,IF(Raw!$N87&lt;$A$9,IF(Raw!$X87&gt;$C$9,IF(Raw!$X87&lt;$A$9,Raw!S87,-999),-999),-999),-999),-999),-999)</f>
        <v>1.1823440000000001</v>
      </c>
      <c r="M87" s="9">
        <f>Raw!Q87</f>
        <v>0.99152499999999999</v>
      </c>
      <c r="N87" s="9">
        <f>IF(Raw!$G87&gt;$C$8,IF(Raw!$Q87&gt;$C$8,IF(Raw!$N87&gt;$C$9,IF(Raw!$N87&lt;$A$9,IF(Raw!$X87&gt;$C$9,IF(Raw!$X87&lt;$A$9,Raw!V87,-999),-999),-999),-999),-999),-999)</f>
        <v>639.1</v>
      </c>
      <c r="O87" s="9">
        <f>IF(Raw!$G87&gt;$C$8,IF(Raw!$Q87&gt;$C$8,IF(Raw!$N87&gt;$C$9,IF(Raw!$N87&lt;$A$9,IF(Raw!$X87&gt;$C$9,IF(Raw!$X87&lt;$A$9,Raw!W87,-999),-999),-999),-999),-999),-999)</f>
        <v>3.0000000000000001E-5</v>
      </c>
      <c r="P87" s="9">
        <f>IF(Raw!$G87&gt;$C$8,IF(Raw!$Q87&gt;$C$8,IF(Raw!$N87&gt;$C$9,IF(Raw!$N87&lt;$A$9,IF(Raw!$X87&gt;$C$9,IF(Raw!$X87&lt;$A$9,Raw!X87,-999),-999),-999),-999),-999),-999)</f>
        <v>504</v>
      </c>
      <c r="R87" s="9">
        <f t="shared" si="20"/>
        <v>0.44647499999999996</v>
      </c>
      <c r="S87" s="9">
        <f t="shared" si="21"/>
        <v>0.37843952130017572</v>
      </c>
      <c r="T87" s="9">
        <f t="shared" si="22"/>
        <v>0.47014000000000011</v>
      </c>
      <c r="U87" s="9">
        <f t="shared" si="23"/>
        <v>0.39763385275351343</v>
      </c>
      <c r="V87" s="15">
        <f t="shared" si="16"/>
        <v>0.87647160719999995</v>
      </c>
      <c r="X87" s="11">
        <f t="shared" si="24"/>
        <v>4.3343999999999995E+18</v>
      </c>
      <c r="Y87" s="11">
        <f t="shared" si="25"/>
        <v>6.0699999999999993E-18</v>
      </c>
      <c r="Z87" s="11">
        <f t="shared" si="26"/>
        <v>4.3199999999999998E-4</v>
      </c>
      <c r="AA87" s="16">
        <f t="shared" si="27"/>
        <v>1.1238106567930931E-2</v>
      </c>
      <c r="AB87" s="9">
        <f t="shared" si="17"/>
        <v>0.71748748342184698</v>
      </c>
      <c r="AC87" s="9">
        <f t="shared" si="18"/>
        <v>0.98876189343206911</v>
      </c>
      <c r="AD87" s="15">
        <f t="shared" si="19"/>
        <v>26.014135573914192</v>
      </c>
      <c r="AE87" s="3">
        <f t="shared" si="28"/>
        <v>730.82799999999975</v>
      </c>
      <c r="AF87" s="2">
        <f t="shared" si="29"/>
        <v>0.25</v>
      </c>
      <c r="AG87" s="9">
        <f t="shared" si="30"/>
        <v>7.9570007340828697E-3</v>
      </c>
      <c r="AH87" s="2">
        <f t="shared" si="31"/>
        <v>0.38503512449782534</v>
      </c>
    </row>
    <row r="88" spans="1:34">
      <c r="A88" s="1">
        <f>Raw!A88</f>
        <v>75</v>
      </c>
      <c r="B88" s="14">
        <f>Raw!B88</f>
        <v>0.42773148148148149</v>
      </c>
      <c r="C88" s="15">
        <f>Raw!C88</f>
        <v>44.8</v>
      </c>
      <c r="D88" s="15">
        <f>IF(C88&gt;0.5,Raw!D88*D$11,-999)</f>
        <v>7.2</v>
      </c>
      <c r="E88" s="9">
        <f>IF(Raw!$G88&gt;$C$8,IF(Raw!$Q88&gt;$C$8,IF(Raw!$N88&gt;$C$9,IF(Raw!$N88&lt;$A$9,IF(Raw!$X88&gt;$C$9,IF(Raw!$X88&lt;$A$9,Raw!H88,-999),-999),-999),-999),-999),-999)</f>
        <v>0.74505699999999997</v>
      </c>
      <c r="F88" s="9">
        <f>IF(Raw!$G88&gt;$C$8,IF(Raw!$Q88&gt;$C$8,IF(Raw!$N88&gt;$C$9,IF(Raw!$N88&lt;$A$9,IF(Raw!$X88&gt;$C$9,IF(Raw!$X88&lt;$A$9,Raw!I88,-999),-999),-999),-999),-999),-999)</f>
        <v>1.198923</v>
      </c>
      <c r="G88" s="9">
        <f>Raw!G88</f>
        <v>0.99333300000000002</v>
      </c>
      <c r="H88" s="9">
        <f>IF(Raw!$G88&gt;$C$8,IF(Raw!$Q88&gt;$C$8,IF(Raw!$N88&gt;$C$9,IF(Raw!$N88&lt;$A$9,IF(Raw!$X88&gt;$C$9,IF(Raw!$X88&lt;$A$9,Raw!L88,-999),-999),-999),-999),-999),-999)</f>
        <v>636</v>
      </c>
      <c r="I88" s="9">
        <f>IF(Raw!$G88&gt;$C$8,IF(Raw!$Q88&gt;$C$8,IF(Raw!$N88&gt;$C$9,IF(Raw!$N88&lt;$A$9,IF(Raw!$X88&gt;$C$9,IF(Raw!$X88&lt;$A$9,Raw!M88,-999),-999),-999),-999),-999),-999)</f>
        <v>3.6783999999999997E-2</v>
      </c>
      <c r="J88" s="9">
        <f>IF(Raw!$G88&gt;$C$8,IF(Raw!$Q88&gt;$C$8,IF(Raw!$N88&gt;$C$9,IF(Raw!$N88&lt;$A$9,IF(Raw!$X88&gt;$C$9,IF(Raw!$X88&lt;$A$9,Raw!N88,-999),-999),-999),-999),-999),-999)</f>
        <v>837</v>
      </c>
      <c r="K88" s="9">
        <f>IF(Raw!$G88&gt;$C$8,IF(Raw!$Q88&gt;$C$8,IF(Raw!$N88&gt;$C$9,IF(Raw!$N88&lt;$A$9,IF(Raw!$X88&gt;$C$9,IF(Raw!$X88&lt;$A$9,Raw!R88,-999),-999),-999),-999),-999),-999)</f>
        <v>0.709206</v>
      </c>
      <c r="L88" s="9">
        <f>IF(Raw!$G88&gt;$C$8,IF(Raw!$Q88&gt;$C$8,IF(Raw!$N88&gt;$C$9,IF(Raw!$N88&lt;$A$9,IF(Raw!$X88&gt;$C$9,IF(Raw!$X88&lt;$A$9,Raw!S88,-999),-999),-999),-999),-999),-999)</f>
        <v>1.135051</v>
      </c>
      <c r="M88" s="9">
        <f>Raw!Q88</f>
        <v>0.98846599999999996</v>
      </c>
      <c r="N88" s="9">
        <f>IF(Raw!$G88&gt;$C$8,IF(Raw!$Q88&gt;$C$8,IF(Raw!$N88&gt;$C$9,IF(Raw!$N88&lt;$A$9,IF(Raw!$X88&gt;$C$9,IF(Raw!$X88&lt;$A$9,Raw!V88,-999),-999),-999),-999),-999),-999)</f>
        <v>630.5</v>
      </c>
      <c r="O88" s="9">
        <f>IF(Raw!$G88&gt;$C$8,IF(Raw!$Q88&gt;$C$8,IF(Raw!$N88&gt;$C$9,IF(Raw!$N88&lt;$A$9,IF(Raw!$X88&gt;$C$9,IF(Raw!$X88&lt;$A$9,Raw!W88,-999),-999),-999),-999),-999),-999)</f>
        <v>0.14371100000000001</v>
      </c>
      <c r="P88" s="9">
        <f>IF(Raw!$G88&gt;$C$8,IF(Raw!$Q88&gt;$C$8,IF(Raw!$N88&gt;$C$9,IF(Raw!$N88&lt;$A$9,IF(Raw!$X88&gt;$C$9,IF(Raw!$X88&lt;$A$9,Raw!X88,-999),-999),-999),-999),-999),-999)</f>
        <v>511</v>
      </c>
      <c r="R88" s="9">
        <f t="shared" si="20"/>
        <v>0.45386599999999999</v>
      </c>
      <c r="S88" s="9">
        <f t="shared" si="21"/>
        <v>0.37856142554609429</v>
      </c>
      <c r="T88" s="9">
        <f t="shared" si="22"/>
        <v>0.42584500000000003</v>
      </c>
      <c r="U88" s="9">
        <f t="shared" si="23"/>
        <v>0.37517697442669978</v>
      </c>
      <c r="V88" s="15">
        <f t="shared" si="16"/>
        <v>0.8414133063</v>
      </c>
      <c r="X88" s="11">
        <f t="shared" si="24"/>
        <v>4.3343999999999995E+18</v>
      </c>
      <c r="Y88" s="11">
        <f t="shared" si="25"/>
        <v>6.3599999999999993E-18</v>
      </c>
      <c r="Z88" s="11">
        <f t="shared" si="26"/>
        <v>8.3699999999999996E-4</v>
      </c>
      <c r="AA88" s="16">
        <f t="shared" si="27"/>
        <v>2.255302332014009E-2</v>
      </c>
      <c r="AB88" s="9">
        <f t="shared" si="17"/>
        <v>0.71881009221576508</v>
      </c>
      <c r="AC88" s="9">
        <f t="shared" si="18"/>
        <v>0.9774469766798598</v>
      </c>
      <c r="AD88" s="15">
        <f t="shared" si="19"/>
        <v>26.945069677586726</v>
      </c>
      <c r="AE88" s="3">
        <f t="shared" si="28"/>
        <v>765.74399999999969</v>
      </c>
      <c r="AF88" s="2">
        <f t="shared" si="29"/>
        <v>0.25</v>
      </c>
      <c r="AG88" s="9">
        <f t="shared" si="30"/>
        <v>7.776284397964307E-3</v>
      </c>
      <c r="AH88" s="2">
        <f t="shared" si="31"/>
        <v>0.37629035504240038</v>
      </c>
    </row>
    <row r="89" spans="1:34">
      <c r="A89" s="1">
        <f>Raw!A89</f>
        <v>76</v>
      </c>
      <c r="B89" s="14">
        <f>Raw!B89</f>
        <v>0.42778935185185185</v>
      </c>
      <c r="C89" s="15">
        <f>Raw!C89</f>
        <v>45.5</v>
      </c>
      <c r="D89" s="15">
        <f>IF(C89&gt;0.5,Raw!D89*D$11,-999)</f>
        <v>7.2</v>
      </c>
      <c r="E89" s="9">
        <f>IF(Raw!$G89&gt;$C$8,IF(Raw!$Q89&gt;$C$8,IF(Raw!$N89&gt;$C$9,IF(Raw!$N89&lt;$A$9,IF(Raw!$X89&gt;$C$9,IF(Raw!$X89&lt;$A$9,Raw!H89,-999),-999),-999),-999),-999),-999)</f>
        <v>0.67914099999999999</v>
      </c>
      <c r="F89" s="9">
        <f>IF(Raw!$G89&gt;$C$8,IF(Raw!$Q89&gt;$C$8,IF(Raw!$N89&gt;$C$9,IF(Raw!$N89&lt;$A$9,IF(Raw!$X89&gt;$C$9,IF(Raw!$X89&lt;$A$9,Raw!I89,-999),-999),-999),-999),-999),-999)</f>
        <v>1.0735479999999999</v>
      </c>
      <c r="G89" s="9">
        <f>Raw!G89</f>
        <v>0.99091700000000005</v>
      </c>
      <c r="H89" s="9">
        <f>IF(Raw!$G89&gt;$C$8,IF(Raw!$Q89&gt;$C$8,IF(Raw!$N89&gt;$C$9,IF(Raw!$N89&lt;$A$9,IF(Raw!$X89&gt;$C$9,IF(Raw!$X89&lt;$A$9,Raw!L89,-999),-999),-999),-999),-999),-999)</f>
        <v>681.5</v>
      </c>
      <c r="I89" s="9">
        <f>IF(Raw!$G89&gt;$C$8,IF(Raw!$Q89&gt;$C$8,IF(Raw!$N89&gt;$C$9,IF(Raw!$N89&lt;$A$9,IF(Raw!$X89&gt;$C$9,IF(Raw!$X89&lt;$A$9,Raw!M89,-999),-999),-999),-999),-999),-999)</f>
        <v>9.3779000000000001E-2</v>
      </c>
      <c r="J89" s="9">
        <f>IF(Raw!$G89&gt;$C$8,IF(Raw!$Q89&gt;$C$8,IF(Raw!$N89&gt;$C$9,IF(Raw!$N89&lt;$A$9,IF(Raw!$X89&gt;$C$9,IF(Raw!$X89&lt;$A$9,Raw!N89,-999),-999),-999),-999),-999),-999)</f>
        <v>623</v>
      </c>
      <c r="K89" s="9">
        <f>IF(Raw!$G89&gt;$C$8,IF(Raw!$Q89&gt;$C$8,IF(Raw!$N89&gt;$C$9,IF(Raw!$N89&lt;$A$9,IF(Raw!$X89&gt;$C$9,IF(Raw!$X89&lt;$A$9,Raw!R89,-999),-999),-999),-999),-999),-999)</f>
        <v>0.65964800000000001</v>
      </c>
      <c r="L89" s="9">
        <f>IF(Raw!$G89&gt;$C$8,IF(Raw!$Q89&gt;$C$8,IF(Raw!$N89&gt;$C$9,IF(Raw!$N89&lt;$A$9,IF(Raw!$X89&gt;$C$9,IF(Raw!$X89&lt;$A$9,Raw!S89,-999),-999),-999),-999),-999),-999)</f>
        <v>1.0739909999999999</v>
      </c>
      <c r="M89" s="9">
        <f>Raw!Q89</f>
        <v>0.98949600000000004</v>
      </c>
      <c r="N89" s="9">
        <f>IF(Raw!$G89&gt;$C$8,IF(Raw!$Q89&gt;$C$8,IF(Raw!$N89&gt;$C$9,IF(Raw!$N89&lt;$A$9,IF(Raw!$X89&gt;$C$9,IF(Raw!$X89&lt;$A$9,Raw!V89,-999),-999),-999),-999),-999),-999)</f>
        <v>658.2</v>
      </c>
      <c r="O89" s="9">
        <f>IF(Raw!$G89&gt;$C$8,IF(Raw!$Q89&gt;$C$8,IF(Raw!$N89&gt;$C$9,IF(Raw!$N89&lt;$A$9,IF(Raw!$X89&gt;$C$9,IF(Raw!$X89&lt;$A$9,Raw!W89,-999),-999),-999),-999),-999),-999)</f>
        <v>2.4000000000000001E-5</v>
      </c>
      <c r="P89" s="9">
        <f>IF(Raw!$G89&gt;$C$8,IF(Raw!$Q89&gt;$C$8,IF(Raw!$N89&gt;$C$9,IF(Raw!$N89&lt;$A$9,IF(Raw!$X89&gt;$C$9,IF(Raw!$X89&lt;$A$9,Raw!X89,-999),-999),-999),-999),-999),-999)</f>
        <v>522</v>
      </c>
      <c r="R89" s="9">
        <f t="shared" si="20"/>
        <v>0.39440699999999995</v>
      </c>
      <c r="S89" s="9">
        <f t="shared" si="21"/>
        <v>0.36738646059607949</v>
      </c>
      <c r="T89" s="9">
        <f t="shared" si="22"/>
        <v>0.41434299999999991</v>
      </c>
      <c r="U89" s="9">
        <f t="shared" si="23"/>
        <v>0.38579746012769189</v>
      </c>
      <c r="V89" s="15">
        <f t="shared" si="16"/>
        <v>0.79614952829999985</v>
      </c>
      <c r="X89" s="11">
        <f t="shared" si="24"/>
        <v>4.3343999999999995E+18</v>
      </c>
      <c r="Y89" s="11">
        <f t="shared" si="25"/>
        <v>6.8149999999999996E-18</v>
      </c>
      <c r="Z89" s="11">
        <f t="shared" si="26"/>
        <v>6.2299999999999996E-4</v>
      </c>
      <c r="AA89" s="16">
        <f t="shared" si="27"/>
        <v>1.8070215343777795E-2</v>
      </c>
      <c r="AB89" s="9">
        <f t="shared" si="17"/>
        <v>0.66713526723618688</v>
      </c>
      <c r="AC89" s="9">
        <f t="shared" si="18"/>
        <v>0.98192978465622238</v>
      </c>
      <c r="AD89" s="15">
        <f t="shared" si="19"/>
        <v>29.00516106545393</v>
      </c>
      <c r="AE89" s="3">
        <f t="shared" si="28"/>
        <v>820.52599999999973</v>
      </c>
      <c r="AF89" s="2">
        <f t="shared" si="29"/>
        <v>0.25</v>
      </c>
      <c r="AG89" s="9">
        <f t="shared" si="30"/>
        <v>8.6077826689590319E-3</v>
      </c>
      <c r="AH89" s="2">
        <f t="shared" si="31"/>
        <v>0.41652612364310315</v>
      </c>
    </row>
    <row r="90" spans="1:34">
      <c r="A90" s="1">
        <f>Raw!A90</f>
        <v>77</v>
      </c>
      <c r="B90" s="14">
        <f>Raw!B90</f>
        <v>0.42784722222222221</v>
      </c>
      <c r="C90" s="15">
        <f>Raw!C90</f>
        <v>47.2</v>
      </c>
      <c r="D90" s="15">
        <f>IF(C90&gt;0.5,Raw!D90*D$11,-999)</f>
        <v>6.3</v>
      </c>
      <c r="E90" s="9">
        <f>IF(Raw!$G90&gt;$C$8,IF(Raw!$Q90&gt;$C$8,IF(Raw!$N90&gt;$C$9,IF(Raw!$N90&lt;$A$9,IF(Raw!$X90&gt;$C$9,IF(Raw!$X90&lt;$A$9,Raw!H90,-999),-999),-999),-999),-999),-999)</f>
        <v>0.63526499999999997</v>
      </c>
      <c r="F90" s="9">
        <f>IF(Raw!$G90&gt;$C$8,IF(Raw!$Q90&gt;$C$8,IF(Raw!$N90&gt;$C$9,IF(Raw!$N90&lt;$A$9,IF(Raw!$X90&gt;$C$9,IF(Raw!$X90&lt;$A$9,Raw!I90,-999),-999),-999),-999),-999),-999)</f>
        <v>1.0226900000000001</v>
      </c>
      <c r="G90" s="9">
        <f>Raw!G90</f>
        <v>0.98612599999999995</v>
      </c>
      <c r="H90" s="9">
        <f>IF(Raw!$G90&gt;$C$8,IF(Raw!$Q90&gt;$C$8,IF(Raw!$N90&gt;$C$9,IF(Raw!$N90&lt;$A$9,IF(Raw!$X90&gt;$C$9,IF(Raw!$X90&lt;$A$9,Raw!L90,-999),-999),-999),-999),-999),-999)</f>
        <v>655.9</v>
      </c>
      <c r="I90" s="9">
        <f>IF(Raw!$G90&gt;$C$8,IF(Raw!$Q90&gt;$C$8,IF(Raw!$N90&gt;$C$9,IF(Raw!$N90&lt;$A$9,IF(Raw!$X90&gt;$C$9,IF(Raw!$X90&lt;$A$9,Raw!M90,-999),-999),-999),-999),-999),-999)</f>
        <v>6.0000000000000002E-6</v>
      </c>
      <c r="J90" s="9">
        <f>IF(Raw!$G90&gt;$C$8,IF(Raw!$Q90&gt;$C$8,IF(Raw!$N90&gt;$C$9,IF(Raw!$N90&lt;$A$9,IF(Raw!$X90&gt;$C$9,IF(Raw!$X90&lt;$A$9,Raw!N90,-999),-999),-999),-999),-999),-999)</f>
        <v>449</v>
      </c>
      <c r="K90" s="9">
        <f>IF(Raw!$G90&gt;$C$8,IF(Raw!$Q90&gt;$C$8,IF(Raw!$N90&gt;$C$9,IF(Raw!$N90&lt;$A$9,IF(Raw!$X90&gt;$C$9,IF(Raw!$X90&lt;$A$9,Raw!R90,-999),-999),-999),-999),-999),-999)</f>
        <v>0.60812299999999997</v>
      </c>
      <c r="L90" s="9">
        <f>IF(Raw!$G90&gt;$C$8,IF(Raw!$Q90&gt;$C$8,IF(Raw!$N90&gt;$C$9,IF(Raw!$N90&lt;$A$9,IF(Raw!$X90&gt;$C$9,IF(Raw!$X90&lt;$A$9,Raw!S90,-999),-999),-999),-999),-999),-999)</f>
        <v>1.0067410000000001</v>
      </c>
      <c r="M90" s="9">
        <f>Raw!Q90</f>
        <v>0.98887199999999997</v>
      </c>
      <c r="N90" s="9">
        <f>IF(Raw!$G90&gt;$C$8,IF(Raw!$Q90&gt;$C$8,IF(Raw!$N90&gt;$C$9,IF(Raw!$N90&lt;$A$9,IF(Raw!$X90&gt;$C$9,IF(Raw!$X90&lt;$A$9,Raw!V90,-999),-999),-999),-999),-999),-999)</f>
        <v>664.4</v>
      </c>
      <c r="O90" s="9">
        <f>IF(Raw!$G90&gt;$C$8,IF(Raw!$Q90&gt;$C$8,IF(Raw!$N90&gt;$C$9,IF(Raw!$N90&lt;$A$9,IF(Raw!$X90&gt;$C$9,IF(Raw!$X90&lt;$A$9,Raw!W90,-999),-999),-999),-999),-999),-999)</f>
        <v>7.9999999999999996E-6</v>
      </c>
      <c r="P90" s="9">
        <f>IF(Raw!$G90&gt;$C$8,IF(Raw!$Q90&gt;$C$8,IF(Raw!$N90&gt;$C$9,IF(Raw!$N90&lt;$A$9,IF(Raw!$X90&gt;$C$9,IF(Raw!$X90&lt;$A$9,Raw!X90,-999),-999),-999),-999),-999),-999)</f>
        <v>517</v>
      </c>
      <c r="R90" s="9">
        <f t="shared" si="20"/>
        <v>0.38742500000000013</v>
      </c>
      <c r="S90" s="9">
        <f t="shared" si="21"/>
        <v>0.37882936178118498</v>
      </c>
      <c r="T90" s="9">
        <f t="shared" si="22"/>
        <v>0.39861800000000014</v>
      </c>
      <c r="U90" s="9">
        <f t="shared" si="23"/>
        <v>0.39594890840841895</v>
      </c>
      <c r="V90" s="15">
        <f t="shared" si="16"/>
        <v>0.74629710329999999</v>
      </c>
      <c r="X90" s="11">
        <f t="shared" si="24"/>
        <v>3.792599999999999E+18</v>
      </c>
      <c r="Y90" s="11">
        <f t="shared" si="25"/>
        <v>6.5589999999999995E-18</v>
      </c>
      <c r="Z90" s="11">
        <f t="shared" si="26"/>
        <v>4.4899999999999996E-4</v>
      </c>
      <c r="AA90" s="16">
        <f t="shared" si="27"/>
        <v>1.1045800412344556E-2</v>
      </c>
      <c r="AB90" s="9">
        <f t="shared" si="17"/>
        <v>0.61252605486876788</v>
      </c>
      <c r="AC90" s="9">
        <f t="shared" si="18"/>
        <v>0.98895419958765562</v>
      </c>
      <c r="AD90" s="15">
        <f t="shared" si="19"/>
        <v>24.600891786958929</v>
      </c>
      <c r="AE90" s="3">
        <f t="shared" si="28"/>
        <v>789.70359999999971</v>
      </c>
      <c r="AF90" s="2">
        <f t="shared" si="29"/>
        <v>0.25</v>
      </c>
      <c r="AG90" s="9">
        <f t="shared" si="30"/>
        <v>7.4928432684000209E-3</v>
      </c>
      <c r="AH90" s="2">
        <f t="shared" si="31"/>
        <v>0.36257478629271778</v>
      </c>
    </row>
    <row r="91" spans="1:34">
      <c r="A91" s="1">
        <f>Raw!A91</f>
        <v>78</v>
      </c>
      <c r="B91" s="14">
        <f>Raw!B91</f>
        <v>0.42790509259259263</v>
      </c>
      <c r="C91" s="15">
        <f>Raw!C91</f>
        <v>46.8</v>
      </c>
      <c r="D91" s="15">
        <f>IF(C91&gt;0.5,Raw!D91*D$11,-999)</f>
        <v>6.3</v>
      </c>
      <c r="E91" s="9">
        <f>IF(Raw!$G91&gt;$C$8,IF(Raw!$Q91&gt;$C$8,IF(Raw!$N91&gt;$C$9,IF(Raw!$N91&lt;$A$9,IF(Raw!$X91&gt;$C$9,IF(Raw!$X91&lt;$A$9,Raw!H91,-999),-999),-999),-999),-999),-999)</f>
        <v>0.64089799999999997</v>
      </c>
      <c r="F91" s="9">
        <f>IF(Raw!$G91&gt;$C$8,IF(Raw!$Q91&gt;$C$8,IF(Raw!$N91&gt;$C$9,IF(Raw!$N91&lt;$A$9,IF(Raw!$X91&gt;$C$9,IF(Raw!$X91&lt;$A$9,Raw!I91,-999),-999),-999),-999),-999),-999)</f>
        <v>1.0297149999999999</v>
      </c>
      <c r="G91" s="9">
        <f>Raw!G91</f>
        <v>0.98839399999999999</v>
      </c>
      <c r="H91" s="9">
        <f>IF(Raw!$G91&gt;$C$8,IF(Raw!$Q91&gt;$C$8,IF(Raw!$N91&gt;$C$9,IF(Raw!$N91&lt;$A$9,IF(Raw!$X91&gt;$C$9,IF(Raw!$X91&lt;$A$9,Raw!L91,-999),-999),-999),-999),-999),-999)</f>
        <v>633.5</v>
      </c>
      <c r="I91" s="9">
        <f>IF(Raw!$G91&gt;$C$8,IF(Raw!$Q91&gt;$C$8,IF(Raw!$N91&gt;$C$9,IF(Raw!$N91&lt;$A$9,IF(Raw!$X91&gt;$C$9,IF(Raw!$X91&lt;$A$9,Raw!M91,-999),-999),-999),-999),-999),-999)</f>
        <v>0.123101</v>
      </c>
      <c r="J91" s="9">
        <f>IF(Raw!$G91&gt;$C$8,IF(Raw!$Q91&gt;$C$8,IF(Raw!$N91&gt;$C$9,IF(Raw!$N91&lt;$A$9,IF(Raw!$X91&gt;$C$9,IF(Raw!$X91&lt;$A$9,Raw!N91,-999),-999),-999),-999),-999),-999)</f>
        <v>725</v>
      </c>
      <c r="K91" s="9">
        <f>IF(Raw!$G91&gt;$C$8,IF(Raw!$Q91&gt;$C$8,IF(Raw!$N91&gt;$C$9,IF(Raw!$N91&lt;$A$9,IF(Raw!$X91&gt;$C$9,IF(Raw!$X91&lt;$A$9,Raw!R91,-999),-999),-999),-999),-999),-999)</f>
        <v>0.63766699999999998</v>
      </c>
      <c r="L91" s="9">
        <f>IF(Raw!$G91&gt;$C$8,IF(Raw!$Q91&gt;$C$8,IF(Raw!$N91&gt;$C$9,IF(Raw!$N91&lt;$A$9,IF(Raw!$X91&gt;$C$9,IF(Raw!$X91&lt;$A$9,Raw!S91,-999),-999),-999),-999),-999),-999)</f>
        <v>1.031515</v>
      </c>
      <c r="M91" s="9">
        <f>Raw!Q91</f>
        <v>0.98506300000000002</v>
      </c>
      <c r="N91" s="9">
        <f>IF(Raw!$G91&gt;$C$8,IF(Raw!$Q91&gt;$C$8,IF(Raw!$N91&gt;$C$9,IF(Raw!$N91&lt;$A$9,IF(Raw!$X91&gt;$C$9,IF(Raw!$X91&lt;$A$9,Raw!V91,-999),-999),-999),-999),-999),-999)</f>
        <v>645</v>
      </c>
      <c r="O91" s="9">
        <f>IF(Raw!$G91&gt;$C$8,IF(Raw!$Q91&gt;$C$8,IF(Raw!$N91&gt;$C$9,IF(Raw!$N91&lt;$A$9,IF(Raw!$X91&gt;$C$9,IF(Raw!$X91&lt;$A$9,Raw!W91,-999),-999),-999),-999),-999),-999)</f>
        <v>1.2475E-2</v>
      </c>
      <c r="P91" s="9">
        <f>IF(Raw!$G91&gt;$C$8,IF(Raw!$Q91&gt;$C$8,IF(Raw!$N91&gt;$C$9,IF(Raw!$N91&lt;$A$9,IF(Raw!$X91&gt;$C$9,IF(Raw!$X91&lt;$A$9,Raw!X91,-999),-999),-999),-999),-999),-999)</f>
        <v>474</v>
      </c>
      <c r="R91" s="9">
        <f t="shared" si="20"/>
        <v>0.38881699999999997</v>
      </c>
      <c r="S91" s="9">
        <f t="shared" si="21"/>
        <v>0.377596713653778</v>
      </c>
      <c r="T91" s="9">
        <f t="shared" si="22"/>
        <v>0.39384799999999998</v>
      </c>
      <c r="U91" s="9">
        <f t="shared" si="23"/>
        <v>0.38181509721138324</v>
      </c>
      <c r="V91" s="15">
        <f t="shared" si="16"/>
        <v>0.76466206949999993</v>
      </c>
      <c r="X91" s="11">
        <f t="shared" si="24"/>
        <v>3.792599999999999E+18</v>
      </c>
      <c r="Y91" s="11">
        <f t="shared" si="25"/>
        <v>6.3349999999999998E-18</v>
      </c>
      <c r="Z91" s="11">
        <f t="shared" si="26"/>
        <v>7.2499999999999995E-4</v>
      </c>
      <c r="AA91" s="16">
        <f t="shared" si="27"/>
        <v>1.7120713089879783E-2</v>
      </c>
      <c r="AB91" s="9">
        <f t="shared" si="17"/>
        <v>0.64440995860902295</v>
      </c>
      <c r="AC91" s="9">
        <f t="shared" si="18"/>
        <v>0.98287928691012028</v>
      </c>
      <c r="AD91" s="15">
        <f t="shared" si="19"/>
        <v>23.614776675696259</v>
      </c>
      <c r="AE91" s="3">
        <f t="shared" si="28"/>
        <v>762.73399999999981</v>
      </c>
      <c r="AF91" s="2">
        <f t="shared" si="29"/>
        <v>0.25</v>
      </c>
      <c r="AG91" s="9">
        <f t="shared" si="30"/>
        <v>6.9357525015815947E-3</v>
      </c>
      <c r="AH91" s="2">
        <f t="shared" si="31"/>
        <v>0.33561745401050008</v>
      </c>
    </row>
    <row r="92" spans="1:34">
      <c r="A92" s="1">
        <f>Raw!A92</f>
        <v>79</v>
      </c>
      <c r="B92" s="14">
        <f>Raw!B92</f>
        <v>0.4279513888888889</v>
      </c>
      <c r="C92" s="15">
        <f>Raw!C92</f>
        <v>48.8</v>
      </c>
      <c r="D92" s="15">
        <f>IF(C92&gt;0.5,Raw!D92*D$11,-999)</f>
        <v>6.3</v>
      </c>
      <c r="E92" s="9">
        <f>IF(Raw!$G92&gt;$C$8,IF(Raw!$Q92&gt;$C$8,IF(Raw!$N92&gt;$C$9,IF(Raw!$N92&lt;$A$9,IF(Raw!$X92&gt;$C$9,IF(Raw!$X92&lt;$A$9,Raw!H92,-999),-999),-999),-999),-999),-999)</f>
        <v>0.61436400000000002</v>
      </c>
      <c r="F92" s="9">
        <f>IF(Raw!$G92&gt;$C$8,IF(Raw!$Q92&gt;$C$8,IF(Raw!$N92&gt;$C$9,IF(Raw!$N92&lt;$A$9,IF(Raw!$X92&gt;$C$9,IF(Raw!$X92&lt;$A$9,Raw!I92,-999),-999),-999),-999),-999),-999)</f>
        <v>1.0121500000000001</v>
      </c>
      <c r="G92" s="9">
        <f>Raw!G92</f>
        <v>0.98847099999999999</v>
      </c>
      <c r="H92" s="9">
        <f>IF(Raw!$G92&gt;$C$8,IF(Raw!$Q92&gt;$C$8,IF(Raw!$N92&gt;$C$9,IF(Raw!$N92&lt;$A$9,IF(Raw!$X92&gt;$C$9,IF(Raw!$X92&lt;$A$9,Raw!L92,-999),-999),-999),-999),-999),-999)</f>
        <v>634.29999999999995</v>
      </c>
      <c r="I92" s="9">
        <f>IF(Raw!$G92&gt;$C$8,IF(Raw!$Q92&gt;$C$8,IF(Raw!$N92&gt;$C$9,IF(Raw!$N92&lt;$A$9,IF(Raw!$X92&gt;$C$9,IF(Raw!$X92&lt;$A$9,Raw!M92,-999),-999),-999),-999),-999),-999)</f>
        <v>6.9999999999999999E-6</v>
      </c>
      <c r="J92" s="9">
        <f>IF(Raw!$G92&gt;$C$8,IF(Raw!$Q92&gt;$C$8,IF(Raw!$N92&gt;$C$9,IF(Raw!$N92&lt;$A$9,IF(Raw!$X92&gt;$C$9,IF(Raw!$X92&lt;$A$9,Raw!N92,-999),-999),-999),-999),-999),-999)</f>
        <v>509</v>
      </c>
      <c r="K92" s="9">
        <f>IF(Raw!$G92&gt;$C$8,IF(Raw!$Q92&gt;$C$8,IF(Raw!$N92&gt;$C$9,IF(Raw!$N92&lt;$A$9,IF(Raw!$X92&gt;$C$9,IF(Raw!$X92&lt;$A$9,Raw!R92,-999),-999),-999),-999),-999),-999)</f>
        <v>0.54554999999999998</v>
      </c>
      <c r="L92" s="9">
        <f>IF(Raw!$G92&gt;$C$8,IF(Raw!$Q92&gt;$C$8,IF(Raw!$N92&gt;$C$9,IF(Raw!$N92&lt;$A$9,IF(Raw!$X92&gt;$C$9,IF(Raw!$X92&lt;$A$9,Raw!S92,-999),-999),-999),-999),-999),-999)</f>
        <v>0.913188</v>
      </c>
      <c r="M92" s="9">
        <f>Raw!Q92</f>
        <v>0.98569700000000005</v>
      </c>
      <c r="N92" s="9">
        <f>IF(Raw!$G92&gt;$C$8,IF(Raw!$Q92&gt;$C$8,IF(Raw!$N92&gt;$C$9,IF(Raw!$N92&lt;$A$9,IF(Raw!$X92&gt;$C$9,IF(Raw!$X92&lt;$A$9,Raw!V92,-999),-999),-999),-999),-999),-999)</f>
        <v>665.5</v>
      </c>
      <c r="O92" s="9">
        <f>IF(Raw!$G92&gt;$C$8,IF(Raw!$Q92&gt;$C$8,IF(Raw!$N92&gt;$C$9,IF(Raw!$N92&lt;$A$9,IF(Raw!$X92&gt;$C$9,IF(Raw!$X92&lt;$A$9,Raw!W92,-999),-999),-999),-999),-999),-999)</f>
        <v>1.1E-5</v>
      </c>
      <c r="P92" s="9">
        <f>IF(Raw!$G92&gt;$C$8,IF(Raw!$Q92&gt;$C$8,IF(Raw!$N92&gt;$C$9,IF(Raw!$N92&lt;$A$9,IF(Raw!$X92&gt;$C$9,IF(Raw!$X92&lt;$A$9,Raw!X92,-999),-999),-999),-999),-999),-999)</f>
        <v>506</v>
      </c>
      <c r="R92" s="9">
        <f t="shared" si="20"/>
        <v>0.39778600000000008</v>
      </c>
      <c r="S92" s="9">
        <f t="shared" si="21"/>
        <v>0.39301091735414717</v>
      </c>
      <c r="T92" s="9">
        <f t="shared" si="22"/>
        <v>0.36763800000000002</v>
      </c>
      <c r="U92" s="9">
        <f t="shared" si="23"/>
        <v>0.40258741901996087</v>
      </c>
      <c r="V92" s="15">
        <f t="shared" si="16"/>
        <v>0.67694626439999994</v>
      </c>
      <c r="X92" s="11">
        <f t="shared" si="24"/>
        <v>3.792599999999999E+18</v>
      </c>
      <c r="Y92" s="11">
        <f t="shared" si="25"/>
        <v>6.3429999999999993E-18</v>
      </c>
      <c r="Z92" s="11">
        <f t="shared" si="26"/>
        <v>5.0900000000000001E-4</v>
      </c>
      <c r="AA92" s="16">
        <f t="shared" si="27"/>
        <v>1.2096619111714805E-2</v>
      </c>
      <c r="AB92" s="9">
        <f t="shared" si="17"/>
        <v>0.54999717685699256</v>
      </c>
      <c r="AC92" s="9">
        <f t="shared" si="18"/>
        <v>0.98790338088828522</v>
      </c>
      <c r="AD92" s="15">
        <f t="shared" si="19"/>
        <v>23.765459944429875</v>
      </c>
      <c r="AE92" s="3">
        <f t="shared" si="28"/>
        <v>763.69719999999973</v>
      </c>
      <c r="AF92" s="2">
        <f t="shared" si="29"/>
        <v>0.25</v>
      </c>
      <c r="AG92" s="9">
        <f t="shared" si="30"/>
        <v>7.3597501391156044E-3</v>
      </c>
      <c r="AH92" s="2">
        <f t="shared" si="31"/>
        <v>0.35613447903167572</v>
      </c>
    </row>
    <row r="93" spans="1:34">
      <c r="A93" s="1">
        <f>Raw!A93</f>
        <v>80</v>
      </c>
      <c r="B93" s="14">
        <f>Raw!B93</f>
        <v>0.42800925925925926</v>
      </c>
      <c r="C93" s="15">
        <f>Raw!C93</f>
        <v>48.8</v>
      </c>
      <c r="D93" s="15">
        <f>IF(C93&gt;0.5,Raw!D93*D$11,-999)</f>
        <v>6.3</v>
      </c>
      <c r="E93" s="9">
        <f>IF(Raw!$G93&gt;$C$8,IF(Raw!$Q93&gt;$C$8,IF(Raw!$N93&gt;$C$9,IF(Raw!$N93&lt;$A$9,IF(Raw!$X93&gt;$C$9,IF(Raw!$X93&lt;$A$9,Raw!H93,-999),-999),-999),-999),-999),-999)</f>
        <v>0.53046199999999999</v>
      </c>
      <c r="F93" s="9">
        <f>IF(Raw!$G93&gt;$C$8,IF(Raw!$Q93&gt;$C$8,IF(Raw!$N93&gt;$C$9,IF(Raw!$N93&lt;$A$9,IF(Raw!$X93&gt;$C$9,IF(Raw!$X93&lt;$A$9,Raw!I93,-999),-999),-999),-999),-999),-999)</f>
        <v>0.86310299999999995</v>
      </c>
      <c r="G93" s="9">
        <f>Raw!G93</f>
        <v>0.98789499999999997</v>
      </c>
      <c r="H93" s="9">
        <f>IF(Raw!$G93&gt;$C$8,IF(Raw!$Q93&gt;$C$8,IF(Raw!$N93&gt;$C$9,IF(Raw!$N93&lt;$A$9,IF(Raw!$X93&gt;$C$9,IF(Raw!$X93&lt;$A$9,Raw!L93,-999),-999),-999),-999),-999),-999)</f>
        <v>641.79999999999995</v>
      </c>
      <c r="I93" s="9">
        <f>IF(Raw!$G93&gt;$C$8,IF(Raw!$Q93&gt;$C$8,IF(Raw!$N93&gt;$C$9,IF(Raw!$N93&lt;$A$9,IF(Raw!$X93&gt;$C$9,IF(Raw!$X93&lt;$A$9,Raw!M93,-999),-999),-999),-999),-999),-999)</f>
        <v>1.4E-5</v>
      </c>
      <c r="J93" s="9">
        <f>IF(Raw!$G93&gt;$C$8,IF(Raw!$Q93&gt;$C$8,IF(Raw!$N93&gt;$C$9,IF(Raw!$N93&lt;$A$9,IF(Raw!$X93&gt;$C$9,IF(Raw!$X93&lt;$A$9,Raw!N93,-999),-999),-999),-999),-999),-999)</f>
        <v>696</v>
      </c>
      <c r="K93" s="9">
        <f>IF(Raw!$G93&gt;$C$8,IF(Raw!$Q93&gt;$C$8,IF(Raw!$N93&gt;$C$9,IF(Raw!$N93&lt;$A$9,IF(Raw!$X93&gt;$C$9,IF(Raw!$X93&lt;$A$9,Raw!R93,-999),-999),-999),-999),-999),-999)</f>
        <v>0.52503500000000003</v>
      </c>
      <c r="L93" s="9">
        <f>IF(Raw!$G93&gt;$C$8,IF(Raw!$Q93&gt;$C$8,IF(Raw!$N93&gt;$C$9,IF(Raw!$N93&lt;$A$9,IF(Raw!$X93&gt;$C$9,IF(Raw!$X93&lt;$A$9,Raw!S93,-999),-999),-999),-999),-999),-999)</f>
        <v>0.86202599999999996</v>
      </c>
      <c r="M93" s="9">
        <f>Raw!Q93</f>
        <v>0.97714900000000005</v>
      </c>
      <c r="N93" s="9">
        <f>IF(Raw!$G93&gt;$C$8,IF(Raw!$Q93&gt;$C$8,IF(Raw!$N93&gt;$C$9,IF(Raw!$N93&lt;$A$9,IF(Raw!$X93&gt;$C$9,IF(Raw!$X93&lt;$A$9,Raw!V93,-999),-999),-999),-999),-999),-999)</f>
        <v>651.5</v>
      </c>
      <c r="O93" s="9">
        <f>IF(Raw!$G93&gt;$C$8,IF(Raw!$Q93&gt;$C$8,IF(Raw!$N93&gt;$C$9,IF(Raw!$N93&lt;$A$9,IF(Raw!$X93&gt;$C$9,IF(Raw!$X93&lt;$A$9,Raw!W93,-999),-999),-999),-999),-999),-999)</f>
        <v>1.9000000000000001E-4</v>
      </c>
      <c r="P93" s="9">
        <f>IF(Raw!$G93&gt;$C$8,IF(Raw!$Q93&gt;$C$8,IF(Raw!$N93&gt;$C$9,IF(Raw!$N93&lt;$A$9,IF(Raw!$X93&gt;$C$9,IF(Raw!$X93&lt;$A$9,Raw!X93,-999),-999),-999),-999),-999),-999)</f>
        <v>460</v>
      </c>
      <c r="R93" s="9">
        <f t="shared" si="20"/>
        <v>0.33264099999999996</v>
      </c>
      <c r="S93" s="9">
        <f t="shared" si="21"/>
        <v>0.38540127887401615</v>
      </c>
      <c r="T93" s="9">
        <f t="shared" si="22"/>
        <v>0.33699099999999993</v>
      </c>
      <c r="U93" s="9">
        <f t="shared" si="23"/>
        <v>0.3909290439035481</v>
      </c>
      <c r="V93" s="15">
        <f t="shared" si="16"/>
        <v>0.63901987379999992</v>
      </c>
      <c r="X93" s="11">
        <f t="shared" si="24"/>
        <v>3.792599999999999E+18</v>
      </c>
      <c r="Y93" s="11">
        <f t="shared" si="25"/>
        <v>6.4179999999999993E-18</v>
      </c>
      <c r="Z93" s="11">
        <f t="shared" si="26"/>
        <v>6.96E-4</v>
      </c>
      <c r="AA93" s="16">
        <f t="shared" si="27"/>
        <v>1.6659045722403051E-2</v>
      </c>
      <c r="AB93" s="9">
        <f t="shared" si="17"/>
        <v>0.53064894847703836</v>
      </c>
      <c r="AC93" s="9">
        <f t="shared" si="18"/>
        <v>0.98334095427759693</v>
      </c>
      <c r="AD93" s="15">
        <f t="shared" si="19"/>
        <v>23.935410520694042</v>
      </c>
      <c r="AE93" s="3">
        <f t="shared" si="28"/>
        <v>772.7271999999997</v>
      </c>
      <c r="AF93" s="2">
        <f t="shared" si="29"/>
        <v>0.25</v>
      </c>
      <c r="AG93" s="9">
        <f t="shared" si="30"/>
        <v>7.1977285771491128E-3</v>
      </c>
      <c r="AH93" s="2">
        <f t="shared" si="31"/>
        <v>0.34829433996823617</v>
      </c>
    </row>
    <row r="94" spans="1:34">
      <c r="A94" s="1">
        <f>Raw!A94</f>
        <v>81</v>
      </c>
      <c r="B94" s="14">
        <f>Raw!B94</f>
        <v>0.42806712962962962</v>
      </c>
      <c r="C94" s="15">
        <f>Raw!C94</f>
        <v>50.4</v>
      </c>
      <c r="D94" s="15">
        <f>IF(C94&gt;0.5,Raw!D94*D$11,-999)</f>
        <v>6.3</v>
      </c>
      <c r="E94" s="9">
        <f>IF(Raw!$G94&gt;$C$8,IF(Raw!$Q94&gt;$C$8,IF(Raw!$N94&gt;$C$9,IF(Raw!$N94&lt;$A$9,IF(Raw!$X94&gt;$C$9,IF(Raw!$X94&lt;$A$9,Raw!H94,-999),-999),-999),-999),-999),-999)</f>
        <v>0.53556099999999995</v>
      </c>
      <c r="F94" s="9">
        <f>IF(Raw!$G94&gt;$C$8,IF(Raw!$Q94&gt;$C$8,IF(Raw!$N94&gt;$C$9,IF(Raw!$N94&lt;$A$9,IF(Raw!$X94&gt;$C$9,IF(Raw!$X94&lt;$A$9,Raw!I94,-999),-999),-999),-999),-999),-999)</f>
        <v>0.86979899999999999</v>
      </c>
      <c r="G94" s="9">
        <f>Raw!G94</f>
        <v>0.98709199999999997</v>
      </c>
      <c r="H94" s="9">
        <f>IF(Raw!$G94&gt;$C$8,IF(Raw!$Q94&gt;$C$8,IF(Raw!$N94&gt;$C$9,IF(Raw!$N94&lt;$A$9,IF(Raw!$X94&gt;$C$9,IF(Raw!$X94&lt;$A$9,Raw!L94,-999),-999),-999),-999),-999),-999)</f>
        <v>632.29999999999995</v>
      </c>
      <c r="I94" s="9">
        <f>IF(Raw!$G94&gt;$C$8,IF(Raw!$Q94&gt;$C$8,IF(Raw!$N94&gt;$C$9,IF(Raw!$N94&lt;$A$9,IF(Raw!$X94&gt;$C$9,IF(Raw!$X94&lt;$A$9,Raw!M94,-999),-999),-999),-999),-999),-999)</f>
        <v>5.0000000000000004E-6</v>
      </c>
      <c r="J94" s="9">
        <f>IF(Raw!$G94&gt;$C$8,IF(Raw!$Q94&gt;$C$8,IF(Raw!$N94&gt;$C$9,IF(Raw!$N94&lt;$A$9,IF(Raw!$X94&gt;$C$9,IF(Raw!$X94&lt;$A$9,Raw!N94,-999),-999),-999),-999),-999),-999)</f>
        <v>731</v>
      </c>
      <c r="K94" s="9">
        <f>IF(Raw!$G94&gt;$C$8,IF(Raw!$Q94&gt;$C$8,IF(Raw!$N94&gt;$C$9,IF(Raw!$N94&lt;$A$9,IF(Raw!$X94&gt;$C$9,IF(Raw!$X94&lt;$A$9,Raw!R94,-999),-999),-999),-999),-999),-999)</f>
        <v>0.57699400000000001</v>
      </c>
      <c r="L94" s="9">
        <f>IF(Raw!$G94&gt;$C$8,IF(Raw!$Q94&gt;$C$8,IF(Raw!$N94&gt;$C$9,IF(Raw!$N94&lt;$A$9,IF(Raw!$X94&gt;$C$9,IF(Raw!$X94&lt;$A$9,Raw!S94,-999),-999),-999),-999),-999),-999)</f>
        <v>0.93338900000000002</v>
      </c>
      <c r="M94" s="9">
        <f>Raw!Q94</f>
        <v>0.98348199999999997</v>
      </c>
      <c r="N94" s="9">
        <f>IF(Raw!$G94&gt;$C$8,IF(Raw!$Q94&gt;$C$8,IF(Raw!$N94&gt;$C$9,IF(Raw!$N94&lt;$A$9,IF(Raw!$X94&gt;$C$9,IF(Raw!$X94&lt;$A$9,Raw!V94,-999),-999),-999),-999),-999),-999)</f>
        <v>636.70000000000005</v>
      </c>
      <c r="O94" s="9">
        <f>IF(Raw!$G94&gt;$C$8,IF(Raw!$Q94&gt;$C$8,IF(Raw!$N94&gt;$C$9,IF(Raw!$N94&lt;$A$9,IF(Raw!$X94&gt;$C$9,IF(Raw!$X94&lt;$A$9,Raw!W94,-999),-999),-999),-999),-999),-999)</f>
        <v>2.4000000000000001E-5</v>
      </c>
      <c r="P94" s="9">
        <f>IF(Raw!$G94&gt;$C$8,IF(Raw!$Q94&gt;$C$8,IF(Raw!$N94&gt;$C$9,IF(Raw!$N94&lt;$A$9,IF(Raw!$X94&gt;$C$9,IF(Raw!$X94&lt;$A$9,Raw!X94,-999),-999),-999),-999),-999),-999)</f>
        <v>749</v>
      </c>
      <c r="R94" s="9">
        <f t="shared" si="20"/>
        <v>0.33423800000000004</v>
      </c>
      <c r="S94" s="9">
        <f t="shared" si="21"/>
        <v>0.38427038890594267</v>
      </c>
      <c r="T94" s="9">
        <f t="shared" si="22"/>
        <v>0.35639500000000002</v>
      </c>
      <c r="U94" s="9">
        <f t="shared" si="23"/>
        <v>0.38182901234104966</v>
      </c>
      <c r="V94" s="15">
        <f t="shared" si="16"/>
        <v>0.69192126570000001</v>
      </c>
      <c r="X94" s="11">
        <f t="shared" si="24"/>
        <v>3.792599999999999E+18</v>
      </c>
      <c r="Y94" s="11">
        <f t="shared" si="25"/>
        <v>6.3229999999999994E-18</v>
      </c>
      <c r="Z94" s="11">
        <f t="shared" si="26"/>
        <v>7.3099999999999999E-4</v>
      </c>
      <c r="AA94" s="16">
        <f t="shared" si="27"/>
        <v>1.7227824993376863E-2</v>
      </c>
      <c r="AB94" s="9">
        <f t="shared" si="17"/>
        <v>0.5831339106885145</v>
      </c>
      <c r="AC94" s="9">
        <f t="shared" si="18"/>
        <v>0.98277217500662328</v>
      </c>
      <c r="AD94" s="15">
        <f t="shared" si="19"/>
        <v>23.567476051131138</v>
      </c>
      <c r="AE94" s="3">
        <f t="shared" si="28"/>
        <v>761.28919999999971</v>
      </c>
      <c r="AF94" s="2">
        <f t="shared" si="29"/>
        <v>0.25</v>
      </c>
      <c r="AG94" s="9">
        <f t="shared" si="30"/>
        <v>6.9221123876728793E-3</v>
      </c>
      <c r="AH94" s="2">
        <f t="shared" si="31"/>
        <v>0.33495741599711765</v>
      </c>
    </row>
    <row r="95" spans="1:34">
      <c r="A95" s="1">
        <f>Raw!A95</f>
        <v>82</v>
      </c>
      <c r="B95" s="14">
        <f>Raw!B95</f>
        <v>0.42812500000000003</v>
      </c>
      <c r="C95" s="15">
        <f>Raw!C95</f>
        <v>50.6</v>
      </c>
      <c r="D95" s="15">
        <f>IF(C95&gt;0.5,Raw!D95*D$11,-999)</f>
        <v>6.3</v>
      </c>
      <c r="E95" s="9">
        <f>IF(Raw!$G95&gt;$C$8,IF(Raw!$Q95&gt;$C$8,IF(Raw!$N95&gt;$C$9,IF(Raw!$N95&lt;$A$9,IF(Raw!$X95&gt;$C$9,IF(Raw!$X95&lt;$A$9,Raw!H95,-999),-999),-999),-999),-999),-999)</f>
        <v>0.52159599999999995</v>
      </c>
      <c r="F95" s="9">
        <f>IF(Raw!$G95&gt;$C$8,IF(Raw!$Q95&gt;$C$8,IF(Raw!$N95&gt;$C$9,IF(Raw!$N95&lt;$A$9,IF(Raw!$X95&gt;$C$9,IF(Raw!$X95&lt;$A$9,Raw!I95,-999),-999),-999),-999),-999),-999)</f>
        <v>0.87809800000000005</v>
      </c>
      <c r="G95" s="9">
        <f>Raw!G95</f>
        <v>0.98671699999999996</v>
      </c>
      <c r="H95" s="9">
        <f>IF(Raw!$G95&gt;$C$8,IF(Raw!$Q95&gt;$C$8,IF(Raw!$N95&gt;$C$9,IF(Raw!$N95&lt;$A$9,IF(Raw!$X95&gt;$C$9,IF(Raw!$X95&lt;$A$9,Raw!L95,-999),-999),-999),-999),-999),-999)</f>
        <v>683</v>
      </c>
      <c r="I95" s="9">
        <f>IF(Raw!$G95&gt;$C$8,IF(Raw!$Q95&gt;$C$8,IF(Raw!$N95&gt;$C$9,IF(Raw!$N95&lt;$A$9,IF(Raw!$X95&gt;$C$9,IF(Raw!$X95&lt;$A$9,Raw!M95,-999),-999),-999),-999),-999),-999)</f>
        <v>6.019E-2</v>
      </c>
      <c r="J95" s="9">
        <f>IF(Raw!$G95&gt;$C$8,IF(Raw!$Q95&gt;$C$8,IF(Raw!$N95&gt;$C$9,IF(Raw!$N95&lt;$A$9,IF(Raw!$X95&gt;$C$9,IF(Raw!$X95&lt;$A$9,Raw!N95,-999),-999),-999),-999),-999),-999)</f>
        <v>564</v>
      </c>
      <c r="K95" s="9">
        <f>IF(Raw!$G95&gt;$C$8,IF(Raw!$Q95&gt;$C$8,IF(Raw!$N95&gt;$C$9,IF(Raw!$N95&lt;$A$9,IF(Raw!$X95&gt;$C$9,IF(Raw!$X95&lt;$A$9,Raw!R95,-999),-999),-999),-999),-999),-999)</f>
        <v>0.48530699999999999</v>
      </c>
      <c r="L95" s="9">
        <f>IF(Raw!$G95&gt;$C$8,IF(Raw!$Q95&gt;$C$8,IF(Raw!$N95&gt;$C$9,IF(Raw!$N95&lt;$A$9,IF(Raw!$X95&gt;$C$9,IF(Raw!$X95&lt;$A$9,Raw!S95,-999),-999),-999),-999),-999),-999)</f>
        <v>0.81203700000000001</v>
      </c>
      <c r="M95" s="9">
        <f>Raw!Q95</f>
        <v>0.98061900000000002</v>
      </c>
      <c r="N95" s="9">
        <f>IF(Raw!$G95&gt;$C$8,IF(Raw!$Q95&gt;$C$8,IF(Raw!$N95&gt;$C$9,IF(Raw!$N95&lt;$A$9,IF(Raw!$X95&gt;$C$9,IF(Raw!$X95&lt;$A$9,Raw!V95,-999),-999),-999),-999),-999),-999)</f>
        <v>645</v>
      </c>
      <c r="O95" s="9">
        <f>IF(Raw!$G95&gt;$C$8,IF(Raw!$Q95&gt;$C$8,IF(Raw!$N95&gt;$C$9,IF(Raw!$N95&lt;$A$9,IF(Raw!$X95&gt;$C$9,IF(Raw!$X95&lt;$A$9,Raw!W95,-999),-999),-999),-999),-999),-999)</f>
        <v>3.1549000000000001E-2</v>
      </c>
      <c r="P95" s="9">
        <f>IF(Raw!$G95&gt;$C$8,IF(Raw!$Q95&gt;$C$8,IF(Raw!$N95&gt;$C$9,IF(Raw!$N95&lt;$A$9,IF(Raw!$X95&gt;$C$9,IF(Raw!$X95&lt;$A$9,Raw!X95,-999),-999),-999),-999),-999),-999)</f>
        <v>473</v>
      </c>
      <c r="R95" s="9">
        <f t="shared" si="20"/>
        <v>0.3565020000000001</v>
      </c>
      <c r="S95" s="9">
        <f t="shared" si="21"/>
        <v>0.4059934084806025</v>
      </c>
      <c r="T95" s="9">
        <f t="shared" si="22"/>
        <v>0.32673000000000002</v>
      </c>
      <c r="U95" s="9">
        <f t="shared" si="23"/>
        <v>0.40235851322045674</v>
      </c>
      <c r="V95" s="15">
        <f t="shared" si="16"/>
        <v>0.60196302810000002</v>
      </c>
      <c r="X95" s="11">
        <f t="shared" si="24"/>
        <v>3.792599999999999E+18</v>
      </c>
      <c r="Y95" s="11">
        <f t="shared" si="25"/>
        <v>6.8299999999999999E-18</v>
      </c>
      <c r="Z95" s="11">
        <f t="shared" si="26"/>
        <v>5.6399999999999994E-4</v>
      </c>
      <c r="AA95" s="16">
        <f t="shared" si="27"/>
        <v>1.4399184698692663E-2</v>
      </c>
      <c r="AB95" s="9">
        <f t="shared" si="17"/>
        <v>0.49001164561660382</v>
      </c>
      <c r="AC95" s="9">
        <f t="shared" si="18"/>
        <v>0.98560081530130739</v>
      </c>
      <c r="AD95" s="15">
        <f t="shared" si="19"/>
        <v>25.530469323923167</v>
      </c>
      <c r="AE95" s="3">
        <f t="shared" si="28"/>
        <v>822.33199999999977</v>
      </c>
      <c r="AF95" s="2">
        <f t="shared" si="29"/>
        <v>0.25</v>
      </c>
      <c r="AG95" s="9">
        <f t="shared" si="30"/>
        <v>7.9018474453801581E-3</v>
      </c>
      <c r="AH95" s="2">
        <f t="shared" si="31"/>
        <v>0.38236628556066765</v>
      </c>
    </row>
    <row r="96" spans="1:34">
      <c r="A96" s="1">
        <f>Raw!A96</f>
        <v>83</v>
      </c>
      <c r="B96" s="14">
        <f>Raw!B96</f>
        <v>0.4281712962962963</v>
      </c>
      <c r="C96" s="15">
        <f>Raw!C96</f>
        <v>52.3</v>
      </c>
      <c r="D96" s="15">
        <f>IF(C96&gt;0.5,Raw!D96*D$11,-999)</f>
        <v>5.4</v>
      </c>
      <c r="E96" s="9">
        <f>IF(Raw!$G96&gt;$C$8,IF(Raw!$Q96&gt;$C$8,IF(Raw!$N96&gt;$C$9,IF(Raw!$N96&lt;$A$9,IF(Raw!$X96&gt;$C$9,IF(Raw!$X96&lt;$A$9,Raw!H96,-999),-999),-999),-999),-999),-999)</f>
        <v>0.53081299999999998</v>
      </c>
      <c r="F96" s="9">
        <f>IF(Raw!$G96&gt;$C$8,IF(Raw!$Q96&gt;$C$8,IF(Raw!$N96&gt;$C$9,IF(Raw!$N96&lt;$A$9,IF(Raw!$X96&gt;$C$9,IF(Raw!$X96&lt;$A$9,Raw!I96,-999),-999),-999),-999),-999),-999)</f>
        <v>0.86742399999999997</v>
      </c>
      <c r="G96" s="9">
        <f>Raw!G96</f>
        <v>0.98458199999999996</v>
      </c>
      <c r="H96" s="9">
        <f>IF(Raw!$G96&gt;$C$8,IF(Raw!$Q96&gt;$C$8,IF(Raw!$N96&gt;$C$9,IF(Raw!$N96&lt;$A$9,IF(Raw!$X96&gt;$C$9,IF(Raw!$X96&lt;$A$9,Raw!L96,-999),-999),-999),-999),-999),-999)</f>
        <v>636</v>
      </c>
      <c r="I96" s="9">
        <f>IF(Raw!$G96&gt;$C$8,IF(Raw!$Q96&gt;$C$8,IF(Raw!$N96&gt;$C$9,IF(Raw!$N96&lt;$A$9,IF(Raw!$X96&gt;$C$9,IF(Raw!$X96&lt;$A$9,Raw!M96,-999),-999),-999),-999),-999),-999)</f>
        <v>5.0000000000000004E-6</v>
      </c>
      <c r="J96" s="9">
        <f>IF(Raw!$G96&gt;$C$8,IF(Raw!$Q96&gt;$C$8,IF(Raw!$N96&gt;$C$9,IF(Raw!$N96&lt;$A$9,IF(Raw!$X96&gt;$C$9,IF(Raw!$X96&lt;$A$9,Raw!N96,-999),-999),-999),-999),-999),-999)</f>
        <v>594</v>
      </c>
      <c r="K96" s="9">
        <f>IF(Raw!$G96&gt;$C$8,IF(Raw!$Q96&gt;$C$8,IF(Raw!$N96&gt;$C$9,IF(Raw!$N96&lt;$A$9,IF(Raw!$X96&gt;$C$9,IF(Raw!$X96&lt;$A$9,Raw!R96,-999),-999),-999),-999),-999),-999)</f>
        <v>0.49966699999999997</v>
      </c>
      <c r="L96" s="9">
        <f>IF(Raw!$G96&gt;$C$8,IF(Raw!$Q96&gt;$C$8,IF(Raw!$N96&gt;$C$9,IF(Raw!$N96&lt;$A$9,IF(Raw!$X96&gt;$C$9,IF(Raw!$X96&lt;$A$9,Raw!S96,-999),-999),-999),-999),-999),-999)</f>
        <v>0.83246200000000004</v>
      </c>
      <c r="M96" s="9">
        <f>Raw!Q96</f>
        <v>0.99200299999999997</v>
      </c>
      <c r="N96" s="9">
        <f>IF(Raw!$G96&gt;$C$8,IF(Raw!$Q96&gt;$C$8,IF(Raw!$N96&gt;$C$9,IF(Raw!$N96&lt;$A$9,IF(Raw!$X96&gt;$C$9,IF(Raw!$X96&lt;$A$9,Raw!V96,-999),-999),-999),-999),-999),-999)</f>
        <v>643</v>
      </c>
      <c r="O96" s="9">
        <f>IF(Raw!$G96&gt;$C$8,IF(Raw!$Q96&gt;$C$8,IF(Raw!$N96&gt;$C$9,IF(Raw!$N96&lt;$A$9,IF(Raw!$X96&gt;$C$9,IF(Raw!$X96&lt;$A$9,Raw!W96,-999),-999),-999),-999),-999),-999)</f>
        <v>2.4000000000000001E-5</v>
      </c>
      <c r="P96" s="9">
        <f>IF(Raw!$G96&gt;$C$8,IF(Raw!$Q96&gt;$C$8,IF(Raw!$N96&gt;$C$9,IF(Raw!$N96&lt;$A$9,IF(Raw!$X96&gt;$C$9,IF(Raw!$X96&lt;$A$9,Raw!X96,-999),-999),-999),-999),-999),-999)</f>
        <v>642</v>
      </c>
      <c r="R96" s="9">
        <f t="shared" si="20"/>
        <v>0.33661099999999999</v>
      </c>
      <c r="S96" s="9">
        <f t="shared" si="21"/>
        <v>0.38805820452281697</v>
      </c>
      <c r="T96" s="9">
        <f t="shared" si="22"/>
        <v>0.33279500000000006</v>
      </c>
      <c r="U96" s="9">
        <f t="shared" si="23"/>
        <v>0.39977200160487814</v>
      </c>
      <c r="V96" s="15">
        <f t="shared" si="16"/>
        <v>0.61710408059999999</v>
      </c>
      <c r="X96" s="11">
        <f t="shared" si="24"/>
        <v>3.2508E+18</v>
      </c>
      <c r="Y96" s="11">
        <f t="shared" si="25"/>
        <v>6.3599999999999993E-18</v>
      </c>
      <c r="Z96" s="11">
        <f t="shared" si="26"/>
        <v>5.9400000000000002E-4</v>
      </c>
      <c r="AA96" s="16">
        <f t="shared" si="27"/>
        <v>1.213200904139866E-2</v>
      </c>
      <c r="AB96" s="9">
        <f t="shared" si="17"/>
        <v>0.5037044719489322</v>
      </c>
      <c r="AC96" s="9">
        <f t="shared" si="18"/>
        <v>0.98786799095860145</v>
      </c>
      <c r="AD96" s="15">
        <f t="shared" si="19"/>
        <v>20.42425764545229</v>
      </c>
      <c r="AE96" s="3">
        <f t="shared" si="28"/>
        <v>765.74399999999969</v>
      </c>
      <c r="AF96" s="2">
        <f t="shared" si="29"/>
        <v>0.25</v>
      </c>
      <c r="AG96" s="9">
        <f t="shared" si="30"/>
        <v>6.2808048924739976E-3</v>
      </c>
      <c r="AH96" s="2">
        <f t="shared" si="31"/>
        <v>0.30392488005708534</v>
      </c>
    </row>
    <row r="97" spans="1:34">
      <c r="A97" s="1">
        <f>Raw!A97</f>
        <v>84</v>
      </c>
      <c r="B97" s="14">
        <f>Raw!B97</f>
        <v>0.42822916666666666</v>
      </c>
      <c r="C97" s="15">
        <f>Raw!C97</f>
        <v>52.8</v>
      </c>
      <c r="D97" s="15">
        <f>IF(C97&gt;0.5,Raw!D97*D$11,-999)</f>
        <v>5.4</v>
      </c>
      <c r="E97" s="9">
        <f>IF(Raw!$G97&gt;$C$8,IF(Raw!$Q97&gt;$C$8,IF(Raw!$N97&gt;$C$9,IF(Raw!$N97&lt;$A$9,IF(Raw!$X97&gt;$C$9,IF(Raw!$X97&lt;$A$9,Raw!H97,-999),-999),-999),-999),-999),-999)</f>
        <v>0.48682900000000001</v>
      </c>
      <c r="F97" s="9">
        <f>IF(Raw!$G97&gt;$C$8,IF(Raw!$Q97&gt;$C$8,IF(Raw!$N97&gt;$C$9,IF(Raw!$N97&lt;$A$9,IF(Raw!$X97&gt;$C$9,IF(Raw!$X97&lt;$A$9,Raw!I97,-999),-999),-999),-999),-999),-999)</f>
        <v>0.79102499999999998</v>
      </c>
      <c r="G97" s="9">
        <f>Raw!G97</f>
        <v>0.98060599999999998</v>
      </c>
      <c r="H97" s="9">
        <f>IF(Raw!$G97&gt;$C$8,IF(Raw!$Q97&gt;$C$8,IF(Raw!$N97&gt;$C$9,IF(Raw!$N97&lt;$A$9,IF(Raw!$X97&gt;$C$9,IF(Raw!$X97&lt;$A$9,Raw!L97,-999),-999),-999),-999),-999),-999)</f>
        <v>647</v>
      </c>
      <c r="I97" s="9">
        <f>IF(Raw!$G97&gt;$C$8,IF(Raw!$Q97&gt;$C$8,IF(Raw!$N97&gt;$C$9,IF(Raw!$N97&lt;$A$9,IF(Raw!$X97&gt;$C$9,IF(Raw!$X97&lt;$A$9,Raw!M97,-999),-999),-999),-999),-999),-999)</f>
        <v>3.9999999999999998E-6</v>
      </c>
      <c r="J97" s="9">
        <f>IF(Raw!$G97&gt;$C$8,IF(Raw!$Q97&gt;$C$8,IF(Raw!$N97&gt;$C$9,IF(Raw!$N97&lt;$A$9,IF(Raw!$X97&gt;$C$9,IF(Raw!$X97&lt;$A$9,Raw!N97,-999),-999),-999),-999),-999),-999)</f>
        <v>562</v>
      </c>
      <c r="K97" s="9">
        <f>IF(Raw!$G97&gt;$C$8,IF(Raw!$Q97&gt;$C$8,IF(Raw!$N97&gt;$C$9,IF(Raw!$N97&lt;$A$9,IF(Raw!$X97&gt;$C$9,IF(Raw!$X97&lt;$A$9,Raw!R97,-999),-999),-999),-999),-999),-999)</f>
        <v>0.47860000000000003</v>
      </c>
      <c r="L97" s="9">
        <f>IF(Raw!$G97&gt;$C$8,IF(Raw!$Q97&gt;$C$8,IF(Raw!$N97&gt;$C$9,IF(Raw!$N97&lt;$A$9,IF(Raw!$X97&gt;$C$9,IF(Raw!$X97&lt;$A$9,Raw!S97,-999),-999),-999),-999),-999),-999)</f>
        <v>0.79012099999999996</v>
      </c>
      <c r="M97" s="9">
        <f>Raw!Q97</f>
        <v>0.98909400000000003</v>
      </c>
      <c r="N97" s="9">
        <f>IF(Raw!$G97&gt;$C$8,IF(Raw!$Q97&gt;$C$8,IF(Raw!$N97&gt;$C$9,IF(Raw!$N97&lt;$A$9,IF(Raw!$X97&gt;$C$9,IF(Raw!$X97&lt;$A$9,Raw!V97,-999),-999),-999),-999),-999),-999)</f>
        <v>677.7</v>
      </c>
      <c r="O97" s="9">
        <f>IF(Raw!$G97&gt;$C$8,IF(Raw!$Q97&gt;$C$8,IF(Raw!$N97&gt;$C$9,IF(Raw!$N97&lt;$A$9,IF(Raw!$X97&gt;$C$9,IF(Raw!$X97&lt;$A$9,Raw!W97,-999),-999),-999),-999),-999),-999)</f>
        <v>2.6239999999999999E-2</v>
      </c>
      <c r="P97" s="9">
        <f>IF(Raw!$G97&gt;$C$8,IF(Raw!$Q97&gt;$C$8,IF(Raw!$N97&gt;$C$9,IF(Raw!$N97&lt;$A$9,IF(Raw!$X97&gt;$C$9,IF(Raw!$X97&lt;$A$9,Raw!X97,-999),-999),-999),-999),-999),-999)</f>
        <v>424</v>
      </c>
      <c r="R97" s="9">
        <f t="shared" si="20"/>
        <v>0.30419599999999997</v>
      </c>
      <c r="S97" s="9">
        <f t="shared" si="21"/>
        <v>0.38455927435921744</v>
      </c>
      <c r="T97" s="9">
        <f t="shared" si="22"/>
        <v>0.31152099999999994</v>
      </c>
      <c r="U97" s="9">
        <f t="shared" si="23"/>
        <v>0.39426999155825493</v>
      </c>
      <c r="V97" s="15">
        <f t="shared" si="16"/>
        <v>0.58571669729999998</v>
      </c>
      <c r="X97" s="11">
        <f t="shared" si="24"/>
        <v>3.2508E+18</v>
      </c>
      <c r="Y97" s="11">
        <f t="shared" si="25"/>
        <v>6.4699999999999995E-18</v>
      </c>
      <c r="Z97" s="11">
        <f t="shared" si="26"/>
        <v>5.62E-4</v>
      </c>
      <c r="AA97" s="16">
        <f t="shared" si="27"/>
        <v>1.168227516819185E-2</v>
      </c>
      <c r="AB97" s="9">
        <f t="shared" si="17"/>
        <v>0.48223927404267031</v>
      </c>
      <c r="AC97" s="9">
        <f t="shared" si="18"/>
        <v>0.98831772483180813</v>
      </c>
      <c r="AD97" s="15">
        <f t="shared" si="19"/>
        <v>20.786966491444574</v>
      </c>
      <c r="AE97" s="3">
        <f t="shared" si="28"/>
        <v>778.98799999999972</v>
      </c>
      <c r="AF97" s="2">
        <f t="shared" si="29"/>
        <v>0.25</v>
      </c>
      <c r="AG97" s="9">
        <f t="shared" si="30"/>
        <v>6.3043670023873689E-3</v>
      </c>
      <c r="AH97" s="2">
        <f t="shared" si="31"/>
        <v>0.30506503829347542</v>
      </c>
    </row>
    <row r="98" spans="1:34">
      <c r="A98" s="1">
        <f>Raw!A98</f>
        <v>85</v>
      </c>
      <c r="B98" s="14">
        <f>Raw!B98</f>
        <v>0.42828703703703702</v>
      </c>
      <c r="C98" s="15">
        <f>Raw!C98</f>
        <v>54.1</v>
      </c>
      <c r="D98" s="15">
        <f>IF(C98&gt;0.5,Raw!D98*D$11,-999)</f>
        <v>5.4</v>
      </c>
      <c r="E98" s="9">
        <f>IF(Raw!$G98&gt;$C$8,IF(Raw!$Q98&gt;$C$8,IF(Raw!$N98&gt;$C$9,IF(Raw!$N98&lt;$A$9,IF(Raw!$X98&gt;$C$9,IF(Raw!$X98&lt;$A$9,Raw!H98,-999),-999),-999),-999),-999),-999)</f>
        <v>0.43762600000000001</v>
      </c>
      <c r="F98" s="9">
        <f>IF(Raw!$G98&gt;$C$8,IF(Raw!$Q98&gt;$C$8,IF(Raw!$N98&gt;$C$9,IF(Raw!$N98&lt;$A$9,IF(Raw!$X98&gt;$C$9,IF(Raw!$X98&lt;$A$9,Raw!I98,-999),-999),-999),-999),-999),-999)</f>
        <v>0.72902999999999996</v>
      </c>
      <c r="G98" s="9">
        <f>Raw!G98</f>
        <v>0.98550499999999996</v>
      </c>
      <c r="H98" s="9">
        <f>IF(Raw!$G98&gt;$C$8,IF(Raw!$Q98&gt;$C$8,IF(Raw!$N98&gt;$C$9,IF(Raw!$N98&lt;$A$9,IF(Raw!$X98&gt;$C$9,IF(Raw!$X98&lt;$A$9,Raw!L98,-999),-999),-999),-999),-999),-999)</f>
        <v>666.9</v>
      </c>
      <c r="I98" s="9">
        <f>IF(Raw!$G98&gt;$C$8,IF(Raw!$Q98&gt;$C$8,IF(Raw!$N98&gt;$C$9,IF(Raw!$N98&lt;$A$9,IF(Raw!$X98&gt;$C$9,IF(Raw!$X98&lt;$A$9,Raw!M98,-999),-999),-999),-999),-999),-999)</f>
        <v>2.1357999999999999E-2</v>
      </c>
      <c r="J98" s="9">
        <f>IF(Raw!$G98&gt;$C$8,IF(Raw!$Q98&gt;$C$8,IF(Raw!$N98&gt;$C$9,IF(Raw!$N98&lt;$A$9,IF(Raw!$X98&gt;$C$9,IF(Raw!$X98&lt;$A$9,Raw!N98,-999),-999),-999),-999),-999),-999)</f>
        <v>561</v>
      </c>
      <c r="K98" s="9">
        <f>IF(Raw!$G98&gt;$C$8,IF(Raw!$Q98&gt;$C$8,IF(Raw!$N98&gt;$C$9,IF(Raw!$N98&lt;$A$9,IF(Raw!$X98&gt;$C$9,IF(Raw!$X98&lt;$A$9,Raw!R98,-999),-999),-999),-999),-999),-999)</f>
        <v>0.47397099999999998</v>
      </c>
      <c r="L98" s="9">
        <f>IF(Raw!$G98&gt;$C$8,IF(Raw!$Q98&gt;$C$8,IF(Raw!$N98&gt;$C$9,IF(Raw!$N98&lt;$A$9,IF(Raw!$X98&gt;$C$9,IF(Raw!$X98&lt;$A$9,Raw!S98,-999),-999),-999),-999),-999),-999)</f>
        <v>0.77703800000000001</v>
      </c>
      <c r="M98" s="9">
        <f>Raw!Q98</f>
        <v>0.98419100000000004</v>
      </c>
      <c r="N98" s="9">
        <f>IF(Raw!$G98&gt;$C$8,IF(Raw!$Q98&gt;$C$8,IF(Raw!$N98&gt;$C$9,IF(Raw!$N98&lt;$A$9,IF(Raw!$X98&gt;$C$9,IF(Raw!$X98&lt;$A$9,Raw!V98,-999),-999),-999),-999),-999),-999)</f>
        <v>630</v>
      </c>
      <c r="O98" s="9">
        <f>IF(Raw!$G98&gt;$C$8,IF(Raw!$Q98&gt;$C$8,IF(Raw!$N98&gt;$C$9,IF(Raw!$N98&lt;$A$9,IF(Raw!$X98&gt;$C$9,IF(Raw!$X98&lt;$A$9,Raw!W98,-999),-999),-999),-999),-999),-999)</f>
        <v>6.5666000000000002E-2</v>
      </c>
      <c r="P98" s="9">
        <f>IF(Raw!$G98&gt;$C$8,IF(Raw!$Q98&gt;$C$8,IF(Raw!$N98&gt;$C$9,IF(Raw!$N98&lt;$A$9,IF(Raw!$X98&gt;$C$9,IF(Raw!$X98&lt;$A$9,Raw!X98,-999),-999),-999),-999),-999),-999)</f>
        <v>563</v>
      </c>
      <c r="R98" s="9">
        <f t="shared" si="20"/>
        <v>0.29140399999999994</v>
      </c>
      <c r="S98" s="9">
        <f t="shared" si="21"/>
        <v>0.39971468938178123</v>
      </c>
      <c r="T98" s="9">
        <f t="shared" si="22"/>
        <v>0.30306700000000003</v>
      </c>
      <c r="U98" s="9">
        <f t="shared" si="23"/>
        <v>0.39002854429255718</v>
      </c>
      <c r="V98" s="15">
        <f t="shared" si="16"/>
        <v>0.5760182694</v>
      </c>
      <c r="X98" s="11">
        <f t="shared" si="24"/>
        <v>3.2508E+18</v>
      </c>
      <c r="Y98" s="11">
        <f t="shared" si="25"/>
        <v>6.6689999999999997E-18</v>
      </c>
      <c r="Z98" s="11">
        <f t="shared" si="26"/>
        <v>5.6099999999999998E-4</v>
      </c>
      <c r="AA98" s="16">
        <f t="shared" si="27"/>
        <v>1.2016104463169938E-2</v>
      </c>
      <c r="AB98" s="9">
        <f t="shared" si="17"/>
        <v>0.4776126847313395</v>
      </c>
      <c r="AC98" s="9">
        <f t="shared" si="18"/>
        <v>0.98798389553683008</v>
      </c>
      <c r="AD98" s="15">
        <f t="shared" si="19"/>
        <v>21.419081039518606</v>
      </c>
      <c r="AE98" s="3">
        <f t="shared" si="28"/>
        <v>802.94759999999974</v>
      </c>
      <c r="AF98" s="2">
        <f t="shared" si="29"/>
        <v>0.25</v>
      </c>
      <c r="AG98" s="9">
        <f t="shared" si="30"/>
        <v>6.4261946137905805E-3</v>
      </c>
      <c r="AH98" s="2">
        <f t="shared" si="31"/>
        <v>0.3109602130071063</v>
      </c>
    </row>
    <row r="99" spans="1:34">
      <c r="A99" s="1">
        <f>Raw!A99</f>
        <v>86</v>
      </c>
      <c r="B99" s="14">
        <f>Raw!B99</f>
        <v>0.42834490740740744</v>
      </c>
      <c r="C99" s="15">
        <f>Raw!C99</f>
        <v>54.8</v>
      </c>
      <c r="D99" s="15">
        <f>IF(C99&gt;0.5,Raw!D99*D$11,-999)</f>
        <v>5.4</v>
      </c>
      <c r="E99" s="9">
        <f>IF(Raw!$G99&gt;$C$8,IF(Raw!$Q99&gt;$C$8,IF(Raw!$N99&gt;$C$9,IF(Raw!$N99&lt;$A$9,IF(Raw!$X99&gt;$C$9,IF(Raw!$X99&lt;$A$9,Raw!H99,-999),-999),-999),-999),-999),-999)</f>
        <v>0.41580699999999998</v>
      </c>
      <c r="F99" s="9">
        <f>IF(Raw!$G99&gt;$C$8,IF(Raw!$Q99&gt;$C$8,IF(Raw!$N99&gt;$C$9,IF(Raw!$N99&lt;$A$9,IF(Raw!$X99&gt;$C$9,IF(Raw!$X99&lt;$A$9,Raw!I99,-999),-999),-999),-999),-999),-999)</f>
        <v>0.67691500000000004</v>
      </c>
      <c r="G99" s="9">
        <f>Raw!G99</f>
        <v>0.98721999999999999</v>
      </c>
      <c r="H99" s="9">
        <f>IF(Raw!$G99&gt;$C$8,IF(Raw!$Q99&gt;$C$8,IF(Raw!$N99&gt;$C$9,IF(Raw!$N99&lt;$A$9,IF(Raw!$X99&gt;$C$9,IF(Raw!$X99&lt;$A$9,Raw!L99,-999),-999),-999),-999),-999),-999)</f>
        <v>623.79999999999995</v>
      </c>
      <c r="I99" s="9">
        <f>IF(Raw!$G99&gt;$C$8,IF(Raw!$Q99&gt;$C$8,IF(Raw!$N99&gt;$C$9,IF(Raw!$N99&lt;$A$9,IF(Raw!$X99&gt;$C$9,IF(Raw!$X99&lt;$A$9,Raw!M99,-999),-999),-999),-999),-999),-999)</f>
        <v>2.1999999999999999E-5</v>
      </c>
      <c r="J99" s="9">
        <f>IF(Raw!$G99&gt;$C$8,IF(Raw!$Q99&gt;$C$8,IF(Raw!$N99&gt;$C$9,IF(Raw!$N99&lt;$A$9,IF(Raw!$X99&gt;$C$9,IF(Raw!$X99&lt;$A$9,Raw!N99,-999),-999),-999),-999),-999),-999)</f>
        <v>646</v>
      </c>
      <c r="K99" s="9">
        <f>IF(Raw!$G99&gt;$C$8,IF(Raw!$Q99&gt;$C$8,IF(Raw!$N99&gt;$C$9,IF(Raw!$N99&lt;$A$9,IF(Raw!$X99&gt;$C$9,IF(Raw!$X99&lt;$A$9,Raw!R99,-999),-999),-999),-999),-999),-999)</f>
        <v>0.45210800000000001</v>
      </c>
      <c r="L99" s="9">
        <f>IF(Raw!$G99&gt;$C$8,IF(Raw!$Q99&gt;$C$8,IF(Raw!$N99&gt;$C$9,IF(Raw!$N99&lt;$A$9,IF(Raw!$X99&gt;$C$9,IF(Raw!$X99&lt;$A$9,Raw!S99,-999),-999),-999),-999),-999),-999)</f>
        <v>0.72617900000000002</v>
      </c>
      <c r="M99" s="9">
        <f>Raw!Q99</f>
        <v>0.97999199999999997</v>
      </c>
      <c r="N99" s="9">
        <f>IF(Raw!$G99&gt;$C$8,IF(Raw!$Q99&gt;$C$8,IF(Raw!$N99&gt;$C$9,IF(Raw!$N99&lt;$A$9,IF(Raw!$X99&gt;$C$9,IF(Raw!$X99&lt;$A$9,Raw!V99,-999),-999),-999),-999),-999),-999)</f>
        <v>615.29999999999995</v>
      </c>
      <c r="O99" s="9">
        <f>IF(Raw!$G99&gt;$C$8,IF(Raw!$Q99&gt;$C$8,IF(Raw!$N99&gt;$C$9,IF(Raw!$N99&lt;$A$9,IF(Raw!$X99&gt;$C$9,IF(Raw!$X99&lt;$A$9,Raw!W99,-999),-999),-999),-999),-999),-999)</f>
        <v>0.20779900000000001</v>
      </c>
      <c r="P99" s="9">
        <f>IF(Raw!$G99&gt;$C$8,IF(Raw!$Q99&gt;$C$8,IF(Raw!$N99&gt;$C$9,IF(Raw!$N99&lt;$A$9,IF(Raw!$X99&gt;$C$9,IF(Raw!$X99&lt;$A$9,Raw!X99,-999),-999),-999),-999),-999),-999)</f>
        <v>695</v>
      </c>
      <c r="R99" s="9">
        <f t="shared" si="20"/>
        <v>0.26110800000000006</v>
      </c>
      <c r="S99" s="9">
        <f t="shared" si="21"/>
        <v>0.38573232976075289</v>
      </c>
      <c r="T99" s="9">
        <f t="shared" si="22"/>
        <v>0.27407100000000001</v>
      </c>
      <c r="U99" s="9">
        <f t="shared" si="23"/>
        <v>0.37741521029938901</v>
      </c>
      <c r="V99" s="15">
        <f t="shared" si="16"/>
        <v>0.53831649270000004</v>
      </c>
      <c r="X99" s="11">
        <f t="shared" si="24"/>
        <v>3.2508E+18</v>
      </c>
      <c r="Y99" s="11">
        <f t="shared" si="25"/>
        <v>6.2379999999999995E-18</v>
      </c>
      <c r="Z99" s="11">
        <f t="shared" si="26"/>
        <v>6.4599999999999998E-4</v>
      </c>
      <c r="AA99" s="16">
        <f t="shared" si="27"/>
        <v>1.2930516266317084E-2</v>
      </c>
      <c r="AB99" s="9">
        <f t="shared" si="17"/>
        <v>0.45565187952362579</v>
      </c>
      <c r="AC99" s="9">
        <f t="shared" si="18"/>
        <v>0.98706948373368297</v>
      </c>
      <c r="AD99" s="15">
        <f t="shared" si="19"/>
        <v>20.016279050026444</v>
      </c>
      <c r="AE99" s="3">
        <f t="shared" si="28"/>
        <v>751.05519999999979</v>
      </c>
      <c r="AF99" s="2">
        <f t="shared" si="29"/>
        <v>0.25</v>
      </c>
      <c r="AG99" s="9">
        <f t="shared" si="30"/>
        <v>5.8111139746746046E-3</v>
      </c>
      <c r="AH99" s="2">
        <f t="shared" si="31"/>
        <v>0.28119678098380663</v>
      </c>
    </row>
    <row r="100" spans="1:34">
      <c r="A100" s="1">
        <f>Raw!A100</f>
        <v>87</v>
      </c>
      <c r="B100" s="14">
        <f>Raw!B100</f>
        <v>0.42840277777777774</v>
      </c>
      <c r="C100" s="15">
        <f>Raw!C100</f>
        <v>55.9</v>
      </c>
      <c r="D100" s="15">
        <f>IF(C100&gt;0.5,Raw!D100*D$11,-999)</f>
        <v>5.4</v>
      </c>
      <c r="E100" s="9">
        <f>IF(Raw!$G100&gt;$C$8,IF(Raw!$Q100&gt;$C$8,IF(Raw!$N100&gt;$C$9,IF(Raw!$N100&lt;$A$9,IF(Raw!$X100&gt;$C$9,IF(Raw!$X100&lt;$A$9,Raw!H100,-999),-999),-999),-999),-999),-999)</f>
        <v>0.39849400000000001</v>
      </c>
      <c r="F100" s="9">
        <f>IF(Raw!$G100&gt;$C$8,IF(Raw!$Q100&gt;$C$8,IF(Raw!$N100&gt;$C$9,IF(Raw!$N100&lt;$A$9,IF(Raw!$X100&gt;$C$9,IF(Raw!$X100&lt;$A$9,Raw!I100,-999),-999),-999),-999),-999),-999)</f>
        <v>0.65369200000000005</v>
      </c>
      <c r="G100" s="9">
        <f>Raw!G100</f>
        <v>0.978294</v>
      </c>
      <c r="H100" s="9">
        <f>IF(Raw!$G100&gt;$C$8,IF(Raw!$Q100&gt;$C$8,IF(Raw!$N100&gt;$C$9,IF(Raw!$N100&lt;$A$9,IF(Raw!$X100&gt;$C$9,IF(Raw!$X100&lt;$A$9,Raw!L100,-999),-999),-999),-999),-999),-999)</f>
        <v>594.9</v>
      </c>
      <c r="I100" s="9">
        <f>IF(Raw!$G100&gt;$C$8,IF(Raw!$Q100&gt;$C$8,IF(Raw!$N100&gt;$C$9,IF(Raw!$N100&lt;$A$9,IF(Raw!$X100&gt;$C$9,IF(Raw!$X100&lt;$A$9,Raw!M100,-999),-999),-999),-999),-999),-999)</f>
        <v>7.9999999999999996E-6</v>
      </c>
      <c r="J100" s="9">
        <f>IF(Raw!$G100&gt;$C$8,IF(Raw!$Q100&gt;$C$8,IF(Raw!$N100&gt;$C$9,IF(Raw!$N100&lt;$A$9,IF(Raw!$X100&gt;$C$9,IF(Raw!$X100&lt;$A$9,Raw!N100,-999),-999),-999),-999),-999),-999)</f>
        <v>710</v>
      </c>
      <c r="K100" s="9">
        <f>IF(Raw!$G100&gt;$C$8,IF(Raw!$Q100&gt;$C$8,IF(Raw!$N100&gt;$C$9,IF(Raw!$N100&lt;$A$9,IF(Raw!$X100&gt;$C$9,IF(Raw!$X100&lt;$A$9,Raw!R100,-999),-999),-999),-999),-999),-999)</f>
        <v>0.37043399999999999</v>
      </c>
      <c r="L100" s="9">
        <f>IF(Raw!$G100&gt;$C$8,IF(Raw!$Q100&gt;$C$8,IF(Raw!$N100&gt;$C$9,IF(Raw!$N100&lt;$A$9,IF(Raw!$X100&gt;$C$9,IF(Raw!$X100&lt;$A$9,Raw!S100,-999),-999),-999),-999),-999),-999)</f>
        <v>0.64047299999999996</v>
      </c>
      <c r="M100" s="9">
        <f>Raw!Q100</f>
        <v>0.98808399999999996</v>
      </c>
      <c r="N100" s="9">
        <f>IF(Raw!$G100&gt;$C$8,IF(Raw!$Q100&gt;$C$8,IF(Raw!$N100&gt;$C$9,IF(Raw!$N100&lt;$A$9,IF(Raw!$X100&gt;$C$9,IF(Raw!$X100&lt;$A$9,Raw!V100,-999),-999),-999),-999),-999),-999)</f>
        <v>696.1</v>
      </c>
      <c r="O100" s="9">
        <f>IF(Raw!$G100&gt;$C$8,IF(Raw!$Q100&gt;$C$8,IF(Raw!$N100&gt;$C$9,IF(Raw!$N100&lt;$A$9,IF(Raw!$X100&gt;$C$9,IF(Raw!$X100&lt;$A$9,Raw!W100,-999),-999),-999),-999),-999),-999)</f>
        <v>2.6609000000000001E-2</v>
      </c>
      <c r="P100" s="9">
        <f>IF(Raw!$G100&gt;$C$8,IF(Raw!$Q100&gt;$C$8,IF(Raw!$N100&gt;$C$9,IF(Raw!$N100&lt;$A$9,IF(Raw!$X100&gt;$C$9,IF(Raw!$X100&lt;$A$9,Raw!X100,-999),-999),-999),-999),-999),-999)</f>
        <v>835</v>
      </c>
      <c r="R100" s="9">
        <f t="shared" si="20"/>
        <v>0.25519800000000004</v>
      </c>
      <c r="S100" s="9">
        <f t="shared" si="21"/>
        <v>0.39039486485990349</v>
      </c>
      <c r="T100" s="9">
        <f t="shared" si="22"/>
        <v>0.27003899999999997</v>
      </c>
      <c r="U100" s="9">
        <f t="shared" si="23"/>
        <v>0.42162433076804173</v>
      </c>
      <c r="V100" s="15">
        <f t="shared" si="16"/>
        <v>0.47478263489999994</v>
      </c>
      <c r="X100" s="11">
        <f t="shared" si="24"/>
        <v>3.2508E+18</v>
      </c>
      <c r="Y100" s="11">
        <f t="shared" si="25"/>
        <v>5.9489999999999997E-18</v>
      </c>
      <c r="Z100" s="11">
        <f t="shared" si="26"/>
        <v>7.1000000000000002E-4</v>
      </c>
      <c r="AA100" s="16">
        <f t="shared" si="27"/>
        <v>1.3544718117911475E-2</v>
      </c>
      <c r="AB100" s="9">
        <f t="shared" si="17"/>
        <v>0.37409160213584269</v>
      </c>
      <c r="AC100" s="9">
        <f t="shared" si="18"/>
        <v>0.98645528188208853</v>
      </c>
      <c r="AD100" s="15">
        <f t="shared" si="19"/>
        <v>19.077067771706304</v>
      </c>
      <c r="AE100" s="3">
        <f t="shared" si="28"/>
        <v>716.25959999999975</v>
      </c>
      <c r="AF100" s="2">
        <f t="shared" si="29"/>
        <v>0.25</v>
      </c>
      <c r="AG100" s="9">
        <f t="shared" si="30"/>
        <v>6.1871968709709593E-3</v>
      </c>
      <c r="AH100" s="2">
        <f t="shared" si="31"/>
        <v>0.29939523661253542</v>
      </c>
    </row>
    <row r="101" spans="1:34">
      <c r="A101" s="1">
        <f>Raw!A101</f>
        <v>88</v>
      </c>
      <c r="B101" s="14">
        <f>Raw!B101</f>
        <v>0.42846064814814816</v>
      </c>
      <c r="C101" s="15">
        <f>Raw!C101</f>
        <v>56.5</v>
      </c>
      <c r="D101" s="15">
        <f>IF(C101&gt;0.5,Raw!D101*D$11,-999)</f>
        <v>5.4</v>
      </c>
      <c r="E101" s="9">
        <f>IF(Raw!$G101&gt;$C$8,IF(Raw!$Q101&gt;$C$8,IF(Raw!$N101&gt;$C$9,IF(Raw!$N101&lt;$A$9,IF(Raw!$X101&gt;$C$9,IF(Raw!$X101&lt;$A$9,Raw!H101,-999),-999),-999),-999),-999),-999)</f>
        <v>0.32453500000000002</v>
      </c>
      <c r="F101" s="9">
        <f>IF(Raw!$G101&gt;$C$8,IF(Raw!$Q101&gt;$C$8,IF(Raw!$N101&gt;$C$9,IF(Raw!$N101&lt;$A$9,IF(Raw!$X101&gt;$C$9,IF(Raw!$X101&lt;$A$9,Raw!I101,-999),-999),-999),-999),-999),-999)</f>
        <v>0.53467900000000002</v>
      </c>
      <c r="G101" s="9">
        <f>Raw!G101</f>
        <v>0.97465199999999996</v>
      </c>
      <c r="H101" s="9">
        <f>IF(Raw!$G101&gt;$C$8,IF(Raw!$Q101&gt;$C$8,IF(Raw!$N101&gt;$C$9,IF(Raw!$N101&lt;$A$9,IF(Raw!$X101&gt;$C$9,IF(Raw!$X101&lt;$A$9,Raw!L101,-999),-999),-999),-999),-999),-999)</f>
        <v>595.9</v>
      </c>
      <c r="I101" s="9">
        <f>IF(Raw!$G101&gt;$C$8,IF(Raw!$Q101&gt;$C$8,IF(Raw!$N101&gt;$C$9,IF(Raw!$N101&lt;$A$9,IF(Raw!$X101&gt;$C$9,IF(Raw!$X101&lt;$A$9,Raw!M101,-999),-999),-999),-999),-999),-999)</f>
        <v>7.9999999999999996E-6</v>
      </c>
      <c r="J101" s="9">
        <f>IF(Raw!$G101&gt;$C$8,IF(Raw!$Q101&gt;$C$8,IF(Raw!$N101&gt;$C$9,IF(Raw!$N101&lt;$A$9,IF(Raw!$X101&gt;$C$9,IF(Raw!$X101&lt;$A$9,Raw!N101,-999),-999),-999),-999),-999),-999)</f>
        <v>428</v>
      </c>
      <c r="K101" s="9">
        <f>IF(Raw!$G101&gt;$C$8,IF(Raw!$Q101&gt;$C$8,IF(Raw!$N101&gt;$C$9,IF(Raw!$N101&lt;$A$9,IF(Raw!$X101&gt;$C$9,IF(Raw!$X101&lt;$A$9,Raw!R101,-999),-999),-999),-999),-999),-999)</f>
        <v>0.31375799999999998</v>
      </c>
      <c r="L101" s="9">
        <f>IF(Raw!$G101&gt;$C$8,IF(Raw!$Q101&gt;$C$8,IF(Raw!$N101&gt;$C$9,IF(Raw!$N101&lt;$A$9,IF(Raw!$X101&gt;$C$9,IF(Raw!$X101&lt;$A$9,Raw!S101,-999),-999),-999),-999),-999),-999)</f>
        <v>0.54342900000000005</v>
      </c>
      <c r="M101" s="9">
        <f>Raw!Q101</f>
        <v>0.97527200000000003</v>
      </c>
      <c r="N101" s="9">
        <f>IF(Raw!$G101&gt;$C$8,IF(Raw!$Q101&gt;$C$8,IF(Raw!$N101&gt;$C$9,IF(Raw!$N101&lt;$A$9,IF(Raw!$X101&gt;$C$9,IF(Raw!$X101&lt;$A$9,Raw!V101,-999),-999),-999),-999),-999),-999)</f>
        <v>588.5</v>
      </c>
      <c r="O101" s="9">
        <f>IF(Raw!$G101&gt;$C$8,IF(Raw!$Q101&gt;$C$8,IF(Raw!$N101&gt;$C$9,IF(Raw!$N101&lt;$A$9,IF(Raw!$X101&gt;$C$9,IF(Raw!$X101&lt;$A$9,Raw!W101,-999),-999),-999),-999),-999),-999)</f>
        <v>6.7999999999999999E-5</v>
      </c>
      <c r="P101" s="9">
        <f>IF(Raw!$G101&gt;$C$8,IF(Raw!$Q101&gt;$C$8,IF(Raw!$N101&gt;$C$9,IF(Raw!$N101&lt;$A$9,IF(Raw!$X101&gt;$C$9,IF(Raw!$X101&lt;$A$9,Raw!X101,-999),-999),-999),-999),-999),-999)</f>
        <v>444</v>
      </c>
      <c r="R101" s="9">
        <f t="shared" si="20"/>
        <v>0.210144</v>
      </c>
      <c r="S101" s="9">
        <f t="shared" si="21"/>
        <v>0.39302834036870721</v>
      </c>
      <c r="T101" s="9">
        <f t="shared" si="22"/>
        <v>0.22967100000000007</v>
      </c>
      <c r="U101" s="9">
        <f t="shared" si="23"/>
        <v>0.42263294745035701</v>
      </c>
      <c r="V101" s="15">
        <f t="shared" si="16"/>
        <v>0.4028439177</v>
      </c>
      <c r="X101" s="11">
        <f t="shared" si="24"/>
        <v>3.2508E+18</v>
      </c>
      <c r="Y101" s="11">
        <f t="shared" si="25"/>
        <v>5.9589999999999996E-18</v>
      </c>
      <c r="Z101" s="11">
        <f t="shared" si="26"/>
        <v>4.28E-4</v>
      </c>
      <c r="AA101" s="16">
        <f t="shared" si="27"/>
        <v>8.222833769835413E-3</v>
      </c>
      <c r="AB101" s="9">
        <f t="shared" si="17"/>
        <v>0.31564654645475188</v>
      </c>
      <c r="AC101" s="9">
        <f t="shared" si="18"/>
        <v>0.99177716623016443</v>
      </c>
      <c r="AD101" s="15">
        <f t="shared" si="19"/>
        <v>19.212228434194888</v>
      </c>
      <c r="AE101" s="3">
        <f t="shared" si="28"/>
        <v>717.46359999999981</v>
      </c>
      <c r="AF101" s="2">
        <f t="shared" si="29"/>
        <v>0.25</v>
      </c>
      <c r="AG101" s="9">
        <f t="shared" si="30"/>
        <v>6.2459390232564175E-3</v>
      </c>
      <c r="AH101" s="2">
        <f t="shared" si="31"/>
        <v>0.30223773879072685</v>
      </c>
    </row>
    <row r="102" spans="1:34">
      <c r="A102" s="1">
        <f>Raw!A102</f>
        <v>89</v>
      </c>
      <c r="B102" s="14">
        <f>Raw!B102</f>
        <v>0.42850694444444448</v>
      </c>
      <c r="C102" s="15">
        <f>Raw!C102</f>
        <v>57.7</v>
      </c>
      <c r="D102" s="15">
        <f>IF(C102&gt;0.5,Raw!D102*D$11,-999)</f>
        <v>5.4</v>
      </c>
      <c r="E102" s="9">
        <f>IF(Raw!$G102&gt;$C$8,IF(Raw!$Q102&gt;$C$8,IF(Raw!$N102&gt;$C$9,IF(Raw!$N102&lt;$A$9,IF(Raw!$X102&gt;$C$9,IF(Raw!$X102&lt;$A$9,Raw!H102,-999),-999),-999),-999),-999),-999)</f>
        <v>0.32103999999999999</v>
      </c>
      <c r="F102" s="9">
        <f>IF(Raw!$G102&gt;$C$8,IF(Raw!$Q102&gt;$C$8,IF(Raw!$N102&gt;$C$9,IF(Raw!$N102&lt;$A$9,IF(Raw!$X102&gt;$C$9,IF(Raw!$X102&lt;$A$9,Raw!I102,-999),-999),-999),-999),-999),-999)</f>
        <v>0.51993299999999998</v>
      </c>
      <c r="G102" s="9">
        <f>Raw!G102</f>
        <v>0.97014900000000004</v>
      </c>
      <c r="H102" s="9">
        <f>IF(Raw!$G102&gt;$C$8,IF(Raw!$Q102&gt;$C$8,IF(Raw!$N102&gt;$C$9,IF(Raw!$N102&lt;$A$9,IF(Raw!$X102&gt;$C$9,IF(Raw!$X102&lt;$A$9,Raw!L102,-999),-999),-999),-999),-999),-999)</f>
        <v>608.70000000000005</v>
      </c>
      <c r="I102" s="9">
        <f>IF(Raw!$G102&gt;$C$8,IF(Raw!$Q102&gt;$C$8,IF(Raw!$N102&gt;$C$9,IF(Raw!$N102&lt;$A$9,IF(Raw!$X102&gt;$C$9,IF(Raw!$X102&lt;$A$9,Raw!M102,-999),-999),-999),-999),-999),-999)</f>
        <v>1.9000000000000001E-5</v>
      </c>
      <c r="J102" s="9">
        <f>IF(Raw!$G102&gt;$C$8,IF(Raw!$Q102&gt;$C$8,IF(Raw!$N102&gt;$C$9,IF(Raw!$N102&lt;$A$9,IF(Raw!$X102&gt;$C$9,IF(Raw!$X102&lt;$A$9,Raw!N102,-999),-999),-999),-999),-999),-999)</f>
        <v>546</v>
      </c>
      <c r="K102" s="9">
        <f>IF(Raw!$G102&gt;$C$8,IF(Raw!$Q102&gt;$C$8,IF(Raw!$N102&gt;$C$9,IF(Raw!$N102&lt;$A$9,IF(Raw!$X102&gt;$C$9,IF(Raw!$X102&lt;$A$9,Raw!R102,-999),-999),-999),-999),-999),-999)</f>
        <v>0.29685499999999998</v>
      </c>
      <c r="L102" s="9">
        <f>IF(Raw!$G102&gt;$C$8,IF(Raw!$Q102&gt;$C$8,IF(Raw!$N102&gt;$C$9,IF(Raw!$N102&lt;$A$9,IF(Raw!$X102&gt;$C$9,IF(Raw!$X102&lt;$A$9,Raw!S102,-999),-999),-999),-999),-999),-999)</f>
        <v>0.48697699999999999</v>
      </c>
      <c r="M102" s="9">
        <f>Raw!Q102</f>
        <v>0.96953699999999998</v>
      </c>
      <c r="N102" s="9">
        <f>IF(Raw!$G102&gt;$C$8,IF(Raw!$Q102&gt;$C$8,IF(Raw!$N102&gt;$C$9,IF(Raw!$N102&lt;$A$9,IF(Raw!$X102&gt;$C$9,IF(Raw!$X102&lt;$A$9,Raw!V102,-999),-999),-999),-999),-999),-999)</f>
        <v>606</v>
      </c>
      <c r="O102" s="9">
        <f>IF(Raw!$G102&gt;$C$8,IF(Raw!$Q102&gt;$C$8,IF(Raw!$N102&gt;$C$9,IF(Raw!$N102&lt;$A$9,IF(Raw!$X102&gt;$C$9,IF(Raw!$X102&lt;$A$9,Raw!W102,-999),-999),-999),-999),-999),-999)</f>
        <v>4.3428000000000001E-2</v>
      </c>
      <c r="P102" s="9">
        <f>IF(Raw!$G102&gt;$C$8,IF(Raw!$Q102&gt;$C$8,IF(Raw!$N102&gt;$C$9,IF(Raw!$N102&lt;$A$9,IF(Raw!$X102&gt;$C$9,IF(Raw!$X102&lt;$A$9,Raw!X102,-999),-999),-999),-999),-999),-999)</f>
        <v>369</v>
      </c>
      <c r="R102" s="9">
        <f t="shared" si="20"/>
        <v>0.19889299999999999</v>
      </c>
      <c r="S102" s="9">
        <f t="shared" si="21"/>
        <v>0.38253582673152114</v>
      </c>
      <c r="T102" s="9">
        <f t="shared" si="22"/>
        <v>0.19012200000000001</v>
      </c>
      <c r="U102" s="9">
        <f t="shared" si="23"/>
        <v>0.39041268889495812</v>
      </c>
      <c r="V102" s="15">
        <f t="shared" si="16"/>
        <v>0.36099605009999997</v>
      </c>
      <c r="X102" s="11">
        <f t="shared" si="24"/>
        <v>3.2508E+18</v>
      </c>
      <c r="Y102" s="11">
        <f t="shared" si="25"/>
        <v>6.087E-18</v>
      </c>
      <c r="Z102" s="11">
        <f t="shared" si="26"/>
        <v>5.4599999999999994E-4</v>
      </c>
      <c r="AA102" s="16">
        <f t="shared" si="27"/>
        <v>1.0688560661447622E-2</v>
      </c>
      <c r="AB102" s="9">
        <f t="shared" si="17"/>
        <v>0.29888713053007571</v>
      </c>
      <c r="AC102" s="9">
        <f t="shared" si="18"/>
        <v>0.98931143933855248</v>
      </c>
      <c r="AD102" s="15">
        <f t="shared" si="19"/>
        <v>19.576118427559752</v>
      </c>
      <c r="AE102" s="3">
        <f t="shared" si="28"/>
        <v>732.87479999999982</v>
      </c>
      <c r="AF102" s="2">
        <f t="shared" si="29"/>
        <v>0.25</v>
      </c>
      <c r="AG102" s="9">
        <f t="shared" si="30"/>
        <v>5.8790500257151854E-3</v>
      </c>
      <c r="AH102" s="2">
        <f t="shared" si="31"/>
        <v>0.28448417113802099</v>
      </c>
    </row>
    <row r="103" spans="1:34">
      <c r="A103" s="1">
        <f>Raw!A103</f>
        <v>90</v>
      </c>
      <c r="B103" s="14">
        <f>Raw!B103</f>
        <v>0.42856481481481484</v>
      </c>
      <c r="C103" s="15">
        <f>Raw!C103</f>
        <v>58.5</v>
      </c>
      <c r="D103" s="15">
        <f>IF(C103&gt;0.5,Raw!D103*D$11,-999)</f>
        <v>5.4</v>
      </c>
      <c r="E103" s="9">
        <f>IF(Raw!$G103&gt;$C$8,IF(Raw!$Q103&gt;$C$8,IF(Raw!$N103&gt;$C$9,IF(Raw!$N103&lt;$A$9,IF(Raw!$X103&gt;$C$9,IF(Raw!$X103&lt;$A$9,Raw!H103,-999),-999),-999),-999),-999),-999)</f>
        <v>0.28468900000000003</v>
      </c>
      <c r="F103" s="9">
        <f>IF(Raw!$G103&gt;$C$8,IF(Raw!$Q103&gt;$C$8,IF(Raw!$N103&gt;$C$9,IF(Raw!$N103&lt;$A$9,IF(Raw!$X103&gt;$C$9,IF(Raw!$X103&lt;$A$9,Raw!I103,-999),-999),-999),-999),-999),-999)</f>
        <v>0.46924700000000003</v>
      </c>
      <c r="G103" s="9">
        <f>Raw!G103</f>
        <v>0.96382299999999999</v>
      </c>
      <c r="H103" s="9">
        <f>IF(Raw!$G103&gt;$C$8,IF(Raw!$Q103&gt;$C$8,IF(Raw!$N103&gt;$C$9,IF(Raw!$N103&lt;$A$9,IF(Raw!$X103&gt;$C$9,IF(Raw!$X103&lt;$A$9,Raw!L103,-999),-999),-999),-999),-999),-999)</f>
        <v>609.5</v>
      </c>
      <c r="I103" s="9">
        <f>IF(Raw!$G103&gt;$C$8,IF(Raw!$Q103&gt;$C$8,IF(Raw!$N103&gt;$C$9,IF(Raw!$N103&lt;$A$9,IF(Raw!$X103&gt;$C$9,IF(Raw!$X103&lt;$A$9,Raw!M103,-999),-999),-999),-999),-999),-999)</f>
        <v>2.1999999999999999E-5</v>
      </c>
      <c r="J103" s="9">
        <f>IF(Raw!$G103&gt;$C$8,IF(Raw!$Q103&gt;$C$8,IF(Raw!$N103&gt;$C$9,IF(Raw!$N103&lt;$A$9,IF(Raw!$X103&gt;$C$9,IF(Raw!$X103&lt;$A$9,Raw!N103,-999),-999),-999),-999),-999),-999)</f>
        <v>751</v>
      </c>
      <c r="K103" s="9">
        <f>IF(Raw!$G103&gt;$C$8,IF(Raw!$Q103&gt;$C$8,IF(Raw!$N103&gt;$C$9,IF(Raw!$N103&lt;$A$9,IF(Raw!$X103&gt;$C$9,IF(Raw!$X103&lt;$A$9,Raw!R103,-999),-999),-999),-999),-999),-999)</f>
        <v>0.24327299999999999</v>
      </c>
      <c r="L103" s="9">
        <f>IF(Raw!$G103&gt;$C$8,IF(Raw!$Q103&gt;$C$8,IF(Raw!$N103&gt;$C$9,IF(Raw!$N103&lt;$A$9,IF(Raw!$X103&gt;$C$9,IF(Raw!$X103&lt;$A$9,Raw!S103,-999),-999),-999),-999),-999),-999)</f>
        <v>0.42643700000000001</v>
      </c>
      <c r="M103" s="9">
        <f>Raw!Q103</f>
        <v>0.98077400000000003</v>
      </c>
      <c r="N103" s="9">
        <f>IF(Raw!$G103&gt;$C$8,IF(Raw!$Q103&gt;$C$8,IF(Raw!$N103&gt;$C$9,IF(Raw!$N103&lt;$A$9,IF(Raw!$X103&gt;$C$9,IF(Raw!$X103&lt;$A$9,Raw!V103,-999),-999),-999),-999),-999),-999)</f>
        <v>716.5</v>
      </c>
      <c r="O103" s="9">
        <f>IF(Raw!$G103&gt;$C$8,IF(Raw!$Q103&gt;$C$8,IF(Raw!$N103&gt;$C$9,IF(Raw!$N103&lt;$A$9,IF(Raw!$X103&gt;$C$9,IF(Raw!$X103&lt;$A$9,Raw!W103,-999),-999),-999),-999),-999),-999)</f>
        <v>6.0000000000000002E-6</v>
      </c>
      <c r="P103" s="9">
        <f>IF(Raw!$G103&gt;$C$8,IF(Raw!$Q103&gt;$C$8,IF(Raw!$N103&gt;$C$9,IF(Raw!$N103&lt;$A$9,IF(Raw!$X103&gt;$C$9,IF(Raw!$X103&lt;$A$9,Raw!X103,-999),-999),-999),-999),-999),-999)</f>
        <v>526</v>
      </c>
      <c r="R103" s="9">
        <f t="shared" si="20"/>
        <v>0.184558</v>
      </c>
      <c r="S103" s="9">
        <f t="shared" si="21"/>
        <v>0.39330672332481614</v>
      </c>
      <c r="T103" s="9">
        <f t="shared" si="22"/>
        <v>0.18316400000000002</v>
      </c>
      <c r="U103" s="9">
        <f t="shared" si="23"/>
        <v>0.42952182854677246</v>
      </c>
      <c r="V103" s="15">
        <f t="shared" si="16"/>
        <v>0.31611774809999998</v>
      </c>
      <c r="X103" s="11">
        <f t="shared" si="24"/>
        <v>3.2508E+18</v>
      </c>
      <c r="Y103" s="11">
        <f t="shared" si="25"/>
        <v>6.0949999999999995E-18</v>
      </c>
      <c r="Z103" s="11">
        <f t="shared" si="26"/>
        <v>7.5099999999999993E-4</v>
      </c>
      <c r="AA103" s="16">
        <f t="shared" si="27"/>
        <v>1.466186410246639E-2</v>
      </c>
      <c r="AB103" s="9">
        <f t="shared" si="17"/>
        <v>0.24595852567646415</v>
      </c>
      <c r="AC103" s="9">
        <f t="shared" si="18"/>
        <v>0.98533813589753361</v>
      </c>
      <c r="AD103" s="15">
        <f t="shared" si="19"/>
        <v>19.523121308210904</v>
      </c>
      <c r="AE103" s="3">
        <f t="shared" si="28"/>
        <v>733.83799999999974</v>
      </c>
      <c r="AF103" s="2">
        <f t="shared" si="29"/>
        <v>0.25</v>
      </c>
      <c r="AG103" s="9">
        <f t="shared" si="30"/>
        <v>6.4504667409563112E-3</v>
      </c>
      <c r="AH103" s="2">
        <f t="shared" si="31"/>
        <v>0.31213472860882718</v>
      </c>
    </row>
    <row r="104" spans="1:34">
      <c r="A104" s="1">
        <f>Raw!A104</f>
        <v>91</v>
      </c>
      <c r="B104" s="14">
        <f>Raw!B104</f>
        <v>0.42862268518518515</v>
      </c>
      <c r="C104" s="15">
        <f>Raw!C104</f>
        <v>59.7</v>
      </c>
      <c r="D104" s="15">
        <f>IF(C104&gt;0.5,Raw!D104*D$11,-999)</f>
        <v>5.4</v>
      </c>
      <c r="E104" s="9">
        <f>IF(Raw!$G104&gt;$C$8,IF(Raw!$Q104&gt;$C$8,IF(Raw!$N104&gt;$C$9,IF(Raw!$N104&lt;$A$9,IF(Raw!$X104&gt;$C$9,IF(Raw!$X104&lt;$A$9,Raw!H104,-999),-999),-999),-999),-999),-999)</f>
        <v>0.27698899999999999</v>
      </c>
      <c r="F104" s="9">
        <f>IF(Raw!$G104&gt;$C$8,IF(Raw!$Q104&gt;$C$8,IF(Raw!$N104&gt;$C$9,IF(Raw!$N104&lt;$A$9,IF(Raw!$X104&gt;$C$9,IF(Raw!$X104&lt;$A$9,Raw!I104,-999),-999),-999),-999),-999),-999)</f>
        <v>0.44440099999999999</v>
      </c>
      <c r="G104" s="9">
        <f>Raw!G104</f>
        <v>0.97571300000000005</v>
      </c>
      <c r="H104" s="9">
        <f>IF(Raw!$G104&gt;$C$8,IF(Raw!$Q104&gt;$C$8,IF(Raw!$N104&gt;$C$9,IF(Raw!$N104&lt;$A$9,IF(Raw!$X104&gt;$C$9,IF(Raw!$X104&lt;$A$9,Raw!L104,-999),-999),-999),-999),-999),-999)</f>
        <v>545</v>
      </c>
      <c r="I104" s="9">
        <f>IF(Raw!$G104&gt;$C$8,IF(Raw!$Q104&gt;$C$8,IF(Raw!$N104&gt;$C$9,IF(Raw!$N104&lt;$A$9,IF(Raw!$X104&gt;$C$9,IF(Raw!$X104&lt;$A$9,Raw!M104,-999),-999),-999),-999),-999),-999)</f>
        <v>3.9999999999999998E-6</v>
      </c>
      <c r="J104" s="9">
        <f>IF(Raw!$G104&gt;$C$8,IF(Raw!$Q104&gt;$C$8,IF(Raw!$N104&gt;$C$9,IF(Raw!$N104&lt;$A$9,IF(Raw!$X104&gt;$C$9,IF(Raw!$X104&lt;$A$9,Raw!N104,-999),-999),-999),-999),-999),-999)</f>
        <v>842</v>
      </c>
      <c r="K104" s="9">
        <f>IF(Raw!$G104&gt;$C$8,IF(Raw!$Q104&gt;$C$8,IF(Raw!$N104&gt;$C$9,IF(Raw!$N104&lt;$A$9,IF(Raw!$X104&gt;$C$9,IF(Raw!$X104&lt;$A$9,Raw!R104,-999),-999),-999),-999),-999),-999)</f>
        <v>0.25070300000000001</v>
      </c>
      <c r="L104" s="9">
        <f>IF(Raw!$G104&gt;$C$8,IF(Raw!$Q104&gt;$C$8,IF(Raw!$N104&gt;$C$9,IF(Raw!$N104&lt;$A$9,IF(Raw!$X104&gt;$C$9,IF(Raw!$X104&lt;$A$9,Raw!S104,-999),-999),-999),-999),-999),-999)</f>
        <v>0.41664400000000001</v>
      </c>
      <c r="M104" s="9">
        <f>Raw!Q104</f>
        <v>0.96278300000000006</v>
      </c>
      <c r="N104" s="9">
        <f>IF(Raw!$G104&gt;$C$8,IF(Raw!$Q104&gt;$C$8,IF(Raw!$N104&gt;$C$9,IF(Raw!$N104&lt;$A$9,IF(Raw!$X104&gt;$C$9,IF(Raw!$X104&lt;$A$9,Raw!V104,-999),-999),-999),-999),-999),-999)</f>
        <v>634.29999999999995</v>
      </c>
      <c r="O104" s="9">
        <f>IF(Raw!$G104&gt;$C$8,IF(Raw!$Q104&gt;$C$8,IF(Raw!$N104&gt;$C$9,IF(Raw!$N104&lt;$A$9,IF(Raw!$X104&gt;$C$9,IF(Raw!$X104&lt;$A$9,Raw!W104,-999),-999),-999),-999),-999),-999)</f>
        <v>2.8E-5</v>
      </c>
      <c r="P104" s="9">
        <f>IF(Raw!$G104&gt;$C$8,IF(Raw!$Q104&gt;$C$8,IF(Raw!$N104&gt;$C$9,IF(Raw!$N104&lt;$A$9,IF(Raw!$X104&gt;$C$9,IF(Raw!$X104&lt;$A$9,Raw!X104,-999),-999),-999),-999),-999),-999)</f>
        <v>670</v>
      </c>
      <c r="R104" s="9">
        <f t="shared" si="20"/>
        <v>0.16741200000000001</v>
      </c>
      <c r="S104" s="9">
        <f t="shared" si="21"/>
        <v>0.37671382377627416</v>
      </c>
      <c r="T104" s="9">
        <f t="shared" si="22"/>
        <v>0.16594100000000001</v>
      </c>
      <c r="U104" s="9">
        <f t="shared" si="23"/>
        <v>0.39828006643561409</v>
      </c>
      <c r="V104" s="15">
        <f t="shared" si="16"/>
        <v>0.30885819720000002</v>
      </c>
      <c r="X104" s="11">
        <f t="shared" si="24"/>
        <v>3.2508E+18</v>
      </c>
      <c r="Y104" s="11">
        <f t="shared" si="25"/>
        <v>5.4499999999999995E-18</v>
      </c>
      <c r="Z104" s="11">
        <f t="shared" si="26"/>
        <v>8.4199999999999998E-4</v>
      </c>
      <c r="AA104" s="16">
        <f t="shared" si="27"/>
        <v>1.4698332334594971E-2</v>
      </c>
      <c r="AB104" s="9">
        <f t="shared" si="17"/>
        <v>0.25314205596593503</v>
      </c>
      <c r="AC104" s="9">
        <f t="shared" si="18"/>
        <v>0.98530166766540506</v>
      </c>
      <c r="AD104" s="15">
        <f t="shared" si="19"/>
        <v>17.456451703794507</v>
      </c>
      <c r="AE104" s="3">
        <f t="shared" si="28"/>
        <v>656.17999999999972</v>
      </c>
      <c r="AF104" s="2">
        <f t="shared" si="29"/>
        <v>0.25</v>
      </c>
      <c r="AG104" s="9">
        <f t="shared" si="30"/>
        <v>5.3481205725518189E-3</v>
      </c>
      <c r="AH104" s="2">
        <f t="shared" si="31"/>
        <v>0.25879277120856231</v>
      </c>
    </row>
    <row r="105" spans="1:34">
      <c r="A105" s="1">
        <f>Raw!A105</f>
        <v>92</v>
      </c>
      <c r="B105" s="14">
        <f>Raw!B105</f>
        <v>0.42868055555555556</v>
      </c>
      <c r="C105" s="15">
        <f>Raw!C105</f>
        <v>60.6</v>
      </c>
      <c r="D105" s="15">
        <f>IF(C105&gt;0.5,Raw!D105*D$11,-999)</f>
        <v>5.4</v>
      </c>
      <c r="E105" s="9">
        <f>IF(Raw!$G105&gt;$C$8,IF(Raw!$Q105&gt;$C$8,IF(Raw!$N105&gt;$C$9,IF(Raw!$N105&lt;$A$9,IF(Raw!$X105&gt;$C$9,IF(Raw!$X105&lt;$A$9,Raw!H105,-999),-999),-999),-999),-999),-999)</f>
        <v>0.28057900000000002</v>
      </c>
      <c r="F105" s="9">
        <f>IF(Raw!$G105&gt;$C$8,IF(Raw!$Q105&gt;$C$8,IF(Raw!$N105&gt;$C$9,IF(Raw!$N105&lt;$A$9,IF(Raw!$X105&gt;$C$9,IF(Raw!$X105&lt;$A$9,Raw!I105,-999),-999),-999),-999),-999),-999)</f>
        <v>0.46332200000000001</v>
      </c>
      <c r="G105" s="9">
        <f>Raw!G105</f>
        <v>0.96512799999999999</v>
      </c>
      <c r="H105" s="9">
        <f>IF(Raw!$G105&gt;$C$8,IF(Raw!$Q105&gt;$C$8,IF(Raw!$N105&gt;$C$9,IF(Raw!$N105&lt;$A$9,IF(Raw!$X105&gt;$C$9,IF(Raw!$X105&lt;$A$9,Raw!L105,-999),-999),-999),-999),-999),-999)</f>
        <v>694.3</v>
      </c>
      <c r="I105" s="9">
        <f>IF(Raw!$G105&gt;$C$8,IF(Raw!$Q105&gt;$C$8,IF(Raw!$N105&gt;$C$9,IF(Raw!$N105&lt;$A$9,IF(Raw!$X105&gt;$C$9,IF(Raw!$X105&lt;$A$9,Raw!M105,-999),-999),-999),-999),-999),-999)</f>
        <v>6.0000000000000002E-6</v>
      </c>
      <c r="J105" s="9">
        <f>IF(Raw!$G105&gt;$C$8,IF(Raw!$Q105&gt;$C$8,IF(Raw!$N105&gt;$C$9,IF(Raw!$N105&lt;$A$9,IF(Raw!$X105&gt;$C$9,IF(Raw!$X105&lt;$A$9,Raw!N105,-999),-999),-999),-999),-999),-999)</f>
        <v>433</v>
      </c>
      <c r="K105" s="9">
        <f>IF(Raw!$G105&gt;$C$8,IF(Raw!$Q105&gt;$C$8,IF(Raw!$N105&gt;$C$9,IF(Raw!$N105&lt;$A$9,IF(Raw!$X105&gt;$C$9,IF(Raw!$X105&lt;$A$9,Raw!R105,-999),-999),-999),-999),-999),-999)</f>
        <v>0.23885700000000001</v>
      </c>
      <c r="L105" s="9">
        <f>IF(Raw!$G105&gt;$C$8,IF(Raw!$Q105&gt;$C$8,IF(Raw!$N105&gt;$C$9,IF(Raw!$N105&lt;$A$9,IF(Raw!$X105&gt;$C$9,IF(Raw!$X105&lt;$A$9,Raw!S105,-999),-999),-999),-999),-999),-999)</f>
        <v>0.40652100000000002</v>
      </c>
      <c r="M105" s="9">
        <f>Raw!Q105</f>
        <v>0.96526000000000001</v>
      </c>
      <c r="N105" s="9">
        <f>IF(Raw!$G105&gt;$C$8,IF(Raw!$Q105&gt;$C$8,IF(Raw!$N105&gt;$C$9,IF(Raw!$N105&lt;$A$9,IF(Raw!$X105&gt;$C$9,IF(Raw!$X105&lt;$A$9,Raw!V105,-999),-999),-999),-999),-999),-999)</f>
        <v>652.1</v>
      </c>
      <c r="O105" s="9">
        <f>IF(Raw!$G105&gt;$C$8,IF(Raw!$Q105&gt;$C$8,IF(Raw!$N105&gt;$C$9,IF(Raw!$N105&lt;$A$9,IF(Raw!$X105&gt;$C$9,IF(Raw!$X105&lt;$A$9,Raw!W105,-999),-999),-999),-999),-999),-999)</f>
        <v>3.7164000000000003E-2</v>
      </c>
      <c r="P105" s="9">
        <f>IF(Raw!$G105&gt;$C$8,IF(Raw!$Q105&gt;$C$8,IF(Raw!$N105&gt;$C$9,IF(Raw!$N105&lt;$A$9,IF(Raw!$X105&gt;$C$9,IF(Raw!$X105&lt;$A$9,Raw!X105,-999),-999),-999),-999),-999),-999)</f>
        <v>665</v>
      </c>
      <c r="R105" s="9">
        <f t="shared" si="20"/>
        <v>0.18274299999999999</v>
      </c>
      <c r="S105" s="9">
        <f t="shared" si="21"/>
        <v>0.39441900017698273</v>
      </c>
      <c r="T105" s="9">
        <f t="shared" si="22"/>
        <v>0.16766400000000001</v>
      </c>
      <c r="U105" s="9">
        <f t="shared" si="23"/>
        <v>0.41243625790549565</v>
      </c>
      <c r="V105" s="15">
        <f t="shared" si="16"/>
        <v>0.3013540173</v>
      </c>
      <c r="X105" s="11">
        <f t="shared" si="24"/>
        <v>3.2508E+18</v>
      </c>
      <c r="Y105" s="11">
        <f t="shared" si="25"/>
        <v>6.9429999999999992E-18</v>
      </c>
      <c r="Z105" s="11">
        <f t="shared" si="26"/>
        <v>4.3299999999999995E-4</v>
      </c>
      <c r="AA105" s="16">
        <f t="shared" si="27"/>
        <v>9.6783557972237085E-3</v>
      </c>
      <c r="AB105" s="9">
        <f t="shared" si="17"/>
        <v>0.24047971184638572</v>
      </c>
      <c r="AC105" s="9">
        <f t="shared" si="18"/>
        <v>0.99032164420277635</v>
      </c>
      <c r="AD105" s="15">
        <f t="shared" si="19"/>
        <v>22.351860963565155</v>
      </c>
      <c r="AE105" s="3">
        <f t="shared" si="28"/>
        <v>835.93719999999962</v>
      </c>
      <c r="AF105" s="2">
        <f t="shared" si="29"/>
        <v>0.25</v>
      </c>
      <c r="AG105" s="9">
        <f t="shared" si="30"/>
        <v>7.0913214561821071E-3</v>
      </c>
      <c r="AH105" s="2">
        <f t="shared" si="31"/>
        <v>0.34314535476159996</v>
      </c>
    </row>
    <row r="106" spans="1:34">
      <c r="A106" s="1">
        <f>Raw!A106</f>
        <v>93</v>
      </c>
      <c r="B106" s="14">
        <f>Raw!B106</f>
        <v>0.42872685185185189</v>
      </c>
      <c r="C106" s="15">
        <f>Raw!C106</f>
        <v>61.2</v>
      </c>
      <c r="D106" s="15">
        <f>IF(C106&gt;0.5,Raw!D106*D$11,-999)</f>
        <v>5.4</v>
      </c>
      <c r="E106" s="9">
        <f>IF(Raw!$G106&gt;$C$8,IF(Raw!$Q106&gt;$C$8,IF(Raw!$N106&gt;$C$9,IF(Raw!$N106&lt;$A$9,IF(Raw!$X106&gt;$C$9,IF(Raw!$X106&lt;$A$9,Raw!H106,-999),-999),-999),-999),-999),-999)</f>
        <v>0.25072</v>
      </c>
      <c r="F106" s="9">
        <f>IF(Raw!$G106&gt;$C$8,IF(Raw!$Q106&gt;$C$8,IF(Raw!$N106&gt;$C$9,IF(Raw!$N106&lt;$A$9,IF(Raw!$X106&gt;$C$9,IF(Raw!$X106&lt;$A$9,Raw!I106,-999),-999),-999),-999),-999),-999)</f>
        <v>0.419458</v>
      </c>
      <c r="G106" s="9">
        <f>Raw!G106</f>
        <v>0.971607</v>
      </c>
      <c r="H106" s="9">
        <f>IF(Raw!$G106&gt;$C$8,IF(Raw!$Q106&gt;$C$8,IF(Raw!$N106&gt;$C$9,IF(Raw!$N106&lt;$A$9,IF(Raw!$X106&gt;$C$9,IF(Raw!$X106&lt;$A$9,Raw!L106,-999),-999),-999),-999),-999),-999)</f>
        <v>619.5</v>
      </c>
      <c r="I106" s="9">
        <f>IF(Raw!$G106&gt;$C$8,IF(Raw!$Q106&gt;$C$8,IF(Raw!$N106&gt;$C$9,IF(Raw!$N106&lt;$A$9,IF(Raw!$X106&gt;$C$9,IF(Raw!$X106&lt;$A$9,Raw!M106,-999),-999),-999),-999),-999),-999)</f>
        <v>1.2473E-2</v>
      </c>
      <c r="J106" s="9">
        <f>IF(Raw!$G106&gt;$C$8,IF(Raw!$Q106&gt;$C$8,IF(Raw!$N106&gt;$C$9,IF(Raw!$N106&lt;$A$9,IF(Raw!$X106&gt;$C$9,IF(Raw!$X106&lt;$A$9,Raw!N106,-999),-999),-999),-999),-999),-999)</f>
        <v>464</v>
      </c>
      <c r="K106" s="9">
        <f>IF(Raw!$G106&gt;$C$8,IF(Raw!$Q106&gt;$C$8,IF(Raw!$N106&gt;$C$9,IF(Raw!$N106&lt;$A$9,IF(Raw!$X106&gt;$C$9,IF(Raw!$X106&lt;$A$9,Raw!R106,-999),-999),-999),-999),-999),-999)</f>
        <v>0.24388399999999999</v>
      </c>
      <c r="L106" s="9">
        <f>IF(Raw!$G106&gt;$C$8,IF(Raw!$Q106&gt;$C$8,IF(Raw!$N106&gt;$C$9,IF(Raw!$N106&lt;$A$9,IF(Raw!$X106&gt;$C$9,IF(Raw!$X106&lt;$A$9,Raw!S106,-999),-999),-999),-999),-999),-999)</f>
        <v>0.40043299999999998</v>
      </c>
      <c r="M106" s="9">
        <f>Raw!Q106</f>
        <v>0.97058299999999997</v>
      </c>
      <c r="N106" s="9">
        <f>IF(Raw!$G106&gt;$C$8,IF(Raw!$Q106&gt;$C$8,IF(Raw!$N106&gt;$C$9,IF(Raw!$N106&lt;$A$9,IF(Raw!$X106&gt;$C$9,IF(Raw!$X106&lt;$A$9,Raw!V106,-999),-999),-999),-999),-999),-999)</f>
        <v>650.9</v>
      </c>
      <c r="O106" s="9">
        <f>IF(Raw!$G106&gt;$C$8,IF(Raw!$Q106&gt;$C$8,IF(Raw!$N106&gt;$C$9,IF(Raw!$N106&lt;$A$9,IF(Raw!$X106&gt;$C$9,IF(Raw!$X106&lt;$A$9,Raw!W106,-999),-999),-999),-999),-999),-999)</f>
        <v>1.1E-5</v>
      </c>
      <c r="P106" s="9">
        <f>IF(Raw!$G106&gt;$C$8,IF(Raw!$Q106&gt;$C$8,IF(Raw!$N106&gt;$C$9,IF(Raw!$N106&lt;$A$9,IF(Raw!$X106&gt;$C$9,IF(Raw!$X106&lt;$A$9,Raw!X106,-999),-999),-999),-999),-999),-999)</f>
        <v>782</v>
      </c>
      <c r="R106" s="9">
        <f t="shared" si="20"/>
        <v>0.168738</v>
      </c>
      <c r="S106" s="9">
        <f t="shared" si="21"/>
        <v>0.40227627080661232</v>
      </c>
      <c r="T106" s="9">
        <f t="shared" si="22"/>
        <v>0.15654899999999999</v>
      </c>
      <c r="U106" s="9">
        <f t="shared" si="23"/>
        <v>0.3909492973855801</v>
      </c>
      <c r="V106" s="15">
        <f t="shared" si="16"/>
        <v>0.29684098289999999</v>
      </c>
      <c r="X106" s="11">
        <f t="shared" si="24"/>
        <v>3.2508E+18</v>
      </c>
      <c r="Y106" s="11">
        <f t="shared" si="25"/>
        <v>6.1949999999999998E-18</v>
      </c>
      <c r="Z106" s="11">
        <f t="shared" si="26"/>
        <v>4.64E-4</v>
      </c>
      <c r="AA106" s="16">
        <f t="shared" si="27"/>
        <v>9.2578508962503792E-3</v>
      </c>
      <c r="AB106" s="9">
        <f t="shared" si="17"/>
        <v>0.24533330729995709</v>
      </c>
      <c r="AC106" s="9">
        <f t="shared" si="18"/>
        <v>0.99074214910374969</v>
      </c>
      <c r="AD106" s="15">
        <f t="shared" si="19"/>
        <v>19.952264862608576</v>
      </c>
      <c r="AE106" s="3">
        <f t="shared" si="28"/>
        <v>745.87799999999982</v>
      </c>
      <c r="AF106" s="2">
        <f t="shared" si="29"/>
        <v>0.25</v>
      </c>
      <c r="AG106" s="9">
        <f t="shared" si="30"/>
        <v>6.0002491763752469E-3</v>
      </c>
      <c r="AH106" s="2">
        <f t="shared" si="31"/>
        <v>0.29034893496335773</v>
      </c>
    </row>
    <row r="107" spans="1:34">
      <c r="A107" s="1">
        <f>Raw!A107</f>
        <v>94</v>
      </c>
      <c r="B107" s="14">
        <f>Raw!B107</f>
        <v>0.42878472222222225</v>
      </c>
      <c r="C107" s="15">
        <f>Raw!C107</f>
        <v>61.9</v>
      </c>
      <c r="D107" s="15">
        <f>IF(C107&gt;0.5,Raw!D107*D$11,-999)</f>
        <v>4.5</v>
      </c>
      <c r="E107" s="9">
        <f>IF(Raw!$G107&gt;$C$8,IF(Raw!$Q107&gt;$C$8,IF(Raw!$N107&gt;$C$9,IF(Raw!$N107&lt;$A$9,IF(Raw!$X107&gt;$C$9,IF(Raw!$X107&lt;$A$9,Raw!H107,-999),-999),-999),-999),-999),-999)</f>
        <v>0.23860100000000001</v>
      </c>
      <c r="F107" s="9">
        <f>IF(Raw!$G107&gt;$C$8,IF(Raw!$Q107&gt;$C$8,IF(Raw!$N107&gt;$C$9,IF(Raw!$N107&lt;$A$9,IF(Raw!$X107&gt;$C$9,IF(Raw!$X107&lt;$A$9,Raw!I107,-999),-999),-999),-999),-999),-999)</f>
        <v>0.38276900000000003</v>
      </c>
      <c r="G107" s="9">
        <f>Raw!G107</f>
        <v>0.94634099999999999</v>
      </c>
      <c r="H107" s="9">
        <f>IF(Raw!$G107&gt;$C$8,IF(Raw!$Q107&gt;$C$8,IF(Raw!$N107&gt;$C$9,IF(Raw!$N107&lt;$A$9,IF(Raw!$X107&gt;$C$9,IF(Raw!$X107&lt;$A$9,Raw!L107,-999),-999),-999),-999),-999),-999)</f>
        <v>626.79999999999995</v>
      </c>
      <c r="I107" s="9">
        <f>IF(Raw!$G107&gt;$C$8,IF(Raw!$Q107&gt;$C$8,IF(Raw!$N107&gt;$C$9,IF(Raw!$N107&lt;$A$9,IF(Raw!$X107&gt;$C$9,IF(Raw!$X107&lt;$A$9,Raw!M107,-999),-999),-999),-999),-999),-999)</f>
        <v>6.0000000000000002E-6</v>
      </c>
      <c r="J107" s="9">
        <f>IF(Raw!$G107&gt;$C$8,IF(Raw!$Q107&gt;$C$8,IF(Raw!$N107&gt;$C$9,IF(Raw!$N107&lt;$A$9,IF(Raw!$X107&gt;$C$9,IF(Raw!$X107&lt;$A$9,Raw!N107,-999),-999),-999),-999),-999),-999)</f>
        <v>883</v>
      </c>
      <c r="K107" s="9">
        <f>IF(Raw!$G107&gt;$C$8,IF(Raw!$Q107&gt;$C$8,IF(Raw!$N107&gt;$C$9,IF(Raw!$N107&lt;$A$9,IF(Raw!$X107&gt;$C$9,IF(Raw!$X107&lt;$A$9,Raw!R107,-999),-999),-999),-999),-999),-999)</f>
        <v>0.21434300000000001</v>
      </c>
      <c r="L107" s="9">
        <f>IF(Raw!$G107&gt;$C$8,IF(Raw!$Q107&gt;$C$8,IF(Raw!$N107&gt;$C$9,IF(Raw!$N107&lt;$A$9,IF(Raw!$X107&gt;$C$9,IF(Raw!$X107&lt;$A$9,Raw!S107,-999),-999),-999),-999),-999),-999)</f>
        <v>0.37199700000000002</v>
      </c>
      <c r="M107" s="9">
        <f>Raw!Q107</f>
        <v>0.92632899999999996</v>
      </c>
      <c r="N107" s="9">
        <f>IF(Raw!$G107&gt;$C$8,IF(Raw!$Q107&gt;$C$8,IF(Raw!$N107&gt;$C$9,IF(Raw!$N107&lt;$A$9,IF(Raw!$X107&gt;$C$9,IF(Raw!$X107&lt;$A$9,Raw!V107,-999),-999),-999),-999),-999),-999)</f>
        <v>655.8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883</v>
      </c>
      <c r="R107" s="9">
        <f t="shared" si="20"/>
        <v>0.14416800000000002</v>
      </c>
      <c r="S107" s="9">
        <f t="shared" si="21"/>
        <v>0.37664492161068425</v>
      </c>
      <c r="T107" s="9">
        <f t="shared" si="22"/>
        <v>0.15765400000000002</v>
      </c>
      <c r="U107" s="9">
        <f t="shared" si="23"/>
        <v>0.42380449304698697</v>
      </c>
      <c r="V107" s="15">
        <f t="shared" si="16"/>
        <v>0.27576137610000001</v>
      </c>
      <c r="X107" s="11">
        <f t="shared" si="24"/>
        <v>2.708999999999999E+18</v>
      </c>
      <c r="Y107" s="11">
        <f t="shared" si="25"/>
        <v>6.2679999999999993E-18</v>
      </c>
      <c r="Z107" s="11">
        <f t="shared" si="26"/>
        <v>8.83E-4</v>
      </c>
      <c r="AA107" s="16">
        <f t="shared" si="27"/>
        <v>1.4771870758755174E-2</v>
      </c>
      <c r="AB107" s="9">
        <f t="shared" si="17"/>
        <v>0.2166718445126008</v>
      </c>
      <c r="AC107" s="9">
        <f t="shared" si="18"/>
        <v>0.98522812924124481</v>
      </c>
      <c r="AD107" s="15">
        <f t="shared" si="19"/>
        <v>16.72918545725388</v>
      </c>
      <c r="AE107" s="3">
        <f t="shared" si="28"/>
        <v>754.66719999999975</v>
      </c>
      <c r="AF107" s="2">
        <f t="shared" si="29"/>
        <v>0.25</v>
      </c>
      <c r="AG107" s="9">
        <f t="shared" si="30"/>
        <v>5.4537722783080831E-3</v>
      </c>
      <c r="AH107" s="2">
        <f t="shared" si="31"/>
        <v>0.26390520226628794</v>
      </c>
    </row>
    <row r="108" spans="1:34">
      <c r="A108" s="1">
        <f>Raw!A108</f>
        <v>95</v>
      </c>
      <c r="B108" s="14">
        <f>Raw!B108</f>
        <v>0.42884259259259255</v>
      </c>
      <c r="C108" s="15">
        <f>Raw!C108</f>
        <v>63.2</v>
      </c>
      <c r="D108" s="15">
        <f>IF(C108&gt;0.5,Raw!D108*D$11,-999)</f>
        <v>4.5</v>
      </c>
      <c r="E108" s="9">
        <f>IF(Raw!$G108&gt;$C$8,IF(Raw!$Q108&gt;$C$8,IF(Raw!$N108&gt;$C$9,IF(Raw!$N108&lt;$A$9,IF(Raw!$X108&gt;$C$9,IF(Raw!$X108&lt;$A$9,Raw!H108,-999),-999),-999),-999),-999),-999)</f>
        <v>0.2175</v>
      </c>
      <c r="F108" s="9">
        <f>IF(Raw!$G108&gt;$C$8,IF(Raw!$Q108&gt;$C$8,IF(Raw!$N108&gt;$C$9,IF(Raw!$N108&lt;$A$9,IF(Raw!$X108&gt;$C$9,IF(Raw!$X108&lt;$A$9,Raw!I108,-999),-999),-999),-999),-999),-999)</f>
        <v>0.34746500000000002</v>
      </c>
      <c r="G108" s="9">
        <f>Raw!G108</f>
        <v>0.96828000000000003</v>
      </c>
      <c r="H108" s="9">
        <f>IF(Raw!$G108&gt;$C$8,IF(Raw!$Q108&gt;$C$8,IF(Raw!$N108&gt;$C$9,IF(Raw!$N108&lt;$A$9,IF(Raw!$X108&gt;$C$9,IF(Raw!$X108&lt;$A$9,Raw!L108,-999),-999),-999),-999),-999),-999)</f>
        <v>618.9</v>
      </c>
      <c r="I108" s="9">
        <f>IF(Raw!$G108&gt;$C$8,IF(Raw!$Q108&gt;$C$8,IF(Raw!$N108&gt;$C$9,IF(Raw!$N108&lt;$A$9,IF(Raw!$X108&gt;$C$9,IF(Raw!$X108&lt;$A$9,Raw!M108,-999),-999),-999),-999),-999),-999)</f>
        <v>8.8999999999999995E-5</v>
      </c>
      <c r="J108" s="9">
        <f>IF(Raw!$G108&gt;$C$8,IF(Raw!$Q108&gt;$C$8,IF(Raw!$N108&gt;$C$9,IF(Raw!$N108&lt;$A$9,IF(Raw!$X108&gt;$C$9,IF(Raw!$X108&lt;$A$9,Raw!N108,-999),-999),-999),-999),-999),-999)</f>
        <v>709</v>
      </c>
      <c r="K108" s="9">
        <f>IF(Raw!$G108&gt;$C$8,IF(Raw!$Q108&gt;$C$8,IF(Raw!$N108&gt;$C$9,IF(Raw!$N108&lt;$A$9,IF(Raw!$X108&gt;$C$9,IF(Raw!$X108&lt;$A$9,Raw!R108,-999),-999),-999),-999),-999),-999)</f>
        <v>0.198376</v>
      </c>
      <c r="L108" s="9">
        <f>IF(Raw!$G108&gt;$C$8,IF(Raw!$Q108&gt;$C$8,IF(Raw!$N108&gt;$C$9,IF(Raw!$N108&lt;$A$9,IF(Raw!$X108&gt;$C$9,IF(Raw!$X108&lt;$A$9,Raw!S108,-999),-999),-999),-999),-999),-999)</f>
        <v>0.33113700000000001</v>
      </c>
      <c r="M108" s="9">
        <f>Raw!Q108</f>
        <v>0.95876600000000001</v>
      </c>
      <c r="N108" s="9">
        <f>IF(Raw!$G108&gt;$C$8,IF(Raw!$Q108&gt;$C$8,IF(Raw!$N108&gt;$C$9,IF(Raw!$N108&lt;$A$9,IF(Raw!$X108&gt;$C$9,IF(Raw!$X108&lt;$A$9,Raw!V108,-999),-999),-999),-999),-999),-999)</f>
        <v>711.6</v>
      </c>
      <c r="O108" s="9">
        <f>IF(Raw!$G108&gt;$C$8,IF(Raw!$Q108&gt;$C$8,IF(Raw!$N108&gt;$C$9,IF(Raw!$N108&lt;$A$9,IF(Raw!$X108&gt;$C$9,IF(Raw!$X108&lt;$A$9,Raw!W108,-999),-999),-999),-999),-999),-999)</f>
        <v>3.7159999999999999E-2</v>
      </c>
      <c r="P108" s="9">
        <f>IF(Raw!$G108&gt;$C$8,IF(Raw!$Q108&gt;$C$8,IF(Raw!$N108&gt;$C$9,IF(Raw!$N108&lt;$A$9,IF(Raw!$X108&gt;$C$9,IF(Raw!$X108&lt;$A$9,Raw!X108,-999),-999),-999),-999),-999),-999)</f>
        <v>656</v>
      </c>
      <c r="R108" s="9">
        <f t="shared" si="20"/>
        <v>0.12996500000000002</v>
      </c>
      <c r="S108" s="9">
        <f t="shared" si="21"/>
        <v>0.37403767285913692</v>
      </c>
      <c r="T108" s="9">
        <f t="shared" si="22"/>
        <v>0.13276100000000002</v>
      </c>
      <c r="U108" s="9">
        <f t="shared" si="23"/>
        <v>0.40092469280086496</v>
      </c>
      <c r="V108" s="15">
        <f t="shared" si="16"/>
        <v>0.2454718581</v>
      </c>
      <c r="X108" s="11">
        <f t="shared" si="24"/>
        <v>2.708999999999999E+18</v>
      </c>
      <c r="Y108" s="11">
        <f t="shared" si="25"/>
        <v>6.1889999999999992E-18</v>
      </c>
      <c r="Z108" s="11">
        <f t="shared" si="26"/>
        <v>7.0899999999999999E-4</v>
      </c>
      <c r="AA108" s="16">
        <f t="shared" si="27"/>
        <v>1.1747451638780415E-2</v>
      </c>
      <c r="AB108" s="9">
        <f t="shared" si="17"/>
        <v>0.19993560342701613</v>
      </c>
      <c r="AC108" s="9">
        <f t="shared" si="18"/>
        <v>0.98825254836121945</v>
      </c>
      <c r="AD108" s="15">
        <f t="shared" si="19"/>
        <v>16.569043214076746</v>
      </c>
      <c r="AE108" s="3">
        <f t="shared" si="28"/>
        <v>745.15559999999971</v>
      </c>
      <c r="AF108" s="2">
        <f t="shared" si="29"/>
        <v>0.25</v>
      </c>
      <c r="AG108" s="9">
        <f t="shared" si="30"/>
        <v>5.1099527389292122E-3</v>
      </c>
      <c r="AH108" s="2">
        <f t="shared" si="31"/>
        <v>0.24726795368812918</v>
      </c>
    </row>
    <row r="109" spans="1:34">
      <c r="A109" s="1">
        <f>Raw!A109</f>
        <v>96</v>
      </c>
      <c r="B109" s="14">
        <f>Raw!B109</f>
        <v>0.42890046296296297</v>
      </c>
      <c r="C109" s="15">
        <f>Raw!C109</f>
        <v>63.9</v>
      </c>
      <c r="D109" s="15">
        <f>IF(C109&gt;0.5,Raw!D109*D$11,-999)</f>
        <v>4.5</v>
      </c>
      <c r="E109" s="9">
        <f>IF(Raw!$G109&gt;$C$8,IF(Raw!$Q109&gt;$C$8,IF(Raw!$N109&gt;$C$9,IF(Raw!$N109&lt;$A$9,IF(Raw!$X109&gt;$C$9,IF(Raw!$X109&lt;$A$9,Raw!H109,-999),-999),-999),-999),-999),-999)</f>
        <v>0.21365200000000001</v>
      </c>
      <c r="F109" s="9">
        <f>IF(Raw!$G109&gt;$C$8,IF(Raw!$Q109&gt;$C$8,IF(Raw!$N109&gt;$C$9,IF(Raw!$N109&lt;$A$9,IF(Raw!$X109&gt;$C$9,IF(Raw!$X109&lt;$A$9,Raw!I109,-999),-999),-999),-999),-999),-999)</f>
        <v>0.33819199999999999</v>
      </c>
      <c r="G109" s="9">
        <f>Raw!G109</f>
        <v>0.94517799999999996</v>
      </c>
      <c r="H109" s="9">
        <f>IF(Raw!$G109&gt;$C$8,IF(Raw!$Q109&gt;$C$8,IF(Raw!$N109&gt;$C$9,IF(Raw!$N109&lt;$A$9,IF(Raw!$X109&gt;$C$9,IF(Raw!$X109&lt;$A$9,Raw!L109,-999),-999),-999),-999),-999),-999)</f>
        <v>635.79999999999995</v>
      </c>
      <c r="I109" s="9">
        <f>IF(Raw!$G109&gt;$C$8,IF(Raw!$Q109&gt;$C$8,IF(Raw!$N109&gt;$C$9,IF(Raw!$N109&lt;$A$9,IF(Raw!$X109&gt;$C$9,IF(Raw!$X109&lt;$A$9,Raw!M109,-999),-999),-999),-999),-999),-999)</f>
        <v>2.0999999999999999E-5</v>
      </c>
      <c r="J109" s="9">
        <f>IF(Raw!$G109&gt;$C$8,IF(Raw!$Q109&gt;$C$8,IF(Raw!$N109&gt;$C$9,IF(Raw!$N109&lt;$A$9,IF(Raw!$X109&gt;$C$9,IF(Raw!$X109&lt;$A$9,Raw!N109,-999),-999),-999),-999),-999),-999)</f>
        <v>959</v>
      </c>
      <c r="K109" s="9">
        <f>IF(Raw!$G109&gt;$C$8,IF(Raw!$Q109&gt;$C$8,IF(Raw!$N109&gt;$C$9,IF(Raw!$N109&lt;$A$9,IF(Raw!$X109&gt;$C$9,IF(Raw!$X109&lt;$A$9,Raw!R109,-999),-999),-999),-999),-999),-999)</f>
        <v>0.202704</v>
      </c>
      <c r="L109" s="9">
        <f>IF(Raw!$G109&gt;$C$8,IF(Raw!$Q109&gt;$C$8,IF(Raw!$N109&gt;$C$9,IF(Raw!$N109&lt;$A$9,IF(Raw!$X109&gt;$C$9,IF(Raw!$X109&lt;$A$9,Raw!S109,-999),-999),-999),-999),-999),-999)</f>
        <v>0.33690799999999999</v>
      </c>
      <c r="M109" s="9">
        <f>Raw!Q109</f>
        <v>0.946434</v>
      </c>
      <c r="N109" s="9">
        <f>IF(Raw!$G109&gt;$C$8,IF(Raw!$Q109&gt;$C$8,IF(Raw!$N109&gt;$C$9,IF(Raw!$N109&lt;$A$9,IF(Raw!$X109&gt;$C$9,IF(Raw!$X109&lt;$A$9,Raw!V109,-999),-999),-999),-999),-999),-999)</f>
        <v>634.5</v>
      </c>
      <c r="O109" s="9">
        <f>IF(Raw!$G109&gt;$C$8,IF(Raw!$Q109&gt;$C$8,IF(Raw!$N109&gt;$C$9,IF(Raw!$N109&lt;$A$9,IF(Raw!$X109&gt;$C$9,IF(Raw!$X109&lt;$A$9,Raw!W109,-999),-999),-999),-999),-999),-999)</f>
        <v>3.6000000000000001E-5</v>
      </c>
      <c r="P109" s="9">
        <f>IF(Raw!$G109&gt;$C$8,IF(Raw!$Q109&gt;$C$8,IF(Raw!$N109&gt;$C$9,IF(Raw!$N109&lt;$A$9,IF(Raw!$X109&gt;$C$9,IF(Raw!$X109&lt;$A$9,Raw!X109,-999),-999),-999),-999),-999),-999)</f>
        <v>564</v>
      </c>
      <c r="R109" s="9">
        <f t="shared" si="20"/>
        <v>0.12453999999999998</v>
      </c>
      <c r="S109" s="9">
        <f t="shared" si="21"/>
        <v>0.36825235369257697</v>
      </c>
      <c r="T109" s="9">
        <f t="shared" si="22"/>
        <v>0.13420399999999999</v>
      </c>
      <c r="U109" s="9">
        <f t="shared" si="23"/>
        <v>0.39834019969843398</v>
      </c>
      <c r="V109" s="15">
        <f t="shared" si="16"/>
        <v>0.24974990039999997</v>
      </c>
      <c r="X109" s="11">
        <f t="shared" si="24"/>
        <v>2.708999999999999E+18</v>
      </c>
      <c r="Y109" s="11">
        <f t="shared" si="25"/>
        <v>6.3579999999999988E-18</v>
      </c>
      <c r="Z109" s="11">
        <f t="shared" si="26"/>
        <v>9.59E-4</v>
      </c>
      <c r="AA109" s="16">
        <f t="shared" si="27"/>
        <v>1.6249246015948612E-2</v>
      </c>
      <c r="AB109" s="9">
        <f t="shared" si="17"/>
        <v>0.20488471381232437</v>
      </c>
      <c r="AC109" s="9">
        <f t="shared" si="18"/>
        <v>0.98375075398405132</v>
      </c>
      <c r="AD109" s="15">
        <f t="shared" si="19"/>
        <v>16.943947878987082</v>
      </c>
      <c r="AE109" s="3">
        <f t="shared" si="28"/>
        <v>765.50319999999965</v>
      </c>
      <c r="AF109" s="2">
        <f t="shared" si="29"/>
        <v>0.25</v>
      </c>
      <c r="AG109" s="9">
        <f t="shared" si="30"/>
        <v>5.1918889090735165E-3</v>
      </c>
      <c r="AH109" s="2">
        <f t="shared" si="31"/>
        <v>0.25123280231975664</v>
      </c>
    </row>
    <row r="110" spans="1:34">
      <c r="A110" s="1">
        <f>Raw!A110</f>
        <v>97</v>
      </c>
      <c r="B110" s="14">
        <f>Raw!B110</f>
        <v>0.42894675925925929</v>
      </c>
      <c r="C110" s="15">
        <f>Raw!C110</f>
        <v>65.2</v>
      </c>
      <c r="D110" s="15">
        <f>IF(C110&gt;0.5,Raw!D110*D$11,-999)</f>
        <v>4.5</v>
      </c>
      <c r="E110" s="9">
        <f>IF(Raw!$G110&gt;$C$8,IF(Raw!$Q110&gt;$C$8,IF(Raw!$N110&gt;$C$9,IF(Raw!$N110&lt;$A$9,IF(Raw!$X110&gt;$C$9,IF(Raw!$X110&lt;$A$9,Raw!H110,-999),-999),-999),-999),-999),-999)</f>
        <v>0.208755</v>
      </c>
      <c r="F110" s="9">
        <f>IF(Raw!$G110&gt;$C$8,IF(Raw!$Q110&gt;$C$8,IF(Raw!$N110&gt;$C$9,IF(Raw!$N110&lt;$A$9,IF(Raw!$X110&gt;$C$9,IF(Raw!$X110&lt;$A$9,Raw!I110,-999),-999),-999),-999),-999),-999)</f>
        <v>0.32960899999999999</v>
      </c>
      <c r="G110" s="9">
        <f>Raw!G110</f>
        <v>0.95486599999999999</v>
      </c>
      <c r="H110" s="9">
        <f>IF(Raw!$G110&gt;$C$8,IF(Raw!$Q110&gt;$C$8,IF(Raw!$N110&gt;$C$9,IF(Raw!$N110&lt;$A$9,IF(Raw!$X110&gt;$C$9,IF(Raw!$X110&lt;$A$9,Raw!L110,-999),-999),-999),-999),-999),-999)</f>
        <v>646.29999999999995</v>
      </c>
      <c r="I110" s="9">
        <f>IF(Raw!$G110&gt;$C$8,IF(Raw!$Q110&gt;$C$8,IF(Raw!$N110&gt;$C$9,IF(Raw!$N110&lt;$A$9,IF(Raw!$X110&gt;$C$9,IF(Raw!$X110&lt;$A$9,Raw!M110,-999),-999),-999),-999),-999),-999)</f>
        <v>1.5054E-2</v>
      </c>
      <c r="J110" s="9">
        <f>IF(Raw!$G110&gt;$C$8,IF(Raw!$Q110&gt;$C$8,IF(Raw!$N110&gt;$C$9,IF(Raw!$N110&lt;$A$9,IF(Raw!$X110&gt;$C$9,IF(Raw!$X110&lt;$A$9,Raw!N110,-999),-999),-999),-999),-999),-999)</f>
        <v>692</v>
      </c>
      <c r="K110" s="9">
        <f>IF(Raw!$G110&gt;$C$8,IF(Raw!$Q110&gt;$C$8,IF(Raw!$N110&gt;$C$9,IF(Raw!$N110&lt;$A$9,IF(Raw!$X110&gt;$C$9,IF(Raw!$X110&lt;$A$9,Raw!R110,-999),-999),-999),-999),-999),-999)</f>
        <v>0.193769</v>
      </c>
      <c r="L110" s="9">
        <f>IF(Raw!$G110&gt;$C$8,IF(Raw!$Q110&gt;$C$8,IF(Raw!$N110&gt;$C$9,IF(Raw!$N110&lt;$A$9,IF(Raw!$X110&gt;$C$9,IF(Raw!$X110&lt;$A$9,Raw!S110,-999),-999),-999),-999),-999),-999)</f>
        <v>0.30907600000000002</v>
      </c>
      <c r="M110" s="9">
        <f>Raw!Q110</f>
        <v>0.95801400000000003</v>
      </c>
      <c r="N110" s="9">
        <f>IF(Raw!$G110&gt;$C$8,IF(Raw!$Q110&gt;$C$8,IF(Raw!$N110&gt;$C$9,IF(Raw!$N110&lt;$A$9,IF(Raw!$X110&gt;$C$9,IF(Raw!$X110&lt;$A$9,Raw!V110,-999),-999),-999),-999),-999),-999)</f>
        <v>579.4</v>
      </c>
      <c r="O110" s="9">
        <f>IF(Raw!$G110&gt;$C$8,IF(Raw!$Q110&gt;$C$8,IF(Raw!$N110&gt;$C$9,IF(Raw!$N110&lt;$A$9,IF(Raw!$X110&gt;$C$9,IF(Raw!$X110&lt;$A$9,Raw!W110,-999),-999),-999),-999),-999),-999)</f>
        <v>6.0000000000000002E-6</v>
      </c>
      <c r="P110" s="9">
        <f>IF(Raw!$G110&gt;$C$8,IF(Raw!$Q110&gt;$C$8,IF(Raw!$N110&gt;$C$9,IF(Raw!$N110&lt;$A$9,IF(Raw!$X110&gt;$C$9,IF(Raw!$X110&lt;$A$9,Raw!X110,-999),-999),-999),-999),-999),-999)</f>
        <v>826</v>
      </c>
      <c r="R110" s="9">
        <f t="shared" si="20"/>
        <v>0.12085399999999999</v>
      </c>
      <c r="S110" s="9">
        <f t="shared" si="21"/>
        <v>0.36665867740261943</v>
      </c>
      <c r="T110" s="9">
        <f t="shared" si="22"/>
        <v>0.11530700000000002</v>
      </c>
      <c r="U110" s="9">
        <f t="shared" si="23"/>
        <v>0.37307005396730908</v>
      </c>
      <c r="V110" s="15">
        <f t="shared" si="16"/>
        <v>0.22911803880000001</v>
      </c>
      <c r="X110" s="11">
        <f t="shared" si="24"/>
        <v>2.708999999999999E+18</v>
      </c>
      <c r="Y110" s="11">
        <f t="shared" si="25"/>
        <v>6.4629999999999994E-18</v>
      </c>
      <c r="Z110" s="11">
        <f t="shared" si="26"/>
        <v>6.9200000000000002E-4</v>
      </c>
      <c r="AA110" s="16">
        <f t="shared" si="27"/>
        <v>1.1970687259807003E-2</v>
      </c>
      <c r="AB110" s="9">
        <f t="shared" si="17"/>
        <v>0.19514930403586656</v>
      </c>
      <c r="AC110" s="9">
        <f t="shared" si="18"/>
        <v>0.98802931274019301</v>
      </c>
      <c r="AD110" s="15">
        <f t="shared" si="19"/>
        <v>17.298681011281793</v>
      </c>
      <c r="AE110" s="3">
        <f t="shared" si="28"/>
        <v>778.1451999999997</v>
      </c>
      <c r="AF110" s="2">
        <f t="shared" si="29"/>
        <v>0.25</v>
      </c>
      <c r="AG110" s="9">
        <f t="shared" si="30"/>
        <v>4.964322968032433E-3</v>
      </c>
      <c r="AH110" s="2">
        <f t="shared" si="31"/>
        <v>0.24022100486385031</v>
      </c>
    </row>
    <row r="111" spans="1:34">
      <c r="A111" s="1">
        <f>Raw!A111</f>
        <v>98</v>
      </c>
      <c r="B111" s="14">
        <f>Raw!B111</f>
        <v>0.42900462962962965</v>
      </c>
      <c r="C111" s="15">
        <f>Raw!C111</f>
        <v>65.900000000000006</v>
      </c>
      <c r="D111" s="15">
        <f>IF(C111&gt;0.5,Raw!D111*D$11,-999)</f>
        <v>4.5</v>
      </c>
      <c r="E111" s="9">
        <f>IF(Raw!$G111&gt;$C$8,IF(Raw!$Q111&gt;$C$8,IF(Raw!$N111&gt;$C$9,IF(Raw!$N111&lt;$A$9,IF(Raw!$X111&gt;$C$9,IF(Raw!$X111&lt;$A$9,Raw!H111,-999),-999),-999),-999),-999),-999)</f>
        <v>0.19555500000000001</v>
      </c>
      <c r="F111" s="9">
        <f>IF(Raw!$G111&gt;$C$8,IF(Raw!$Q111&gt;$C$8,IF(Raw!$N111&gt;$C$9,IF(Raw!$N111&lt;$A$9,IF(Raw!$X111&gt;$C$9,IF(Raw!$X111&lt;$A$9,Raw!I111,-999),-999),-999),-999),-999),-999)</f>
        <v>0.31140699999999999</v>
      </c>
      <c r="G111" s="9">
        <f>Raw!G111</f>
        <v>0.94202799999999998</v>
      </c>
      <c r="H111" s="9">
        <f>IF(Raw!$G111&gt;$C$8,IF(Raw!$Q111&gt;$C$8,IF(Raw!$N111&gt;$C$9,IF(Raw!$N111&lt;$A$9,IF(Raw!$X111&gt;$C$9,IF(Raw!$X111&lt;$A$9,Raw!L111,-999),-999),-999),-999),-999),-999)</f>
        <v>665.5</v>
      </c>
      <c r="I111" s="9">
        <f>IF(Raw!$G111&gt;$C$8,IF(Raw!$Q111&gt;$C$8,IF(Raw!$N111&gt;$C$9,IF(Raw!$N111&lt;$A$9,IF(Raw!$X111&gt;$C$9,IF(Raw!$X111&lt;$A$9,Raw!M111,-999),-999),-999),-999),-999),-999)</f>
        <v>1.2999999999999999E-5</v>
      </c>
      <c r="J111" s="9">
        <f>IF(Raw!$G111&gt;$C$8,IF(Raw!$Q111&gt;$C$8,IF(Raw!$N111&gt;$C$9,IF(Raw!$N111&lt;$A$9,IF(Raw!$X111&gt;$C$9,IF(Raw!$X111&lt;$A$9,Raw!N111,-999),-999),-999),-999),-999),-999)</f>
        <v>799</v>
      </c>
      <c r="K111" s="9">
        <f>IF(Raw!$G111&gt;$C$8,IF(Raw!$Q111&gt;$C$8,IF(Raw!$N111&gt;$C$9,IF(Raw!$N111&lt;$A$9,IF(Raw!$X111&gt;$C$9,IF(Raw!$X111&lt;$A$9,Raw!R111,-999),-999),-999),-999),-999),-999)</f>
        <v>0.191743</v>
      </c>
      <c r="L111" s="9">
        <f>IF(Raw!$G111&gt;$C$8,IF(Raw!$Q111&gt;$C$8,IF(Raw!$N111&gt;$C$9,IF(Raw!$N111&lt;$A$9,IF(Raw!$X111&gt;$C$9,IF(Raw!$X111&lt;$A$9,Raw!S111,-999),-999),-999),-999),-999),-999)</f>
        <v>0.31944099999999997</v>
      </c>
      <c r="M111" s="9">
        <f>Raw!Q111</f>
        <v>0.94419699999999995</v>
      </c>
      <c r="N111" s="9">
        <f>IF(Raw!$G111&gt;$C$8,IF(Raw!$Q111&gt;$C$8,IF(Raw!$N111&gt;$C$9,IF(Raw!$N111&lt;$A$9,IF(Raw!$X111&gt;$C$9,IF(Raw!$X111&lt;$A$9,Raw!V111,-999),-999),-999),-999),-999),-999)</f>
        <v>631.1</v>
      </c>
      <c r="O111" s="9">
        <f>IF(Raw!$G111&gt;$C$8,IF(Raw!$Q111&gt;$C$8,IF(Raw!$N111&gt;$C$9,IF(Raw!$N111&lt;$A$9,IF(Raw!$X111&gt;$C$9,IF(Raw!$X111&lt;$A$9,Raw!W111,-999),-999),-999),-999),-999),-999)</f>
        <v>6.0000000000000002E-6</v>
      </c>
      <c r="P111" s="9">
        <f>IF(Raw!$G111&gt;$C$8,IF(Raw!$Q111&gt;$C$8,IF(Raw!$N111&gt;$C$9,IF(Raw!$N111&lt;$A$9,IF(Raw!$X111&gt;$C$9,IF(Raw!$X111&lt;$A$9,Raw!X111,-999),-999),-999),-999),-999),-999)</f>
        <v>774</v>
      </c>
      <c r="R111" s="9">
        <f t="shared" si="20"/>
        <v>0.11585199999999998</v>
      </c>
      <c r="S111" s="9">
        <f t="shared" si="21"/>
        <v>0.372027603746865</v>
      </c>
      <c r="T111" s="9">
        <f t="shared" si="22"/>
        <v>0.12769799999999998</v>
      </c>
      <c r="U111" s="9">
        <f t="shared" si="23"/>
        <v>0.39975457126668146</v>
      </c>
      <c r="V111" s="15">
        <f t="shared" si="16"/>
        <v>0.23680161329999996</v>
      </c>
      <c r="X111" s="11">
        <f t="shared" si="24"/>
        <v>2.708999999999999E+18</v>
      </c>
      <c r="Y111" s="11">
        <f t="shared" si="25"/>
        <v>6.6549999999999996E-18</v>
      </c>
      <c r="Z111" s="11">
        <f t="shared" si="26"/>
        <v>7.9900000000000001E-4</v>
      </c>
      <c r="AA111" s="16">
        <f t="shared" si="27"/>
        <v>1.4200139038207056E-2</v>
      </c>
      <c r="AB111" s="9">
        <f t="shared" si="17"/>
        <v>0.19355632935490097</v>
      </c>
      <c r="AC111" s="9">
        <f t="shared" si="18"/>
        <v>0.98579986096179284</v>
      </c>
      <c r="AD111" s="15">
        <f t="shared" si="19"/>
        <v>17.772389284364273</v>
      </c>
      <c r="AE111" s="3">
        <f t="shared" si="28"/>
        <v>801.26199999999972</v>
      </c>
      <c r="AF111" s="2">
        <f t="shared" si="29"/>
        <v>0.25</v>
      </c>
      <c r="AG111" s="9">
        <f t="shared" si="30"/>
        <v>5.4650721990427724E-3</v>
      </c>
      <c r="AH111" s="2">
        <f t="shared" si="31"/>
        <v>0.26445199954987497</v>
      </c>
    </row>
    <row r="112" spans="1:34">
      <c r="A112" s="1">
        <f>Raw!A112</f>
        <v>99</v>
      </c>
      <c r="B112" s="14">
        <f>Raw!B112</f>
        <v>0.42906249999999996</v>
      </c>
      <c r="C112" s="15">
        <f>Raw!C112</f>
        <v>66.8</v>
      </c>
      <c r="D112" s="15">
        <f>IF(C112&gt;0.5,Raw!D112*D$11,-999)</f>
        <v>4.5</v>
      </c>
      <c r="E112" s="9">
        <f>IF(Raw!$G112&gt;$C$8,IF(Raw!$Q112&gt;$C$8,IF(Raw!$N112&gt;$C$9,IF(Raw!$N112&lt;$A$9,IF(Raw!$X112&gt;$C$9,IF(Raw!$X112&lt;$A$9,Raw!H112,-999),-999),-999),-999),-999),-999)</f>
        <v>0.192219</v>
      </c>
      <c r="F112" s="9">
        <f>IF(Raw!$G112&gt;$C$8,IF(Raw!$Q112&gt;$C$8,IF(Raw!$N112&gt;$C$9,IF(Raw!$N112&lt;$A$9,IF(Raw!$X112&gt;$C$9,IF(Raw!$X112&lt;$A$9,Raw!I112,-999),-999),-999),-999),-999),-999)</f>
        <v>0.30852200000000002</v>
      </c>
      <c r="G112" s="9">
        <f>Raw!G112</f>
        <v>0.93183400000000005</v>
      </c>
      <c r="H112" s="9">
        <f>IF(Raw!$G112&gt;$C$8,IF(Raw!$Q112&gt;$C$8,IF(Raw!$N112&gt;$C$9,IF(Raw!$N112&lt;$A$9,IF(Raw!$X112&gt;$C$9,IF(Raw!$X112&lt;$A$9,Raw!L112,-999),-999),-999),-999),-999),-999)</f>
        <v>693.4</v>
      </c>
      <c r="I112" s="9">
        <f>IF(Raw!$G112&gt;$C$8,IF(Raw!$Q112&gt;$C$8,IF(Raw!$N112&gt;$C$9,IF(Raw!$N112&lt;$A$9,IF(Raw!$X112&gt;$C$9,IF(Raw!$X112&lt;$A$9,Raw!M112,-999),-999),-999),-999),-999),-999)</f>
        <v>1.9000000000000001E-5</v>
      </c>
      <c r="J112" s="9">
        <f>IF(Raw!$G112&gt;$C$8,IF(Raw!$Q112&gt;$C$8,IF(Raw!$N112&gt;$C$9,IF(Raw!$N112&lt;$A$9,IF(Raw!$X112&gt;$C$9,IF(Raw!$X112&lt;$A$9,Raw!N112,-999),-999),-999),-999),-999),-999)</f>
        <v>654</v>
      </c>
      <c r="K112" s="9">
        <f>IF(Raw!$G112&gt;$C$8,IF(Raw!$Q112&gt;$C$8,IF(Raw!$N112&gt;$C$9,IF(Raw!$N112&lt;$A$9,IF(Raw!$X112&gt;$C$9,IF(Raw!$X112&lt;$A$9,Raw!R112,-999),-999),-999),-999),-999),-999)</f>
        <v>0.18812599999999999</v>
      </c>
      <c r="L112" s="9">
        <f>IF(Raw!$G112&gt;$C$8,IF(Raw!$Q112&gt;$C$8,IF(Raw!$N112&gt;$C$9,IF(Raw!$N112&lt;$A$9,IF(Raw!$X112&gt;$C$9,IF(Raw!$X112&lt;$A$9,Raw!S112,-999),-999),-999),-999),-999),-999)</f>
        <v>0.30356300000000003</v>
      </c>
      <c r="M112" s="9">
        <f>Raw!Q112</f>
        <v>0.93472900000000003</v>
      </c>
      <c r="N112" s="9">
        <f>IF(Raw!$G112&gt;$C$8,IF(Raw!$Q112&gt;$C$8,IF(Raw!$N112&gt;$C$9,IF(Raw!$N112&lt;$A$9,IF(Raw!$X112&gt;$C$9,IF(Raw!$X112&lt;$A$9,Raw!V112,-999),-999),-999),-999),-999),-999)</f>
        <v>677.6</v>
      </c>
      <c r="O112" s="9">
        <f>IF(Raw!$G112&gt;$C$8,IF(Raw!$Q112&gt;$C$8,IF(Raw!$N112&gt;$C$9,IF(Raw!$N112&lt;$A$9,IF(Raw!$X112&gt;$C$9,IF(Raw!$X112&lt;$A$9,Raw!W112,-999),-999),-999),-999),-999),-999)</f>
        <v>0.17850199999999999</v>
      </c>
      <c r="P112" s="9">
        <f>IF(Raw!$G112&gt;$C$8,IF(Raw!$Q112&gt;$C$8,IF(Raw!$N112&gt;$C$9,IF(Raw!$N112&lt;$A$9,IF(Raw!$X112&gt;$C$9,IF(Raw!$X112&lt;$A$9,Raw!X112,-999),-999),-999),-999),-999),-999)</f>
        <v>498</v>
      </c>
      <c r="R112" s="9">
        <f t="shared" si="20"/>
        <v>0.11630300000000002</v>
      </c>
      <c r="S112" s="9">
        <f t="shared" si="21"/>
        <v>0.37696825510012255</v>
      </c>
      <c r="T112" s="9">
        <f t="shared" si="22"/>
        <v>0.11543700000000004</v>
      </c>
      <c r="U112" s="9">
        <f t="shared" si="23"/>
        <v>0.38027361700866058</v>
      </c>
      <c r="V112" s="15">
        <f t="shared" si="16"/>
        <v>0.22503125190000001</v>
      </c>
      <c r="X112" s="11">
        <f t="shared" si="24"/>
        <v>2.708999999999999E+18</v>
      </c>
      <c r="Y112" s="11">
        <f t="shared" si="25"/>
        <v>6.9339999999999995E-18</v>
      </c>
      <c r="Z112" s="11">
        <f t="shared" si="26"/>
        <v>6.5399999999999996E-4</v>
      </c>
      <c r="AA112" s="16">
        <f t="shared" si="27"/>
        <v>1.2135784184163183E-2</v>
      </c>
      <c r="AB112" s="9">
        <f t="shared" si="17"/>
        <v>0.18952691851886724</v>
      </c>
      <c r="AC112" s="9">
        <f t="shared" si="18"/>
        <v>0.98786421581583672</v>
      </c>
      <c r="AD112" s="15">
        <f t="shared" si="19"/>
        <v>18.556244929913124</v>
      </c>
      <c r="AE112" s="3">
        <f t="shared" si="28"/>
        <v>834.85359999999969</v>
      </c>
      <c r="AF112" s="2">
        <f t="shared" si="29"/>
        <v>0.25</v>
      </c>
      <c r="AG112" s="9">
        <f t="shared" si="30"/>
        <v>5.4280387519974492E-3</v>
      </c>
      <c r="AH112" s="2">
        <f t="shared" si="31"/>
        <v>0.26265997032049437</v>
      </c>
    </row>
    <row r="113" spans="1:34">
      <c r="A113" s="1">
        <f>Raw!A113</f>
        <v>100</v>
      </c>
      <c r="B113" s="14">
        <f>Raw!B113</f>
        <v>0.42912037037037037</v>
      </c>
      <c r="C113" s="15">
        <f>Raw!C113</f>
        <v>67.900000000000006</v>
      </c>
      <c r="D113" s="15">
        <f>IF(C113&gt;0.5,Raw!D113*D$11,-999)</f>
        <v>4.5</v>
      </c>
      <c r="E113" s="9">
        <f>IF(Raw!$G113&gt;$C$8,IF(Raw!$Q113&gt;$C$8,IF(Raw!$N113&gt;$C$9,IF(Raw!$N113&lt;$A$9,IF(Raw!$X113&gt;$C$9,IF(Raw!$X113&lt;$A$9,Raw!H113,-999),-999),-999),-999),-999),-999)</f>
        <v>0.191915</v>
      </c>
      <c r="F113" s="9">
        <f>IF(Raw!$G113&gt;$C$8,IF(Raw!$Q113&gt;$C$8,IF(Raw!$N113&gt;$C$9,IF(Raw!$N113&lt;$A$9,IF(Raw!$X113&gt;$C$9,IF(Raw!$X113&lt;$A$9,Raw!I113,-999),-999),-999),-999),-999),-999)</f>
        <v>0.29592099999999999</v>
      </c>
      <c r="G113" s="9">
        <f>Raw!G113</f>
        <v>0.951098</v>
      </c>
      <c r="H113" s="9">
        <f>IF(Raw!$G113&gt;$C$8,IF(Raw!$Q113&gt;$C$8,IF(Raw!$N113&gt;$C$9,IF(Raw!$N113&lt;$A$9,IF(Raw!$X113&gt;$C$9,IF(Raw!$X113&lt;$A$9,Raw!L113,-999),-999),-999),-999),-999),-999)</f>
        <v>636.20000000000005</v>
      </c>
      <c r="I113" s="9">
        <f>IF(Raw!$G113&gt;$C$8,IF(Raw!$Q113&gt;$C$8,IF(Raw!$N113&gt;$C$9,IF(Raw!$N113&lt;$A$9,IF(Raw!$X113&gt;$C$9,IF(Raw!$X113&lt;$A$9,Raw!M113,-999),-999),-999),-999),-999),-999)</f>
        <v>0.27209899999999998</v>
      </c>
      <c r="J113" s="9">
        <f>IF(Raw!$G113&gt;$C$8,IF(Raw!$Q113&gt;$C$8,IF(Raw!$N113&gt;$C$9,IF(Raw!$N113&lt;$A$9,IF(Raw!$X113&gt;$C$9,IF(Raw!$X113&lt;$A$9,Raw!N113,-999),-999),-999),-999),-999),-999)</f>
        <v>774</v>
      </c>
      <c r="K113" s="9">
        <f>IF(Raw!$G113&gt;$C$8,IF(Raw!$Q113&gt;$C$8,IF(Raw!$N113&gt;$C$9,IF(Raw!$N113&lt;$A$9,IF(Raw!$X113&gt;$C$9,IF(Raw!$X113&lt;$A$9,Raw!R113,-999),-999),-999),-999),-999),-999)</f>
        <v>0.18662200000000001</v>
      </c>
      <c r="L113" s="9">
        <f>IF(Raw!$G113&gt;$C$8,IF(Raw!$Q113&gt;$C$8,IF(Raw!$N113&gt;$C$9,IF(Raw!$N113&lt;$A$9,IF(Raw!$X113&gt;$C$9,IF(Raw!$X113&lt;$A$9,Raw!S113,-999),-999),-999),-999),-999),-999)</f>
        <v>0.30494300000000002</v>
      </c>
      <c r="M113" s="9">
        <f>Raw!Q113</f>
        <v>0.91993000000000003</v>
      </c>
      <c r="N113" s="9">
        <f>IF(Raw!$G113&gt;$C$8,IF(Raw!$Q113&gt;$C$8,IF(Raw!$N113&gt;$C$9,IF(Raw!$N113&lt;$A$9,IF(Raw!$X113&gt;$C$9,IF(Raw!$X113&lt;$A$9,Raw!V113,-999),-999),-999),-999),-999),-999)</f>
        <v>628.9</v>
      </c>
      <c r="O113" s="9">
        <f>IF(Raw!$G113&gt;$C$8,IF(Raw!$Q113&gt;$C$8,IF(Raw!$N113&gt;$C$9,IF(Raw!$N113&lt;$A$9,IF(Raw!$X113&gt;$C$9,IF(Raw!$X113&lt;$A$9,Raw!W113,-999),-999),-999),-999),-999),-999)</f>
        <v>6.1961000000000002E-2</v>
      </c>
      <c r="P113" s="9">
        <f>IF(Raw!$G113&gt;$C$8,IF(Raw!$Q113&gt;$C$8,IF(Raw!$N113&gt;$C$9,IF(Raw!$N113&lt;$A$9,IF(Raw!$X113&gt;$C$9,IF(Raw!$X113&lt;$A$9,Raw!X113,-999),-999),-999),-999),-999),-999)</f>
        <v>549</v>
      </c>
      <c r="R113" s="9">
        <f t="shared" si="20"/>
        <v>0.10400599999999999</v>
      </c>
      <c r="S113" s="9">
        <f t="shared" si="21"/>
        <v>0.35146542489380611</v>
      </c>
      <c r="T113" s="9">
        <f t="shared" si="22"/>
        <v>0.11832100000000001</v>
      </c>
      <c r="U113" s="9">
        <f t="shared" si="23"/>
        <v>0.38801021830309274</v>
      </c>
      <c r="V113" s="15">
        <f t="shared" si="16"/>
        <v>0.22605424590000001</v>
      </c>
      <c r="X113" s="11">
        <f t="shared" si="24"/>
        <v>2.708999999999999E+18</v>
      </c>
      <c r="Y113" s="11">
        <f t="shared" si="25"/>
        <v>6.3619999999999997E-18</v>
      </c>
      <c r="Z113" s="11">
        <f t="shared" si="26"/>
        <v>7.7399999999999995E-4</v>
      </c>
      <c r="AA113" s="16">
        <f t="shared" si="27"/>
        <v>1.3164022168930874E-2</v>
      </c>
      <c r="AB113" s="9">
        <f t="shared" si="17"/>
        <v>0.18817958026705009</v>
      </c>
      <c r="AC113" s="9">
        <f t="shared" si="18"/>
        <v>0.98683597783106902</v>
      </c>
      <c r="AD113" s="15">
        <f t="shared" si="19"/>
        <v>17.00778058001405</v>
      </c>
      <c r="AE113" s="3">
        <f t="shared" si="28"/>
        <v>765.98479999999972</v>
      </c>
      <c r="AF113" s="2">
        <f t="shared" si="29"/>
        <v>0.25</v>
      </c>
      <c r="AG113" s="9">
        <f t="shared" si="30"/>
        <v>5.0763020428479634E-3</v>
      </c>
      <c r="AH113" s="2">
        <f t="shared" si="31"/>
        <v>0.24563961401743092</v>
      </c>
    </row>
    <row r="114" spans="1:34">
      <c r="A114" s="1">
        <f>Raw!A114</f>
        <v>101</v>
      </c>
      <c r="B114" s="14">
        <f>Raw!B114</f>
        <v>0.42917824074074074</v>
      </c>
      <c r="C114" s="15">
        <f>Raw!C114</f>
        <v>68.8</v>
      </c>
      <c r="D114" s="15">
        <f>IF(C114&gt;0.5,Raw!D114*D$11,-999)</f>
        <v>4.5</v>
      </c>
      <c r="E114" s="9">
        <f>IF(Raw!$G114&gt;$C$8,IF(Raw!$Q114&gt;$C$8,IF(Raw!$N114&gt;$C$9,IF(Raw!$N114&lt;$A$9,IF(Raw!$X114&gt;$C$9,IF(Raw!$X114&lt;$A$9,Raw!H114,-999),-999),-999),-999),-999),-999)</f>
        <v>0.18549299999999999</v>
      </c>
      <c r="F114" s="9">
        <f>IF(Raw!$G114&gt;$C$8,IF(Raw!$Q114&gt;$C$8,IF(Raw!$N114&gt;$C$9,IF(Raw!$N114&lt;$A$9,IF(Raw!$X114&gt;$C$9,IF(Raw!$X114&lt;$A$9,Raw!I114,-999),-999),-999),-999),-999),-999)</f>
        <v>0.29249700000000001</v>
      </c>
      <c r="G114" s="9">
        <f>Raw!G114</f>
        <v>0.94155299999999997</v>
      </c>
      <c r="H114" s="9">
        <f>IF(Raw!$G114&gt;$C$8,IF(Raw!$Q114&gt;$C$8,IF(Raw!$N114&gt;$C$9,IF(Raw!$N114&lt;$A$9,IF(Raw!$X114&gt;$C$9,IF(Raw!$X114&lt;$A$9,Raw!L114,-999),-999),-999),-999),-999),-999)</f>
        <v>609.20000000000005</v>
      </c>
      <c r="I114" s="9">
        <f>IF(Raw!$G114&gt;$C$8,IF(Raw!$Q114&gt;$C$8,IF(Raw!$N114&gt;$C$9,IF(Raw!$N114&lt;$A$9,IF(Raw!$X114&gt;$C$9,IF(Raw!$X114&lt;$A$9,Raw!M114,-999),-999),-999),-999),-999),-999)</f>
        <v>3.4999999999999997E-5</v>
      </c>
      <c r="J114" s="9">
        <f>IF(Raw!$G114&gt;$C$8,IF(Raw!$Q114&gt;$C$8,IF(Raw!$N114&gt;$C$9,IF(Raw!$N114&lt;$A$9,IF(Raw!$X114&gt;$C$9,IF(Raw!$X114&lt;$A$9,Raw!N114,-999),-999),-999),-999),-999),-999)</f>
        <v>774</v>
      </c>
      <c r="K114" s="9">
        <f>IF(Raw!$G114&gt;$C$8,IF(Raw!$Q114&gt;$C$8,IF(Raw!$N114&gt;$C$9,IF(Raw!$N114&lt;$A$9,IF(Raw!$X114&gt;$C$9,IF(Raw!$X114&lt;$A$9,Raw!R114,-999),-999),-999),-999),-999),-999)</f>
        <v>0.172429</v>
      </c>
      <c r="L114" s="9">
        <f>IF(Raw!$G114&gt;$C$8,IF(Raw!$Q114&gt;$C$8,IF(Raw!$N114&gt;$C$9,IF(Raw!$N114&lt;$A$9,IF(Raw!$X114&gt;$C$9,IF(Raw!$X114&lt;$A$9,Raw!S114,-999),-999),-999),-999),-999),-999)</f>
        <v>0.27857799999999999</v>
      </c>
      <c r="M114" s="9">
        <f>Raw!Q114</f>
        <v>0.93410300000000002</v>
      </c>
      <c r="N114" s="9">
        <f>IF(Raw!$G114&gt;$C$8,IF(Raw!$Q114&gt;$C$8,IF(Raw!$N114&gt;$C$9,IF(Raw!$N114&lt;$A$9,IF(Raw!$X114&gt;$C$9,IF(Raw!$X114&lt;$A$9,Raw!V114,-999),-999),-999),-999),-999),-999)</f>
        <v>578.79999999999995</v>
      </c>
      <c r="O114" s="9">
        <f>IF(Raw!$G114&gt;$C$8,IF(Raw!$Q114&gt;$C$8,IF(Raw!$N114&gt;$C$9,IF(Raw!$N114&lt;$A$9,IF(Raw!$X114&gt;$C$9,IF(Raw!$X114&lt;$A$9,Raw!W114,-999),-999),-999),-999),-999),-999)</f>
        <v>3.0000000000000001E-5</v>
      </c>
      <c r="P114" s="9">
        <f>IF(Raw!$G114&gt;$C$8,IF(Raw!$Q114&gt;$C$8,IF(Raw!$N114&gt;$C$9,IF(Raw!$N114&lt;$A$9,IF(Raw!$X114&gt;$C$9,IF(Raw!$X114&lt;$A$9,Raw!X114,-999),-999),-999),-999),-999),-999)</f>
        <v>831</v>
      </c>
      <c r="R114" s="9">
        <f t="shared" si="20"/>
        <v>0.10700400000000002</v>
      </c>
      <c r="S114" s="9">
        <f t="shared" si="21"/>
        <v>0.36582939312198076</v>
      </c>
      <c r="T114" s="9">
        <f t="shared" si="22"/>
        <v>0.10614899999999999</v>
      </c>
      <c r="U114" s="9">
        <f t="shared" si="23"/>
        <v>0.38103870370237419</v>
      </c>
      <c r="V114" s="15">
        <f t="shared" si="16"/>
        <v>0.20650987139999999</v>
      </c>
      <c r="X114" s="11">
        <f t="shared" si="24"/>
        <v>2.708999999999999E+18</v>
      </c>
      <c r="Y114" s="11">
        <f t="shared" si="25"/>
        <v>6.0920000000000004E-18</v>
      </c>
      <c r="Z114" s="11">
        <f t="shared" si="26"/>
        <v>7.7399999999999995E-4</v>
      </c>
      <c r="AA114" s="16">
        <f t="shared" si="27"/>
        <v>1.2612394075547727E-2</v>
      </c>
      <c r="AB114" s="9">
        <f t="shared" si="17"/>
        <v>0.1737677930187253</v>
      </c>
      <c r="AC114" s="9">
        <f t="shared" si="18"/>
        <v>0.98738760592445241</v>
      </c>
      <c r="AD114" s="15">
        <f t="shared" si="19"/>
        <v>16.295082784945386</v>
      </c>
      <c r="AE114" s="3">
        <f t="shared" si="28"/>
        <v>733.4767999999998</v>
      </c>
      <c r="AF114" s="2">
        <f t="shared" si="29"/>
        <v>0.25</v>
      </c>
      <c r="AG114" s="9">
        <f t="shared" si="30"/>
        <v>4.7761978623834331E-3</v>
      </c>
      <c r="AH114" s="2">
        <f t="shared" si="31"/>
        <v>0.23111772890655863</v>
      </c>
    </row>
    <row r="115" spans="1:34">
      <c r="A115" s="1">
        <f>Raw!A115</f>
        <v>102</v>
      </c>
      <c r="B115" s="14">
        <f>Raw!B115</f>
        <v>0.4292361111111111</v>
      </c>
      <c r="C115" s="15">
        <f>Raw!C115</f>
        <v>69.599999999999994</v>
      </c>
      <c r="D115" s="15">
        <f>IF(C115&gt;0.5,Raw!D115*D$11,-999)</f>
        <v>4.5</v>
      </c>
      <c r="E115" s="9">
        <f>IF(Raw!$G115&gt;$C$8,IF(Raw!$Q115&gt;$C$8,IF(Raw!$N115&gt;$C$9,IF(Raw!$N115&lt;$A$9,IF(Raw!$X115&gt;$C$9,IF(Raw!$X115&lt;$A$9,Raw!H115,-999),-999),-999),-999),-999),-999)</f>
        <v>0.173374</v>
      </c>
      <c r="F115" s="9">
        <f>IF(Raw!$G115&gt;$C$8,IF(Raw!$Q115&gt;$C$8,IF(Raw!$N115&gt;$C$9,IF(Raw!$N115&lt;$A$9,IF(Raw!$X115&gt;$C$9,IF(Raw!$X115&lt;$A$9,Raw!I115,-999),-999),-999),-999),-999),-999)</f>
        <v>0.28189799999999998</v>
      </c>
      <c r="G115" s="9">
        <f>Raw!G115</f>
        <v>0.937307</v>
      </c>
      <c r="H115" s="9">
        <f>IF(Raw!$G115&gt;$C$8,IF(Raw!$Q115&gt;$C$8,IF(Raw!$N115&gt;$C$9,IF(Raw!$N115&lt;$A$9,IF(Raw!$X115&gt;$C$9,IF(Raw!$X115&lt;$A$9,Raw!L115,-999),-999),-999),-999),-999),-999)</f>
        <v>680.9</v>
      </c>
      <c r="I115" s="9">
        <f>IF(Raw!$G115&gt;$C$8,IF(Raw!$Q115&gt;$C$8,IF(Raw!$N115&gt;$C$9,IF(Raw!$N115&lt;$A$9,IF(Raw!$X115&gt;$C$9,IF(Raw!$X115&lt;$A$9,Raw!M115,-999),-999),-999),-999),-999),-999)</f>
        <v>4.6999999999999997E-5</v>
      </c>
      <c r="J115" s="9">
        <f>IF(Raw!$G115&gt;$C$8,IF(Raw!$Q115&gt;$C$8,IF(Raw!$N115&gt;$C$9,IF(Raw!$N115&lt;$A$9,IF(Raw!$X115&gt;$C$9,IF(Raw!$X115&lt;$A$9,Raw!N115,-999),-999),-999),-999),-999),-999)</f>
        <v>738</v>
      </c>
      <c r="K115" s="9">
        <f>IF(Raw!$G115&gt;$C$8,IF(Raw!$Q115&gt;$C$8,IF(Raw!$N115&gt;$C$9,IF(Raw!$N115&lt;$A$9,IF(Raw!$X115&gt;$C$9,IF(Raw!$X115&lt;$A$9,Raw!R115,-999),-999),-999),-999),-999),-999)</f>
        <v>0.16997000000000001</v>
      </c>
      <c r="L115" s="9">
        <f>IF(Raw!$G115&gt;$C$8,IF(Raw!$Q115&gt;$C$8,IF(Raw!$N115&gt;$C$9,IF(Raw!$N115&lt;$A$9,IF(Raw!$X115&gt;$C$9,IF(Raw!$X115&lt;$A$9,Raw!S115,-999),-999),-999),-999),-999),-999)</f>
        <v>0.27041999999999999</v>
      </c>
      <c r="M115" s="9">
        <f>Raw!Q115</f>
        <v>0.91577600000000003</v>
      </c>
      <c r="N115" s="9">
        <f>IF(Raw!$G115&gt;$C$8,IF(Raw!$Q115&gt;$C$8,IF(Raw!$N115&gt;$C$9,IF(Raw!$N115&lt;$A$9,IF(Raw!$X115&gt;$C$9,IF(Raw!$X115&lt;$A$9,Raw!V115,-999),-999),-999),-999),-999),-999)</f>
        <v>517.9</v>
      </c>
      <c r="O115" s="9">
        <f>IF(Raw!$G115&gt;$C$8,IF(Raw!$Q115&gt;$C$8,IF(Raw!$N115&gt;$C$9,IF(Raw!$N115&lt;$A$9,IF(Raw!$X115&gt;$C$9,IF(Raw!$X115&lt;$A$9,Raw!W115,-999),-999),-999),-999),-999),-999)</f>
        <v>2.8532999999999999E-2</v>
      </c>
      <c r="P115" s="9">
        <f>IF(Raw!$G115&gt;$C$8,IF(Raw!$Q115&gt;$C$8,IF(Raw!$N115&gt;$C$9,IF(Raw!$N115&lt;$A$9,IF(Raw!$X115&gt;$C$9,IF(Raw!$X115&lt;$A$9,Raw!X115,-999),-999),-999),-999),-999),-999)</f>
        <v>772</v>
      </c>
      <c r="R115" s="9">
        <f t="shared" si="20"/>
        <v>0.10852399999999998</v>
      </c>
      <c r="S115" s="9">
        <f t="shared" si="21"/>
        <v>0.38497612611653859</v>
      </c>
      <c r="T115" s="9">
        <f t="shared" si="22"/>
        <v>0.10044999999999998</v>
      </c>
      <c r="U115" s="9">
        <f t="shared" si="23"/>
        <v>0.37145921159677536</v>
      </c>
      <c r="V115" s="15">
        <f t="shared" si="16"/>
        <v>0.20046234599999999</v>
      </c>
      <c r="X115" s="11">
        <f t="shared" si="24"/>
        <v>2.708999999999999E+18</v>
      </c>
      <c r="Y115" s="11">
        <f t="shared" si="25"/>
        <v>6.8089999999999997E-18</v>
      </c>
      <c r="Z115" s="11">
        <f t="shared" si="26"/>
        <v>7.3799999999999994E-4</v>
      </c>
      <c r="AA115" s="16">
        <f t="shared" si="27"/>
        <v>1.3430018106727493E-2</v>
      </c>
      <c r="AB115" s="9">
        <f t="shared" si="17"/>
        <v>0.17131904531882078</v>
      </c>
      <c r="AC115" s="9">
        <f t="shared" si="18"/>
        <v>0.98656998189327261</v>
      </c>
      <c r="AD115" s="15">
        <f t="shared" si="19"/>
        <v>18.197856513180888</v>
      </c>
      <c r="AE115" s="3">
        <f t="shared" si="28"/>
        <v>819.80359999999973</v>
      </c>
      <c r="AF115" s="2">
        <f t="shared" si="29"/>
        <v>0.25</v>
      </c>
      <c r="AG115" s="9">
        <f t="shared" si="30"/>
        <v>5.1998164870287814E-3</v>
      </c>
      <c r="AH115" s="2">
        <f t="shared" si="31"/>
        <v>0.25161641369129983</v>
      </c>
    </row>
    <row r="116" spans="1:34">
      <c r="A116" s="1">
        <f>Raw!A116</f>
        <v>103</v>
      </c>
      <c r="B116" s="14">
        <f>Raw!B116</f>
        <v>0.42929398148148151</v>
      </c>
      <c r="C116" s="15">
        <f>Raw!C116</f>
        <v>70.7</v>
      </c>
      <c r="D116" s="15">
        <f>IF(C116&gt;0.5,Raw!D116*D$11,-999)</f>
        <v>4.5</v>
      </c>
      <c r="E116" s="9">
        <f>IF(Raw!$G116&gt;$C$8,IF(Raw!$Q116&gt;$C$8,IF(Raw!$N116&gt;$C$9,IF(Raw!$N116&lt;$A$9,IF(Raw!$X116&gt;$C$9,IF(Raw!$X116&lt;$A$9,Raw!H116,-999),-999),-999),-999),-999),-999)</f>
        <v>0.16601199999999999</v>
      </c>
      <c r="F116" s="9">
        <f>IF(Raw!$G116&gt;$C$8,IF(Raw!$Q116&gt;$C$8,IF(Raw!$N116&gt;$C$9,IF(Raw!$N116&lt;$A$9,IF(Raw!$X116&gt;$C$9,IF(Raw!$X116&lt;$A$9,Raw!I116,-999),-999),-999),-999),-999),-999)</f>
        <v>0.25264700000000001</v>
      </c>
      <c r="G116" s="9">
        <f>Raw!G116</f>
        <v>0.88599600000000001</v>
      </c>
      <c r="H116" s="9">
        <f>IF(Raw!$G116&gt;$C$8,IF(Raw!$Q116&gt;$C$8,IF(Raw!$N116&gt;$C$9,IF(Raw!$N116&lt;$A$9,IF(Raw!$X116&gt;$C$9,IF(Raw!$X116&lt;$A$9,Raw!L116,-999),-999),-999),-999),-999),-999)</f>
        <v>638.29999999999995</v>
      </c>
      <c r="I116" s="9">
        <f>IF(Raw!$G116&gt;$C$8,IF(Raw!$Q116&gt;$C$8,IF(Raw!$N116&gt;$C$9,IF(Raw!$N116&lt;$A$9,IF(Raw!$X116&gt;$C$9,IF(Raw!$X116&lt;$A$9,Raw!M116,-999),-999),-999),-999),-999),-999)</f>
        <v>1.9999999999999999E-6</v>
      </c>
      <c r="J116" s="9">
        <f>IF(Raw!$G116&gt;$C$8,IF(Raw!$Q116&gt;$C$8,IF(Raw!$N116&gt;$C$9,IF(Raw!$N116&lt;$A$9,IF(Raw!$X116&gt;$C$9,IF(Raw!$X116&lt;$A$9,Raw!N116,-999),-999),-999),-999),-999),-999)</f>
        <v>767</v>
      </c>
      <c r="K116" s="9">
        <f>IF(Raw!$G116&gt;$C$8,IF(Raw!$Q116&gt;$C$8,IF(Raw!$N116&gt;$C$9,IF(Raw!$N116&lt;$A$9,IF(Raw!$X116&gt;$C$9,IF(Raw!$X116&lt;$A$9,Raw!R116,-999),-999),-999),-999),-999),-999)</f>
        <v>0.14597499999999999</v>
      </c>
      <c r="L116" s="9">
        <f>IF(Raw!$G116&gt;$C$8,IF(Raw!$Q116&gt;$C$8,IF(Raw!$N116&gt;$C$9,IF(Raw!$N116&lt;$A$9,IF(Raw!$X116&gt;$C$9,IF(Raw!$X116&lt;$A$9,Raw!S116,-999),-999),-999),-999),-999),-999)</f>
        <v>0.24582399999999999</v>
      </c>
      <c r="M116" s="9">
        <f>Raw!Q116</f>
        <v>0.93378099999999997</v>
      </c>
      <c r="N116" s="9">
        <f>IF(Raw!$G116&gt;$C$8,IF(Raw!$Q116&gt;$C$8,IF(Raw!$N116&gt;$C$9,IF(Raw!$N116&lt;$A$9,IF(Raw!$X116&gt;$C$9,IF(Raw!$X116&lt;$A$9,Raw!V116,-999),-999),-999),-999),-999),-999)</f>
        <v>686.7</v>
      </c>
      <c r="O116" s="9">
        <f>IF(Raw!$G116&gt;$C$8,IF(Raw!$Q116&gt;$C$8,IF(Raw!$N116&gt;$C$9,IF(Raw!$N116&lt;$A$9,IF(Raw!$X116&gt;$C$9,IF(Raw!$X116&lt;$A$9,Raw!W116,-999),-999),-999),-999),-999),-999)</f>
        <v>6.6808999999999993E-2</v>
      </c>
      <c r="P116" s="9">
        <f>IF(Raw!$G116&gt;$C$8,IF(Raw!$Q116&gt;$C$8,IF(Raw!$N116&gt;$C$9,IF(Raw!$N116&lt;$A$9,IF(Raw!$X116&gt;$C$9,IF(Raw!$X116&lt;$A$9,Raw!X116,-999),-999),-999),-999),-999),-999)</f>
        <v>614</v>
      </c>
      <c r="R116" s="9">
        <f t="shared" si="20"/>
        <v>8.6635000000000018E-2</v>
      </c>
      <c r="S116" s="9">
        <f t="shared" si="21"/>
        <v>0.34290927657957548</v>
      </c>
      <c r="T116" s="9">
        <f t="shared" si="22"/>
        <v>9.9848999999999993E-2</v>
      </c>
      <c r="U116" s="9">
        <f t="shared" si="23"/>
        <v>0.40618084483207495</v>
      </c>
      <c r="V116" s="15">
        <f t="shared" si="16"/>
        <v>0.18222933119999998</v>
      </c>
      <c r="X116" s="11">
        <f t="shared" si="24"/>
        <v>2.708999999999999E+18</v>
      </c>
      <c r="Y116" s="11">
        <f t="shared" si="25"/>
        <v>6.3829999999999991E-18</v>
      </c>
      <c r="Z116" s="11">
        <f t="shared" si="26"/>
        <v>7.67E-4</v>
      </c>
      <c r="AA116" s="16">
        <f t="shared" si="27"/>
        <v>1.3089021870924446E-2</v>
      </c>
      <c r="AB116" s="9">
        <f t="shared" si="17"/>
        <v>0.14728192574478993</v>
      </c>
      <c r="AC116" s="9">
        <f t="shared" si="18"/>
        <v>0.98691097812907547</v>
      </c>
      <c r="AD116" s="15">
        <f t="shared" si="19"/>
        <v>17.065217563134873</v>
      </c>
      <c r="AE116" s="3">
        <f t="shared" si="28"/>
        <v>768.51319999999964</v>
      </c>
      <c r="AF116" s="2">
        <f t="shared" si="29"/>
        <v>0.25</v>
      </c>
      <c r="AG116" s="9">
        <f t="shared" si="30"/>
        <v>5.3319726823363731E-3</v>
      </c>
      <c r="AH116" s="2">
        <f t="shared" si="31"/>
        <v>0.25801138320480743</v>
      </c>
    </row>
    <row r="117" spans="1:34">
      <c r="A117" s="1">
        <f>Raw!A117</f>
        <v>104</v>
      </c>
      <c r="B117" s="14">
        <f>Raw!B117</f>
        <v>0.42934027777777778</v>
      </c>
      <c r="C117" s="15">
        <f>Raw!C117</f>
        <v>71.400000000000006</v>
      </c>
      <c r="D117" s="15">
        <f>IF(C117&gt;0.5,Raw!D117*D$11,-999)</f>
        <v>4.5</v>
      </c>
      <c r="E117" s="9">
        <f>IF(Raw!$G117&gt;$C$8,IF(Raw!$Q117&gt;$C$8,IF(Raw!$N117&gt;$C$9,IF(Raw!$N117&lt;$A$9,IF(Raw!$X117&gt;$C$9,IF(Raw!$X117&lt;$A$9,Raw!H117,-999),-999),-999),-999),-999),-999)</f>
        <v>0.14019799999999999</v>
      </c>
      <c r="F117" s="9">
        <f>IF(Raw!$G117&gt;$C$8,IF(Raw!$Q117&gt;$C$8,IF(Raw!$N117&gt;$C$9,IF(Raw!$N117&lt;$A$9,IF(Raw!$X117&gt;$C$9,IF(Raw!$X117&lt;$A$9,Raw!I117,-999),-999),-999),-999),-999),-999)</f>
        <v>0.21526000000000001</v>
      </c>
      <c r="G117" s="9">
        <f>Raw!G117</f>
        <v>0.82697399999999999</v>
      </c>
      <c r="H117" s="9">
        <f>IF(Raw!$G117&gt;$C$8,IF(Raw!$Q117&gt;$C$8,IF(Raw!$N117&gt;$C$9,IF(Raw!$N117&lt;$A$9,IF(Raw!$X117&gt;$C$9,IF(Raw!$X117&lt;$A$9,Raw!L117,-999),-999),-999),-999),-999),-999)</f>
        <v>598</v>
      </c>
      <c r="I117" s="9">
        <f>IF(Raw!$G117&gt;$C$8,IF(Raw!$Q117&gt;$C$8,IF(Raw!$N117&gt;$C$9,IF(Raw!$N117&lt;$A$9,IF(Raw!$X117&gt;$C$9,IF(Raw!$X117&lt;$A$9,Raw!M117,-999),-999),-999),-999),-999),-999)</f>
        <v>9.0000000000000002E-6</v>
      </c>
      <c r="J117" s="9">
        <f>IF(Raw!$G117&gt;$C$8,IF(Raw!$Q117&gt;$C$8,IF(Raw!$N117&gt;$C$9,IF(Raw!$N117&lt;$A$9,IF(Raw!$X117&gt;$C$9,IF(Raw!$X117&lt;$A$9,Raw!N117,-999),-999),-999),-999),-999),-999)</f>
        <v>719</v>
      </c>
      <c r="K117" s="9">
        <f>IF(Raw!$G117&gt;$C$8,IF(Raw!$Q117&gt;$C$8,IF(Raw!$N117&gt;$C$9,IF(Raw!$N117&lt;$A$9,IF(Raw!$X117&gt;$C$9,IF(Raw!$X117&lt;$A$9,Raw!R117,-999),-999),-999),-999),-999),-999)</f>
        <v>0.14026</v>
      </c>
      <c r="L117" s="9">
        <f>IF(Raw!$G117&gt;$C$8,IF(Raw!$Q117&gt;$C$8,IF(Raw!$N117&gt;$C$9,IF(Raw!$N117&lt;$A$9,IF(Raw!$X117&gt;$C$9,IF(Raw!$X117&lt;$A$9,Raw!S117,-999),-999),-999),-999),-999),-999)</f>
        <v>0.21356700000000001</v>
      </c>
      <c r="M117" s="9">
        <f>Raw!Q117</f>
        <v>0.88248499999999996</v>
      </c>
      <c r="N117" s="9">
        <f>IF(Raw!$G117&gt;$C$8,IF(Raw!$Q117&gt;$C$8,IF(Raw!$N117&gt;$C$9,IF(Raw!$N117&lt;$A$9,IF(Raw!$X117&gt;$C$9,IF(Raw!$X117&lt;$A$9,Raw!V117,-999),-999),-999),-999),-999),-999)</f>
        <v>605.79999999999995</v>
      </c>
      <c r="O117" s="9">
        <f>IF(Raw!$G117&gt;$C$8,IF(Raw!$Q117&gt;$C$8,IF(Raw!$N117&gt;$C$9,IF(Raw!$N117&lt;$A$9,IF(Raw!$X117&gt;$C$9,IF(Raw!$X117&lt;$A$9,Raw!W117,-999),-999),-999),-999),-999),-999)</f>
        <v>0.336814</v>
      </c>
      <c r="P117" s="9">
        <f>IF(Raw!$G117&gt;$C$8,IF(Raw!$Q117&gt;$C$8,IF(Raw!$N117&gt;$C$9,IF(Raw!$N117&lt;$A$9,IF(Raw!$X117&gt;$C$9,IF(Raw!$X117&lt;$A$9,Raw!X117,-999),-999),-999),-999),-999),-999)</f>
        <v>1122</v>
      </c>
      <c r="R117" s="9">
        <f t="shared" si="20"/>
        <v>7.5062000000000018E-2</v>
      </c>
      <c r="S117" s="9">
        <f t="shared" si="21"/>
        <v>0.34870389296664506</v>
      </c>
      <c r="T117" s="9">
        <f t="shared" si="22"/>
        <v>7.3307000000000011E-2</v>
      </c>
      <c r="U117" s="9">
        <f t="shared" si="23"/>
        <v>0.34325059583175305</v>
      </c>
      <c r="V117" s="15">
        <f t="shared" si="16"/>
        <v>0.15831721709999999</v>
      </c>
      <c r="X117" s="11">
        <f t="shared" si="24"/>
        <v>2.708999999999999E+18</v>
      </c>
      <c r="Y117" s="11">
        <f t="shared" si="25"/>
        <v>5.9799999999999998E-18</v>
      </c>
      <c r="Z117" s="11">
        <f t="shared" si="26"/>
        <v>7.1900000000000002E-4</v>
      </c>
      <c r="AA117" s="16">
        <f t="shared" si="27"/>
        <v>1.1513564374958849E-2</v>
      </c>
      <c r="AB117" s="9">
        <f t="shared" si="17"/>
        <v>0.1411040248636351</v>
      </c>
      <c r="AC117" s="9">
        <f t="shared" si="18"/>
        <v>0.98848643562504113</v>
      </c>
      <c r="AD117" s="15">
        <f t="shared" si="19"/>
        <v>16.013302329567246</v>
      </c>
      <c r="AE117" s="3">
        <f t="shared" si="28"/>
        <v>719.99199999999973</v>
      </c>
      <c r="AF117" s="2">
        <f t="shared" si="29"/>
        <v>0.25</v>
      </c>
      <c r="AG117" s="9">
        <f t="shared" si="30"/>
        <v>4.2281350506599659E-3</v>
      </c>
      <c r="AH117" s="2">
        <f t="shared" si="31"/>
        <v>0.20459725467300982</v>
      </c>
    </row>
    <row r="118" spans="1:34">
      <c r="A118" s="1">
        <f>Raw!A118</f>
        <v>105</v>
      </c>
      <c r="B118" s="14">
        <f>Raw!B118</f>
        <v>0.42939814814814814</v>
      </c>
      <c r="C118" s="15">
        <f>Raw!C118</f>
        <v>72.8</v>
      </c>
      <c r="D118" s="15">
        <f>IF(C118&gt;0.5,Raw!D118*D$11,-999)</f>
        <v>4.5</v>
      </c>
      <c r="E118" s="9">
        <f>IF(Raw!$G118&gt;$C$8,IF(Raw!$Q118&gt;$C$8,IF(Raw!$N118&gt;$C$9,IF(Raw!$N118&lt;$A$9,IF(Raw!$X118&gt;$C$9,IF(Raw!$X118&lt;$A$9,Raw!H118,-999),-999),-999),-999),-999),-999)</f>
        <v>0.13583200000000001</v>
      </c>
      <c r="F118" s="9">
        <f>IF(Raw!$G118&gt;$C$8,IF(Raw!$Q118&gt;$C$8,IF(Raw!$N118&gt;$C$9,IF(Raw!$N118&lt;$A$9,IF(Raw!$X118&gt;$C$9,IF(Raw!$X118&lt;$A$9,Raw!I118,-999),-999),-999),-999),-999),-999)</f>
        <v>0.201821</v>
      </c>
      <c r="G118" s="9">
        <f>Raw!G118</f>
        <v>0.83361099999999999</v>
      </c>
      <c r="H118" s="9">
        <f>IF(Raw!$G118&gt;$C$8,IF(Raw!$Q118&gt;$C$8,IF(Raw!$N118&gt;$C$9,IF(Raw!$N118&lt;$A$9,IF(Raw!$X118&gt;$C$9,IF(Raw!$X118&lt;$A$9,Raw!L118,-999),-999),-999),-999),-999),-999)</f>
        <v>579</v>
      </c>
      <c r="I118" s="9">
        <f>IF(Raw!$G118&gt;$C$8,IF(Raw!$Q118&gt;$C$8,IF(Raw!$N118&gt;$C$9,IF(Raw!$N118&lt;$A$9,IF(Raw!$X118&gt;$C$9,IF(Raw!$X118&lt;$A$9,Raw!M118,-999),-999),-999),-999),-999),-999)</f>
        <v>3.0000000000000001E-6</v>
      </c>
      <c r="J118" s="9">
        <f>IF(Raw!$G118&gt;$C$8,IF(Raw!$Q118&gt;$C$8,IF(Raw!$N118&gt;$C$9,IF(Raw!$N118&lt;$A$9,IF(Raw!$X118&gt;$C$9,IF(Raw!$X118&lt;$A$9,Raw!N118,-999),-999),-999),-999),-999),-999)</f>
        <v>1080</v>
      </c>
      <c r="K118" s="9">
        <f>IF(Raw!$G118&gt;$C$8,IF(Raw!$Q118&gt;$C$8,IF(Raw!$N118&gt;$C$9,IF(Raw!$N118&lt;$A$9,IF(Raw!$X118&gt;$C$9,IF(Raw!$X118&lt;$A$9,Raw!R118,-999),-999),-999),-999),-999),-999)</f>
        <v>0.125026</v>
      </c>
      <c r="L118" s="9">
        <f>IF(Raw!$G118&gt;$C$8,IF(Raw!$Q118&gt;$C$8,IF(Raw!$N118&gt;$C$9,IF(Raw!$N118&lt;$A$9,IF(Raw!$X118&gt;$C$9,IF(Raw!$X118&lt;$A$9,Raw!S118,-999),-999),-999),-999),-999),-999)</f>
        <v>0.19645599999999999</v>
      </c>
      <c r="M118" s="9">
        <f>Raw!Q118</f>
        <v>0.854603</v>
      </c>
      <c r="N118" s="9">
        <f>IF(Raw!$G118&gt;$C$8,IF(Raw!$Q118&gt;$C$8,IF(Raw!$N118&gt;$C$9,IF(Raw!$N118&lt;$A$9,IF(Raw!$X118&gt;$C$9,IF(Raw!$X118&lt;$A$9,Raw!V118,-999),-999),-999),-999),-999),-999)</f>
        <v>601.5</v>
      </c>
      <c r="O118" s="9">
        <f>IF(Raw!$G118&gt;$C$8,IF(Raw!$Q118&gt;$C$8,IF(Raw!$N118&gt;$C$9,IF(Raw!$N118&lt;$A$9,IF(Raw!$X118&gt;$C$9,IF(Raw!$X118&lt;$A$9,Raw!W118,-999),-999),-999),-999),-999),-999)</f>
        <v>3.8045000000000002E-2</v>
      </c>
      <c r="P118" s="9">
        <f>IF(Raw!$G118&gt;$C$8,IF(Raw!$Q118&gt;$C$8,IF(Raw!$N118&gt;$C$9,IF(Raw!$N118&lt;$A$9,IF(Raw!$X118&gt;$C$9,IF(Raw!$X118&lt;$A$9,Raw!X118,-999),-999),-999),-999),-999),-999)</f>
        <v>661</v>
      </c>
      <c r="R118" s="9">
        <f t="shared" si="20"/>
        <v>6.5988999999999992E-2</v>
      </c>
      <c r="S118" s="9">
        <f t="shared" si="21"/>
        <v>0.32696795675375701</v>
      </c>
      <c r="T118" s="9">
        <f t="shared" si="22"/>
        <v>7.1429999999999993E-2</v>
      </c>
      <c r="U118" s="9">
        <f t="shared" si="23"/>
        <v>0.36359286557804288</v>
      </c>
      <c r="V118" s="15">
        <f t="shared" si="16"/>
        <v>0.14563283279999997</v>
      </c>
      <c r="X118" s="11">
        <f t="shared" si="24"/>
        <v>2.708999999999999E+18</v>
      </c>
      <c r="Y118" s="11">
        <f t="shared" si="25"/>
        <v>5.79E-18</v>
      </c>
      <c r="Z118" s="11">
        <f t="shared" si="26"/>
        <v>1.08E-3</v>
      </c>
      <c r="AA118" s="16">
        <f t="shared" si="27"/>
        <v>1.6657738069707481E-2</v>
      </c>
      <c r="AB118" s="9">
        <f t="shared" si="17"/>
        <v>0.12621586223031919</v>
      </c>
      <c r="AC118" s="9">
        <f t="shared" si="18"/>
        <v>0.98334226193029273</v>
      </c>
      <c r="AD118" s="15">
        <f t="shared" si="19"/>
        <v>15.423831546025449</v>
      </c>
      <c r="AE118" s="3">
        <f t="shared" si="28"/>
        <v>697.11599999999976</v>
      </c>
      <c r="AF118" s="2">
        <f t="shared" si="29"/>
        <v>0.25</v>
      </c>
      <c r="AG118" s="9">
        <f t="shared" si="30"/>
        <v>4.3138423923172369E-3</v>
      </c>
      <c r="AH118" s="2">
        <f t="shared" si="31"/>
        <v>0.2087445883315367</v>
      </c>
    </row>
    <row r="119" spans="1:34">
      <c r="A119" s="1">
        <f>Raw!A119</f>
        <v>106</v>
      </c>
      <c r="B119" s="14">
        <f>Raw!B119</f>
        <v>0.4294560185185185</v>
      </c>
      <c r="C119" s="15">
        <f>Raw!C119</f>
        <v>73</v>
      </c>
      <c r="D119" s="15">
        <f>IF(C119&gt;0.5,Raw!D119*D$11,-999)</f>
        <v>4.5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0.79389799999999999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0.83237000000000005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2.708999999999999E+18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0.42951388888888892</v>
      </c>
      <c r="C120" s="15">
        <f>Raw!C120</f>
        <v>74.3</v>
      </c>
      <c r="D120" s="15">
        <f>IF(C120&gt;0.5,Raw!D120*D$11,-999)</f>
        <v>4.5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0.77421700000000004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0.83038800000000001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2.708999999999999E+18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0.42956018518518518</v>
      </c>
      <c r="C121" s="15">
        <f>Raw!C121</f>
        <v>75.2</v>
      </c>
      <c r="D121" s="15">
        <f>IF(C121&gt;0.5,Raw!D121*D$11,-999)</f>
        <v>4.5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0.77244100000000004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0.81959400000000004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2.708999999999999E+18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0.42961805555555554</v>
      </c>
      <c r="C122" s="15">
        <f>Raw!C122</f>
        <v>76.5</v>
      </c>
      <c r="D122" s="15">
        <f>IF(C122&gt;0.5,Raw!D122*D$11,-999)</f>
        <v>4.5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0.75394499999999998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0.65642500000000004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2.708999999999999E+18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0.42967592592592596</v>
      </c>
      <c r="C123" s="15">
        <f>Raw!C123</f>
        <v>77</v>
      </c>
      <c r="D123" s="15">
        <f>IF(C123&gt;0.5,Raw!D123*D$11,-999)</f>
        <v>4.5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0.727406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0.70257800000000004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2.708999999999999E+18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0.42973379629629632</v>
      </c>
      <c r="C124" s="15">
        <f>Raw!C124</f>
        <v>77.900000000000006</v>
      </c>
      <c r="D124" s="15">
        <f>IF(C124&gt;0.5,Raw!D124*D$11,-999)</f>
        <v>4.5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0.71613300000000002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0.69967599999999996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2.708999999999999E+18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0.42978009259259259</v>
      </c>
      <c r="C125" s="15">
        <f>Raw!C125</f>
        <v>78.900000000000006</v>
      </c>
      <c r="D125" s="15">
        <f>IF(C125&gt;0.5,Raw!D125*D$11,-999)</f>
        <v>4.5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0.73102900000000004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0.69149099999999997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2.708999999999999E+18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0.42983796296296295</v>
      </c>
      <c r="C126" s="15">
        <f>Raw!C126</f>
        <v>79.8</v>
      </c>
      <c r="D126" s="15">
        <f>IF(C126&gt;0.5,Raw!D126*D$11,-999)</f>
        <v>4.5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0.77111200000000002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0.77353000000000005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2.708999999999999E+18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0.42989583333333337</v>
      </c>
      <c r="C127" s="15">
        <f>Raw!C127</f>
        <v>81.2</v>
      </c>
      <c r="D127" s="15">
        <f>IF(C127&gt;0.5,Raw!D127*D$11,-999)</f>
        <v>4.5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0.76529899999999995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0.74044399999999999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2.708999999999999E+18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0.42995370370370373</v>
      </c>
      <c r="C128" s="15">
        <f>Raw!C128</f>
        <v>81.599999999999994</v>
      </c>
      <c r="D128" s="15">
        <f>IF(C128&gt;0.5,Raw!D128*D$11,-999)</f>
        <v>4.5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0.83318300000000001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0.77196200000000004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2.708999999999999E+18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0.43001157407407403</v>
      </c>
      <c r="C129" s="15">
        <f>Raw!C129</f>
        <v>82.7</v>
      </c>
      <c r="D129" s="15">
        <f>IF(C129&gt;0.5,Raw!D129*D$11,-999)</f>
        <v>4.5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0.83257700000000001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0.770374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2.708999999999999E+18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0.43005787037037035</v>
      </c>
      <c r="C130" s="15">
        <f>Raw!C130</f>
        <v>83.8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0.114164</v>
      </c>
      <c r="F130" s="9">
        <f>IF(Raw!$G130&gt;$C$8,IF(Raw!$Q130&gt;$C$8,IF(Raw!$N130&gt;$C$9,IF(Raw!$N130&lt;$A$9,IF(Raw!$X130&gt;$C$9,IF(Raw!$X130&lt;$A$9,Raw!I130,-999),-999),-999),-999),-999),-999)</f>
        <v>0.17141600000000001</v>
      </c>
      <c r="G130" s="9">
        <f>Raw!G130</f>
        <v>0.81204699999999996</v>
      </c>
      <c r="H130" s="9">
        <f>IF(Raw!$G130&gt;$C$8,IF(Raw!$Q130&gt;$C$8,IF(Raw!$N130&gt;$C$9,IF(Raw!$N130&lt;$A$9,IF(Raw!$X130&gt;$C$9,IF(Raw!$X130&lt;$A$9,Raw!L130,-999),-999),-999),-999),-999),-999)</f>
        <v>605.5</v>
      </c>
      <c r="I130" s="9">
        <f>IF(Raw!$G130&gt;$C$8,IF(Raw!$Q130&gt;$C$8,IF(Raw!$N130&gt;$C$9,IF(Raw!$N130&lt;$A$9,IF(Raw!$X130&gt;$C$9,IF(Raw!$X130&lt;$A$9,Raw!M130,-999),-999),-999),-999),-999),-999)</f>
        <v>1.3211000000000001E-2</v>
      </c>
      <c r="J130" s="9">
        <f>IF(Raw!$G130&gt;$C$8,IF(Raw!$Q130&gt;$C$8,IF(Raw!$N130&gt;$C$9,IF(Raw!$N130&lt;$A$9,IF(Raw!$X130&gt;$C$9,IF(Raw!$X130&lt;$A$9,Raw!N130,-999),-999),-999),-999),-999),-999)</f>
        <v>1057</v>
      </c>
      <c r="K130" s="9">
        <f>IF(Raw!$G130&gt;$C$8,IF(Raw!$Q130&gt;$C$8,IF(Raw!$N130&gt;$C$9,IF(Raw!$N130&lt;$A$9,IF(Raw!$X130&gt;$C$9,IF(Raw!$X130&lt;$A$9,Raw!R130,-999),-999),-999),-999),-999),-999)</f>
        <v>9.8773E-2</v>
      </c>
      <c r="L130" s="9">
        <f>IF(Raw!$G130&gt;$C$8,IF(Raw!$Q130&gt;$C$8,IF(Raw!$N130&gt;$C$9,IF(Raw!$N130&lt;$A$9,IF(Raw!$X130&gt;$C$9,IF(Raw!$X130&lt;$A$9,Raw!S130,-999),-999),-999),-999),-999),-999)</f>
        <v>0.15210099999999999</v>
      </c>
      <c r="M130" s="9">
        <f>Raw!Q130</f>
        <v>0.82264199999999998</v>
      </c>
      <c r="N130" s="9">
        <f>IF(Raw!$G130&gt;$C$8,IF(Raw!$Q130&gt;$C$8,IF(Raw!$N130&gt;$C$9,IF(Raw!$N130&lt;$A$9,IF(Raw!$X130&gt;$C$9,IF(Raw!$X130&lt;$A$9,Raw!V130,-999),-999),-999),-999),-999),-999)</f>
        <v>645.6</v>
      </c>
      <c r="O130" s="9">
        <f>IF(Raw!$G130&gt;$C$8,IF(Raw!$Q130&gt;$C$8,IF(Raw!$N130&gt;$C$9,IF(Raw!$N130&lt;$A$9,IF(Raw!$X130&gt;$C$9,IF(Raw!$X130&lt;$A$9,Raw!W130,-999),-999),-999),-999),-999),-999)</f>
        <v>0.14724699999999999</v>
      </c>
      <c r="P130" s="9">
        <f>IF(Raw!$G130&gt;$C$8,IF(Raw!$Q130&gt;$C$8,IF(Raw!$N130&gt;$C$9,IF(Raw!$N130&lt;$A$9,IF(Raw!$X130&gt;$C$9,IF(Raw!$X130&lt;$A$9,Raw!X130,-999),-999),-999),-999),-999),-999)</f>
        <v>998</v>
      </c>
      <c r="R130" s="9">
        <f t="shared" si="20"/>
        <v>5.7252000000000011E-2</v>
      </c>
      <c r="S130" s="9">
        <f t="shared" si="21"/>
        <v>0.33399449292948152</v>
      </c>
      <c r="T130" s="9">
        <f t="shared" si="22"/>
        <v>5.3327999999999987E-2</v>
      </c>
      <c r="U130" s="9">
        <f t="shared" si="23"/>
        <v>0.35060913471969279</v>
      </c>
      <c r="V130" s="15">
        <f t="shared" si="16"/>
        <v>0.11275247129999999</v>
      </c>
      <c r="X130" s="11">
        <f t="shared" si="24"/>
        <v>2.708999999999999E+18</v>
      </c>
      <c r="Y130" s="11">
        <f t="shared" si="25"/>
        <v>6.0549999999999998E-18</v>
      </c>
      <c r="Z130" s="11">
        <f t="shared" si="26"/>
        <v>1.057E-3</v>
      </c>
      <c r="AA130" s="16">
        <f t="shared" si="27"/>
        <v>1.7042483716622741E-2</v>
      </c>
      <c r="AB130" s="9">
        <f t="shared" si="17"/>
        <v>9.9681841571640062E-2</v>
      </c>
      <c r="AC130" s="9">
        <f t="shared" si="18"/>
        <v>0.98295751628337713</v>
      </c>
      <c r="AD130" s="15">
        <f t="shared" si="19"/>
        <v>16.123447224808647</v>
      </c>
      <c r="AE130" s="3">
        <f t="shared" si="28"/>
        <v>729.02199999999982</v>
      </c>
      <c r="AF130" s="2">
        <f t="shared" si="29"/>
        <v>0.25</v>
      </c>
      <c r="AG130" s="9">
        <f t="shared" si="30"/>
        <v>4.3484829847606089E-3</v>
      </c>
      <c r="AH130" s="2">
        <f t="shared" si="31"/>
        <v>0.21042082857203098</v>
      </c>
    </row>
    <row r="131" spans="1:34">
      <c r="A131" s="1">
        <f>Raw!A131</f>
        <v>118</v>
      </c>
      <c r="B131" s="14">
        <f>Raw!B131</f>
        <v>0.43011574074074077</v>
      </c>
      <c r="C131" s="15">
        <f>Raw!C131</f>
        <v>84.7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0.82120800000000005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0.77783199999999997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2.708999999999999E+18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0.43017361111111113</v>
      </c>
      <c r="C132" s="15">
        <f>Raw!C132</f>
        <v>86.1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0.75469600000000003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0.83514699999999997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2.708999999999999E+18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0.43023148148148144</v>
      </c>
      <c r="C133" s="15">
        <f>Raw!C133</f>
        <v>86.3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0.13491900000000001</v>
      </c>
      <c r="F133" s="9">
        <f>IF(Raw!$G133&gt;$C$8,IF(Raw!$Q133&gt;$C$8,IF(Raw!$N133&gt;$C$9,IF(Raw!$N133&lt;$A$9,IF(Raw!$X133&gt;$C$9,IF(Raw!$X133&lt;$A$9,Raw!I133,-999),-999),-999),-999),-999),-999)</f>
        <v>0.198159</v>
      </c>
      <c r="G133" s="9">
        <f>Raw!G133</f>
        <v>0.87926599999999999</v>
      </c>
      <c r="H133" s="9">
        <f>IF(Raw!$G133&gt;$C$8,IF(Raw!$Q133&gt;$C$8,IF(Raw!$N133&gt;$C$9,IF(Raw!$N133&lt;$A$9,IF(Raw!$X133&gt;$C$9,IF(Raw!$X133&lt;$A$9,Raw!L133,-999),-999),-999),-999),-999),-999)</f>
        <v>563.70000000000005</v>
      </c>
      <c r="I133" s="9">
        <f>IF(Raw!$G133&gt;$C$8,IF(Raw!$Q133&gt;$C$8,IF(Raw!$N133&gt;$C$9,IF(Raw!$N133&lt;$A$9,IF(Raw!$X133&gt;$C$9,IF(Raw!$X133&lt;$A$9,Raw!M133,-999),-999),-999),-999),-999),-999)</f>
        <v>1.2E-5</v>
      </c>
      <c r="J133" s="9">
        <f>IF(Raw!$G133&gt;$C$8,IF(Raw!$Q133&gt;$C$8,IF(Raw!$N133&gt;$C$9,IF(Raw!$N133&lt;$A$9,IF(Raw!$X133&gt;$C$9,IF(Raw!$X133&lt;$A$9,Raw!N133,-999),-999),-999),-999),-999),-999)</f>
        <v>1342</v>
      </c>
      <c r="K133" s="9">
        <f>IF(Raw!$G133&gt;$C$8,IF(Raw!$Q133&gt;$C$8,IF(Raw!$N133&gt;$C$9,IF(Raw!$N133&lt;$A$9,IF(Raw!$X133&gt;$C$9,IF(Raw!$X133&lt;$A$9,Raw!R133,-999),-999),-999),-999),-999),-999)</f>
        <v>0.11114</v>
      </c>
      <c r="L133" s="9">
        <f>IF(Raw!$G133&gt;$C$8,IF(Raw!$Q133&gt;$C$8,IF(Raw!$N133&gt;$C$9,IF(Raw!$N133&lt;$A$9,IF(Raw!$X133&gt;$C$9,IF(Raw!$X133&lt;$A$9,Raw!S133,-999),-999),-999),-999),-999),-999)</f>
        <v>0.170242</v>
      </c>
      <c r="M133" s="9">
        <f>Raw!Q133</f>
        <v>0.84933499999999995</v>
      </c>
      <c r="N133" s="9">
        <f>IF(Raw!$G133&gt;$C$8,IF(Raw!$Q133&gt;$C$8,IF(Raw!$N133&gt;$C$9,IF(Raw!$N133&lt;$A$9,IF(Raw!$X133&gt;$C$9,IF(Raw!$X133&lt;$A$9,Raw!V133,-999),-999),-999),-999),-999),-999)</f>
        <v>550.20000000000005</v>
      </c>
      <c r="O133" s="9">
        <f>IF(Raw!$G133&gt;$C$8,IF(Raw!$Q133&gt;$C$8,IF(Raw!$N133&gt;$C$9,IF(Raw!$N133&lt;$A$9,IF(Raw!$X133&gt;$C$9,IF(Raw!$X133&lt;$A$9,Raw!W133,-999),-999),-999),-999),-999),-999)</f>
        <v>1.9999999999999999E-6</v>
      </c>
      <c r="P133" s="9">
        <f>IF(Raw!$G133&gt;$C$8,IF(Raw!$Q133&gt;$C$8,IF(Raw!$N133&gt;$C$9,IF(Raw!$N133&lt;$A$9,IF(Raw!$X133&gt;$C$9,IF(Raw!$X133&lt;$A$9,Raw!X133,-999),-999),-999),-999),-999),-999)</f>
        <v>565</v>
      </c>
      <c r="R133" s="9">
        <f t="shared" si="20"/>
        <v>6.3239999999999991E-2</v>
      </c>
      <c r="S133" s="9">
        <f t="shared" si="21"/>
        <v>0.31913766218037026</v>
      </c>
      <c r="T133" s="9">
        <f t="shared" si="22"/>
        <v>5.9102000000000002E-2</v>
      </c>
      <c r="U133" s="9">
        <f t="shared" si="23"/>
        <v>0.34716462447574631</v>
      </c>
      <c r="V133" s="15">
        <f t="shared" si="16"/>
        <v>0.12620039459999999</v>
      </c>
      <c r="X133" s="11">
        <f t="shared" si="24"/>
        <v>2.708999999999999E+18</v>
      </c>
      <c r="Y133" s="11">
        <f t="shared" si="25"/>
        <v>5.6370000000000001E-18</v>
      </c>
      <c r="Z133" s="11">
        <f t="shared" si="26"/>
        <v>1.3419999999999999E-3</v>
      </c>
      <c r="AA133" s="16">
        <f t="shared" si="27"/>
        <v>2.0081652378613091E-2</v>
      </c>
      <c r="AB133" s="9">
        <f t="shared" si="17"/>
        <v>0.11232686581888079</v>
      </c>
      <c r="AC133" s="9">
        <f t="shared" si="18"/>
        <v>0.97991834762138685</v>
      </c>
      <c r="AD133" s="15">
        <f t="shared" si="19"/>
        <v>14.963973456492617</v>
      </c>
      <c r="AE133" s="3">
        <f t="shared" si="28"/>
        <v>678.69479999999987</v>
      </c>
      <c r="AF133" s="2">
        <f t="shared" si="29"/>
        <v>0.25</v>
      </c>
      <c r="AG133" s="9">
        <f t="shared" si="30"/>
        <v>3.996124788990996E-3</v>
      </c>
      <c r="AH133" s="2">
        <f t="shared" si="31"/>
        <v>0.19337039885485696</v>
      </c>
    </row>
    <row r="134" spans="1:34">
      <c r="A134" s="1">
        <f>Raw!A134</f>
        <v>121</v>
      </c>
      <c r="B134" s="14">
        <f>Raw!B134</f>
        <v>0.43028935185185185</v>
      </c>
      <c r="C134" s="15">
        <f>Raw!C134</f>
        <v>88.3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0.125724</v>
      </c>
      <c r="F134" s="9">
        <f>IF(Raw!$G134&gt;$C$8,IF(Raw!$Q134&gt;$C$8,IF(Raw!$N134&gt;$C$9,IF(Raw!$N134&lt;$A$9,IF(Raw!$X134&gt;$C$9,IF(Raw!$X134&lt;$A$9,Raw!I134,-999),-999),-999),-999),-999),-999)</f>
        <v>0.192027</v>
      </c>
      <c r="G134" s="9">
        <f>Raw!G134</f>
        <v>0.88549800000000001</v>
      </c>
      <c r="H134" s="9">
        <f>IF(Raw!$G134&gt;$C$8,IF(Raw!$Q134&gt;$C$8,IF(Raw!$N134&gt;$C$9,IF(Raw!$N134&lt;$A$9,IF(Raw!$X134&gt;$C$9,IF(Raw!$X134&lt;$A$9,Raw!L134,-999),-999),-999),-999),-999),-999)</f>
        <v>644.5</v>
      </c>
      <c r="I134" s="9">
        <f>IF(Raw!$G134&gt;$C$8,IF(Raw!$Q134&gt;$C$8,IF(Raw!$N134&gt;$C$9,IF(Raw!$N134&lt;$A$9,IF(Raw!$X134&gt;$C$9,IF(Raw!$X134&lt;$A$9,Raw!M134,-999),-999),-999),-999),-999),-999)</f>
        <v>7.9999999999999996E-6</v>
      </c>
      <c r="J134" s="9">
        <f>IF(Raw!$G134&gt;$C$8,IF(Raw!$Q134&gt;$C$8,IF(Raw!$N134&gt;$C$9,IF(Raw!$N134&lt;$A$9,IF(Raw!$X134&gt;$C$9,IF(Raw!$X134&lt;$A$9,Raw!N134,-999),-999),-999),-999),-999),-999)</f>
        <v>988</v>
      </c>
      <c r="K134" s="9">
        <f>IF(Raw!$G134&gt;$C$8,IF(Raw!$Q134&gt;$C$8,IF(Raw!$N134&gt;$C$9,IF(Raw!$N134&lt;$A$9,IF(Raw!$X134&gt;$C$9,IF(Raw!$X134&lt;$A$9,Raw!R134,-999),-999),-999),-999),-999),-999)</f>
        <v>9.8835999999999993E-2</v>
      </c>
      <c r="L134" s="9">
        <f>IF(Raw!$G134&gt;$C$8,IF(Raw!$Q134&gt;$C$8,IF(Raw!$N134&gt;$C$9,IF(Raw!$N134&lt;$A$9,IF(Raw!$X134&gt;$C$9,IF(Raw!$X134&lt;$A$9,Raw!S134,-999),-999),-999),-999),-999),-999)</f>
        <v>0.174594</v>
      </c>
      <c r="M134" s="9">
        <f>Raw!Q134</f>
        <v>0.81596800000000003</v>
      </c>
      <c r="N134" s="9">
        <f>IF(Raw!$G134&gt;$C$8,IF(Raw!$Q134&gt;$C$8,IF(Raw!$N134&gt;$C$9,IF(Raw!$N134&lt;$A$9,IF(Raw!$X134&gt;$C$9,IF(Raw!$X134&lt;$A$9,Raw!V134,-999),-999),-999),-999),-999),-999)</f>
        <v>747.6</v>
      </c>
      <c r="O134" s="9">
        <f>IF(Raw!$G134&gt;$C$8,IF(Raw!$Q134&gt;$C$8,IF(Raw!$N134&gt;$C$9,IF(Raw!$N134&lt;$A$9,IF(Raw!$X134&gt;$C$9,IF(Raw!$X134&lt;$A$9,Raw!W134,-999),-999),-999),-999),-999),-999)</f>
        <v>3.0000000000000001E-6</v>
      </c>
      <c r="P134" s="9">
        <f>IF(Raw!$G134&gt;$C$8,IF(Raw!$Q134&gt;$C$8,IF(Raw!$N134&gt;$C$9,IF(Raw!$N134&lt;$A$9,IF(Raw!$X134&gt;$C$9,IF(Raw!$X134&lt;$A$9,Raw!X134,-999),-999),-999),-999),-999),-999)</f>
        <v>588</v>
      </c>
      <c r="R134" s="9">
        <f t="shared" si="20"/>
        <v>6.6303000000000001E-2</v>
      </c>
      <c r="S134" s="9">
        <f t="shared" si="21"/>
        <v>0.34527957006046023</v>
      </c>
      <c r="T134" s="9">
        <f t="shared" si="22"/>
        <v>7.5758000000000006E-2</v>
      </c>
      <c r="U134" s="9">
        <f t="shared" si="23"/>
        <v>0.43390952724606807</v>
      </c>
      <c r="V134" s="15">
        <f t="shared" si="16"/>
        <v>0.1294265322</v>
      </c>
      <c r="X134" s="11">
        <f t="shared" si="24"/>
        <v>2.708999999999999E+18</v>
      </c>
      <c r="Y134" s="11">
        <f t="shared" si="25"/>
        <v>6.445E-18</v>
      </c>
      <c r="Z134" s="11">
        <f t="shared" si="26"/>
        <v>9.8799999999999995E-4</v>
      </c>
      <c r="AA134" s="16">
        <f t="shared" si="27"/>
        <v>1.6957474655821789E-2</v>
      </c>
      <c r="AB134" s="9">
        <f t="shared" si="17"/>
        <v>0.10012066436497574</v>
      </c>
      <c r="AC134" s="9">
        <f t="shared" si="18"/>
        <v>0.98304252534417824</v>
      </c>
      <c r="AD134" s="15">
        <f t="shared" si="19"/>
        <v>17.1634358864593</v>
      </c>
      <c r="AE134" s="3">
        <f t="shared" si="28"/>
        <v>775.97799999999984</v>
      </c>
      <c r="AF134" s="2">
        <f t="shared" si="29"/>
        <v>0.25</v>
      </c>
      <c r="AG134" s="9">
        <f t="shared" si="30"/>
        <v>5.728752578009041E-3</v>
      </c>
      <c r="AH134" s="2">
        <f t="shared" si="31"/>
        <v>0.27721135586211404</v>
      </c>
    </row>
    <row r="135" spans="1:34">
      <c r="A135" s="1">
        <f>Raw!A135</f>
        <v>122</v>
      </c>
      <c r="B135" s="14">
        <f>Raw!B135</f>
        <v>0.43033564814814818</v>
      </c>
      <c r="C135" s="15">
        <f>Raw!C135</f>
        <v>88.3</v>
      </c>
      <c r="D135" s="15">
        <f>IF(C135&gt;0.5,Raw!D135*D$11,-999)</f>
        <v>4.5</v>
      </c>
      <c r="E135" s="9">
        <f>IF(Raw!$G135&gt;$C$8,IF(Raw!$Q135&gt;$C$8,IF(Raw!$N135&gt;$C$9,IF(Raw!$N135&lt;$A$9,IF(Raw!$X135&gt;$C$9,IF(Raw!$X135&lt;$A$9,Raw!H135,-999),-999),-999),-999),-999),-999)</f>
        <v>0.122226</v>
      </c>
      <c r="F135" s="9">
        <f>IF(Raw!$G135&gt;$C$8,IF(Raw!$Q135&gt;$C$8,IF(Raw!$N135&gt;$C$9,IF(Raw!$N135&lt;$A$9,IF(Raw!$X135&gt;$C$9,IF(Raw!$X135&lt;$A$9,Raw!I135,-999),-999),-999),-999),-999),-999)</f>
        <v>0.185778</v>
      </c>
      <c r="G135" s="9">
        <f>Raw!G135</f>
        <v>0.86260599999999998</v>
      </c>
      <c r="H135" s="9">
        <f>IF(Raw!$G135&gt;$C$8,IF(Raw!$Q135&gt;$C$8,IF(Raw!$N135&gt;$C$9,IF(Raw!$N135&lt;$A$9,IF(Raw!$X135&gt;$C$9,IF(Raw!$X135&lt;$A$9,Raw!L135,-999),-999),-999),-999),-999),-999)</f>
        <v>723.1</v>
      </c>
      <c r="I135" s="9">
        <f>IF(Raw!$G135&gt;$C$8,IF(Raw!$Q135&gt;$C$8,IF(Raw!$N135&gt;$C$9,IF(Raw!$N135&lt;$A$9,IF(Raw!$X135&gt;$C$9,IF(Raw!$X135&lt;$A$9,Raw!M135,-999),-999),-999),-999),-999),-999)</f>
        <v>0.31289899999999998</v>
      </c>
      <c r="J135" s="9">
        <f>IF(Raw!$G135&gt;$C$8,IF(Raw!$Q135&gt;$C$8,IF(Raw!$N135&gt;$C$9,IF(Raw!$N135&lt;$A$9,IF(Raw!$X135&gt;$C$9,IF(Raw!$X135&lt;$A$9,Raw!N135,-999),-999),-999),-999),-999),-999)</f>
        <v>1021</v>
      </c>
      <c r="K135" s="9">
        <f>IF(Raw!$G135&gt;$C$8,IF(Raw!$Q135&gt;$C$8,IF(Raw!$N135&gt;$C$9,IF(Raw!$N135&lt;$A$9,IF(Raw!$X135&gt;$C$9,IF(Raw!$X135&lt;$A$9,Raw!R135,-999),-999),-999),-999),-999),-999)</f>
        <v>0.111834</v>
      </c>
      <c r="L135" s="9">
        <f>IF(Raw!$G135&gt;$C$8,IF(Raw!$Q135&gt;$C$8,IF(Raw!$N135&gt;$C$9,IF(Raw!$N135&lt;$A$9,IF(Raw!$X135&gt;$C$9,IF(Raw!$X135&lt;$A$9,Raw!S135,-999),-999),-999),-999),-999),-999)</f>
        <v>0.16920299999999999</v>
      </c>
      <c r="M135" s="9">
        <f>Raw!Q135</f>
        <v>0.88314000000000004</v>
      </c>
      <c r="N135" s="9">
        <f>IF(Raw!$G135&gt;$C$8,IF(Raw!$Q135&gt;$C$8,IF(Raw!$N135&gt;$C$9,IF(Raw!$N135&lt;$A$9,IF(Raw!$X135&gt;$C$9,IF(Raw!$X135&lt;$A$9,Raw!V135,-999),-999),-999),-999),-999),-999)</f>
        <v>571.9</v>
      </c>
      <c r="O135" s="9">
        <f>IF(Raw!$G135&gt;$C$8,IF(Raw!$Q135&gt;$C$8,IF(Raw!$N135&gt;$C$9,IF(Raw!$N135&lt;$A$9,IF(Raw!$X135&gt;$C$9,IF(Raw!$X135&lt;$A$9,Raw!W135,-999),-999),-999),-999),-999),-999)</f>
        <v>0.29483700000000002</v>
      </c>
      <c r="P135" s="9">
        <f>IF(Raw!$G135&gt;$C$8,IF(Raw!$Q135&gt;$C$8,IF(Raw!$N135&gt;$C$9,IF(Raw!$N135&lt;$A$9,IF(Raw!$X135&gt;$C$9,IF(Raw!$X135&lt;$A$9,Raw!X135,-999),-999),-999),-999),-999),-999)</f>
        <v>924</v>
      </c>
      <c r="R135" s="9">
        <f t="shared" si="20"/>
        <v>6.3551999999999997E-2</v>
      </c>
      <c r="S135" s="9">
        <f t="shared" si="21"/>
        <v>0.34208571520847464</v>
      </c>
      <c r="T135" s="9">
        <f t="shared" si="22"/>
        <v>5.7368999999999989E-2</v>
      </c>
      <c r="U135" s="9">
        <f t="shared" si="23"/>
        <v>0.33905427208737426</v>
      </c>
      <c r="V135" s="15">
        <f t="shared" si="16"/>
        <v>0.12543018389999999</v>
      </c>
      <c r="X135" s="11">
        <f t="shared" si="24"/>
        <v>2.708999999999999E+18</v>
      </c>
      <c r="Y135" s="11">
        <f t="shared" si="25"/>
        <v>7.2309999999999995E-18</v>
      </c>
      <c r="Z135" s="11">
        <f t="shared" si="26"/>
        <v>1.021E-3</v>
      </c>
      <c r="AA135" s="16">
        <f t="shared" si="27"/>
        <v>1.9607980929430835E-2</v>
      </c>
      <c r="AB135" s="9">
        <f t="shared" si="17"/>
        <v>0.11295889025794052</v>
      </c>
      <c r="AC135" s="9">
        <f t="shared" si="18"/>
        <v>0.98039201907056917</v>
      </c>
      <c r="AD135" s="15">
        <f t="shared" si="19"/>
        <v>19.204682594937157</v>
      </c>
      <c r="AE135" s="3">
        <f t="shared" si="28"/>
        <v>870.61239999999975</v>
      </c>
      <c r="AF135" s="2">
        <f t="shared" si="29"/>
        <v>0.25</v>
      </c>
      <c r="AG135" s="9">
        <f t="shared" si="30"/>
        <v>5.0087920599196029E-3</v>
      </c>
      <c r="AH135" s="2">
        <f t="shared" si="31"/>
        <v>0.24237284107743029</v>
      </c>
    </row>
    <row r="136" spans="1:34">
      <c r="A136" s="1">
        <f>Raw!A136</f>
        <v>123</v>
      </c>
      <c r="B136" s="14">
        <f>Raw!B136</f>
        <v>0.43039351851851854</v>
      </c>
      <c r="C136" s="15">
        <f>Raw!C136</f>
        <v>90</v>
      </c>
      <c r="D136" s="15">
        <f>IF(C136&gt;0.5,Raw!D136*D$11,-999)</f>
        <v>4.5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0.78410000000000002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0.85469099999999998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2.708999999999999E+18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0.43045138888888884</v>
      </c>
      <c r="C137" s="15">
        <f>Raw!C137</f>
        <v>90.3</v>
      </c>
      <c r="D137" s="15">
        <f>IF(C137&gt;0.5,Raw!D137*D$11,-999)</f>
        <v>4.5</v>
      </c>
      <c r="E137" s="9">
        <f>IF(Raw!$G137&gt;$C$8,IF(Raw!$Q137&gt;$C$8,IF(Raw!$N137&gt;$C$9,IF(Raw!$N137&lt;$A$9,IF(Raw!$X137&gt;$C$9,IF(Raw!$X137&lt;$A$9,Raw!H137,-999),-999),-999),-999),-999),-999)</f>
        <v>0.12435400000000001</v>
      </c>
      <c r="F137" s="9">
        <f>IF(Raw!$G137&gt;$C$8,IF(Raw!$Q137&gt;$C$8,IF(Raw!$N137&gt;$C$9,IF(Raw!$N137&lt;$A$9,IF(Raw!$X137&gt;$C$9,IF(Raw!$X137&lt;$A$9,Raw!I137,-999),-999),-999),-999),-999),-999)</f>
        <v>0.182473</v>
      </c>
      <c r="G137" s="9">
        <f>Raw!G137</f>
        <v>0.85228899999999996</v>
      </c>
      <c r="H137" s="9">
        <f>IF(Raw!$G137&gt;$C$8,IF(Raw!$Q137&gt;$C$8,IF(Raw!$N137&gt;$C$9,IF(Raw!$N137&lt;$A$9,IF(Raw!$X137&gt;$C$9,IF(Raw!$X137&lt;$A$9,Raw!L137,-999),-999),-999),-999),-999),-999)</f>
        <v>608.5</v>
      </c>
      <c r="I137" s="9">
        <f>IF(Raw!$G137&gt;$C$8,IF(Raw!$Q137&gt;$C$8,IF(Raw!$N137&gt;$C$9,IF(Raw!$N137&lt;$A$9,IF(Raw!$X137&gt;$C$9,IF(Raw!$X137&lt;$A$9,Raw!M137,-999),-999),-999),-999),-999),-999)</f>
        <v>2.1999999999999999E-5</v>
      </c>
      <c r="J137" s="9">
        <f>IF(Raw!$G137&gt;$C$8,IF(Raw!$Q137&gt;$C$8,IF(Raw!$N137&gt;$C$9,IF(Raw!$N137&lt;$A$9,IF(Raw!$X137&gt;$C$9,IF(Raw!$X137&lt;$A$9,Raw!N137,-999),-999),-999),-999),-999),-999)</f>
        <v>937</v>
      </c>
      <c r="K137" s="9">
        <f>IF(Raw!$G137&gt;$C$8,IF(Raw!$Q137&gt;$C$8,IF(Raw!$N137&gt;$C$9,IF(Raw!$N137&lt;$A$9,IF(Raw!$X137&gt;$C$9,IF(Raw!$X137&lt;$A$9,Raw!R137,-999),-999),-999),-999),-999),-999)</f>
        <v>9.9815000000000001E-2</v>
      </c>
      <c r="L137" s="9">
        <f>IF(Raw!$G137&gt;$C$8,IF(Raw!$Q137&gt;$C$8,IF(Raw!$N137&gt;$C$9,IF(Raw!$N137&lt;$A$9,IF(Raw!$X137&gt;$C$9,IF(Raw!$X137&lt;$A$9,Raw!S137,-999),-999),-999),-999),-999),-999)</f>
        <v>0.165017</v>
      </c>
      <c r="M137" s="9">
        <f>Raw!Q137</f>
        <v>0.84395799999999999</v>
      </c>
      <c r="N137" s="9">
        <f>IF(Raw!$G137&gt;$C$8,IF(Raw!$Q137&gt;$C$8,IF(Raw!$N137&gt;$C$9,IF(Raw!$N137&lt;$A$9,IF(Raw!$X137&gt;$C$9,IF(Raw!$X137&lt;$A$9,Raw!V137,-999),-999),-999),-999),-999),-999)</f>
        <v>637.70000000000005</v>
      </c>
      <c r="O137" s="9">
        <f>IF(Raw!$G137&gt;$C$8,IF(Raw!$Q137&gt;$C$8,IF(Raw!$N137&gt;$C$9,IF(Raw!$N137&lt;$A$9,IF(Raw!$X137&gt;$C$9,IF(Raw!$X137&lt;$A$9,Raw!W137,-999),-999),-999),-999),-999),-999)</f>
        <v>3.9999999999999998E-6</v>
      </c>
      <c r="P137" s="9">
        <f>IF(Raw!$G137&gt;$C$8,IF(Raw!$Q137&gt;$C$8,IF(Raw!$N137&gt;$C$9,IF(Raw!$N137&lt;$A$9,IF(Raw!$X137&gt;$C$9,IF(Raw!$X137&lt;$A$9,Raw!X137,-999),-999),-999),-999),-999),-999)</f>
        <v>674</v>
      </c>
      <c r="R137" s="9">
        <f t="shared" si="20"/>
        <v>5.811899999999999E-2</v>
      </c>
      <c r="S137" s="9">
        <f t="shared" si="21"/>
        <v>0.31850739561469366</v>
      </c>
      <c r="T137" s="9">
        <f t="shared" si="22"/>
        <v>6.5201999999999996E-2</v>
      </c>
      <c r="U137" s="9">
        <f t="shared" si="23"/>
        <v>0.39512292672876126</v>
      </c>
      <c r="V137" s="15">
        <f t="shared" si="16"/>
        <v>0.12232710209999999</v>
      </c>
      <c r="X137" s="11">
        <f t="shared" si="24"/>
        <v>2.708999999999999E+18</v>
      </c>
      <c r="Y137" s="11">
        <f t="shared" si="25"/>
        <v>6.0849999999999996E-18</v>
      </c>
      <c r="Z137" s="11">
        <f t="shared" si="26"/>
        <v>9.3700000000000001E-4</v>
      </c>
      <c r="AA137" s="16">
        <f t="shared" si="27"/>
        <v>1.5210813782120622E-2</v>
      </c>
      <c r="AB137" s="9">
        <f t="shared" si="17"/>
        <v>0.10080677548022184</v>
      </c>
      <c r="AC137" s="9">
        <f t="shared" si="18"/>
        <v>0.98478918621787925</v>
      </c>
      <c r="AD137" s="15">
        <f t="shared" si="19"/>
        <v>16.233525914749862</v>
      </c>
      <c r="AE137" s="3">
        <f t="shared" si="28"/>
        <v>732.63399999999979</v>
      </c>
      <c r="AF137" s="2">
        <f t="shared" si="29"/>
        <v>0.25</v>
      </c>
      <c r="AG137" s="9">
        <f t="shared" si="30"/>
        <v>4.9340294388947352E-3</v>
      </c>
      <c r="AH137" s="2">
        <f t="shared" si="31"/>
        <v>0.23875511675439592</v>
      </c>
    </row>
    <row r="138" spans="1:34">
      <c r="A138" s="1">
        <f>Raw!A138</f>
        <v>125</v>
      </c>
      <c r="B138" s="14">
        <f>Raw!B138</f>
        <v>0.43050925925925926</v>
      </c>
      <c r="C138" s="15">
        <f>Raw!C138</f>
        <v>91.6</v>
      </c>
      <c r="D138" s="15">
        <f>IF(C138&gt;0.5,Raw!D138*D$11,-999)</f>
        <v>4.5</v>
      </c>
      <c r="E138" s="9">
        <f>IF(Raw!$G138&gt;$C$8,IF(Raw!$Q138&gt;$C$8,IF(Raw!$N138&gt;$C$9,IF(Raw!$N138&lt;$A$9,IF(Raw!$X138&gt;$C$9,IF(Raw!$X138&lt;$A$9,Raw!H138,-999),-999),-999),-999),-999),-999)</f>
        <v>0.119133</v>
      </c>
      <c r="F138" s="9">
        <f>IF(Raw!$G138&gt;$C$8,IF(Raw!$Q138&gt;$C$8,IF(Raw!$N138&gt;$C$9,IF(Raw!$N138&lt;$A$9,IF(Raw!$X138&gt;$C$9,IF(Raw!$X138&lt;$A$9,Raw!I138,-999),-999),-999),-999),-999),-999)</f>
        <v>0.18012300000000001</v>
      </c>
      <c r="G138" s="9">
        <f>Raw!G138</f>
        <v>0.88703200000000004</v>
      </c>
      <c r="H138" s="9">
        <f>IF(Raw!$G138&gt;$C$8,IF(Raw!$Q138&gt;$C$8,IF(Raw!$N138&gt;$C$9,IF(Raw!$N138&lt;$A$9,IF(Raw!$X138&gt;$C$9,IF(Raw!$X138&lt;$A$9,Raw!L138,-999),-999),-999),-999),-999),-999)</f>
        <v>643.79999999999995</v>
      </c>
      <c r="I138" s="9">
        <f>IF(Raw!$G138&gt;$C$8,IF(Raw!$Q138&gt;$C$8,IF(Raw!$N138&gt;$C$9,IF(Raw!$N138&lt;$A$9,IF(Raw!$X138&gt;$C$9,IF(Raw!$X138&lt;$A$9,Raw!M138,-999),-999),-999),-999),-999),-999)</f>
        <v>6.9999999999999999E-6</v>
      </c>
      <c r="J138" s="9">
        <f>IF(Raw!$G138&gt;$C$8,IF(Raw!$Q138&gt;$C$8,IF(Raw!$N138&gt;$C$9,IF(Raw!$N138&lt;$A$9,IF(Raw!$X138&gt;$C$9,IF(Raw!$X138&lt;$A$9,Raw!N138,-999),-999),-999),-999),-999),-999)</f>
        <v>1240</v>
      </c>
      <c r="K138" s="9">
        <f>IF(Raw!$G138&gt;$C$8,IF(Raw!$Q138&gt;$C$8,IF(Raw!$N138&gt;$C$9,IF(Raw!$N138&lt;$A$9,IF(Raw!$X138&gt;$C$9,IF(Raw!$X138&lt;$A$9,Raw!R138,-999),-999),-999),-999),-999),-999)</f>
        <v>0.10645</v>
      </c>
      <c r="L138" s="9">
        <f>IF(Raw!$G138&gt;$C$8,IF(Raw!$Q138&gt;$C$8,IF(Raw!$N138&gt;$C$9,IF(Raw!$N138&lt;$A$9,IF(Raw!$X138&gt;$C$9,IF(Raw!$X138&lt;$A$9,Raw!S138,-999),-999),-999),-999),-999),-999)</f>
        <v>0.15931000000000001</v>
      </c>
      <c r="M138" s="9">
        <f>Raw!Q138</f>
        <v>0.81854300000000002</v>
      </c>
      <c r="N138" s="9">
        <f>IF(Raw!$G138&gt;$C$8,IF(Raw!$Q138&gt;$C$8,IF(Raw!$N138&gt;$C$9,IF(Raw!$N138&lt;$A$9,IF(Raw!$X138&gt;$C$9,IF(Raw!$X138&lt;$A$9,Raw!V138,-999),-999),-999),-999),-999),-999)</f>
        <v>574.70000000000005</v>
      </c>
      <c r="O138" s="9">
        <f>IF(Raw!$G138&gt;$C$8,IF(Raw!$Q138&gt;$C$8,IF(Raw!$N138&gt;$C$9,IF(Raw!$N138&lt;$A$9,IF(Raw!$X138&gt;$C$9,IF(Raw!$X138&lt;$A$9,Raw!W138,-999),-999),-999),-999),-999),-999)</f>
        <v>8.8273000000000004E-2</v>
      </c>
      <c r="P138" s="9">
        <f>IF(Raw!$G138&gt;$C$8,IF(Raw!$Q138&gt;$C$8,IF(Raw!$N138&gt;$C$9,IF(Raw!$N138&lt;$A$9,IF(Raw!$X138&gt;$C$9,IF(Raw!$X138&lt;$A$9,Raw!X138,-999),-999),-999),-999),-999),-999)</f>
        <v>691</v>
      </c>
      <c r="R138" s="9">
        <f t="shared" si="20"/>
        <v>6.0990000000000003E-2</v>
      </c>
      <c r="S138" s="9">
        <f t="shared" si="21"/>
        <v>0.33860195533052417</v>
      </c>
      <c r="T138" s="9">
        <f t="shared" si="22"/>
        <v>5.2860000000000004E-2</v>
      </c>
      <c r="U138" s="9">
        <f t="shared" si="23"/>
        <v>0.33180591299981171</v>
      </c>
      <c r="V138" s="15">
        <f t="shared" si="16"/>
        <v>0.11809650300000001</v>
      </c>
      <c r="X138" s="11">
        <f t="shared" si="24"/>
        <v>2.708999999999999E+18</v>
      </c>
      <c r="Y138" s="11">
        <f t="shared" si="25"/>
        <v>6.4379999999999992E-18</v>
      </c>
      <c r="Z138" s="11">
        <f t="shared" si="26"/>
        <v>1.24E-3</v>
      </c>
      <c r="AA138" s="16">
        <f t="shared" si="27"/>
        <v>2.1168476840331792E-2</v>
      </c>
      <c r="AB138" s="9">
        <f t="shared" si="17"/>
        <v>0.10756896568577994</v>
      </c>
      <c r="AC138" s="9">
        <f t="shared" si="18"/>
        <v>0.97883152315966837</v>
      </c>
      <c r="AD138" s="15">
        <f t="shared" si="19"/>
        <v>17.071352290590159</v>
      </c>
      <c r="AE138" s="3">
        <f t="shared" si="28"/>
        <v>775.13519999999971</v>
      </c>
      <c r="AF138" s="2">
        <f t="shared" si="29"/>
        <v>0.25</v>
      </c>
      <c r="AG138" s="9">
        <f t="shared" si="30"/>
        <v>4.3572120253236113E-3</v>
      </c>
      <c r="AH138" s="2">
        <f t="shared" si="31"/>
        <v>0.21084322230206115</v>
      </c>
    </row>
    <row r="139" spans="1:34">
      <c r="A139" s="1">
        <f>Raw!A139</f>
        <v>126</v>
      </c>
      <c r="B139" s="14">
        <f>Raw!B139</f>
        <v>0.43055555555555558</v>
      </c>
      <c r="C139" s="15">
        <f>Raw!C139</f>
        <v>92.7</v>
      </c>
      <c r="D139" s="15">
        <f>IF(C139&gt;0.5,Raw!D139*D$11,-999)</f>
        <v>4.5</v>
      </c>
      <c r="E139" s="9">
        <f>IF(Raw!$G139&gt;$C$8,IF(Raw!$Q139&gt;$C$8,IF(Raw!$N139&gt;$C$9,IF(Raw!$N139&lt;$A$9,IF(Raw!$X139&gt;$C$9,IF(Raw!$X139&lt;$A$9,Raw!H139,-999),-999),-999),-999),-999),-999)</f>
        <v>0.113274</v>
      </c>
      <c r="F139" s="9">
        <f>IF(Raw!$G139&gt;$C$8,IF(Raw!$Q139&gt;$C$8,IF(Raw!$N139&gt;$C$9,IF(Raw!$N139&lt;$A$9,IF(Raw!$X139&gt;$C$9,IF(Raw!$X139&lt;$A$9,Raw!I139,-999),-999),-999),-999),-999),-999)</f>
        <v>0.16883999999999999</v>
      </c>
      <c r="G139" s="9">
        <f>Raw!G139</f>
        <v>0.83700300000000005</v>
      </c>
      <c r="H139" s="9">
        <f>IF(Raw!$G139&gt;$C$8,IF(Raw!$Q139&gt;$C$8,IF(Raw!$N139&gt;$C$9,IF(Raw!$N139&lt;$A$9,IF(Raw!$X139&gt;$C$9,IF(Raw!$X139&lt;$A$9,Raw!L139,-999),-999),-999),-999),-999),-999)</f>
        <v>580.79999999999995</v>
      </c>
      <c r="I139" s="9">
        <f>IF(Raw!$G139&gt;$C$8,IF(Raw!$Q139&gt;$C$8,IF(Raw!$N139&gt;$C$9,IF(Raw!$N139&lt;$A$9,IF(Raw!$X139&gt;$C$9,IF(Raw!$X139&lt;$A$9,Raw!M139,-999),-999),-999),-999),-999),-999)</f>
        <v>9.9999999999999995E-7</v>
      </c>
      <c r="J139" s="9">
        <f>IF(Raw!$G139&gt;$C$8,IF(Raw!$Q139&gt;$C$8,IF(Raw!$N139&gt;$C$9,IF(Raw!$N139&lt;$A$9,IF(Raw!$X139&gt;$C$9,IF(Raw!$X139&lt;$A$9,Raw!N139,-999),-999),-999),-999),-999),-999)</f>
        <v>853</v>
      </c>
      <c r="K139" s="9">
        <f>IF(Raw!$G139&gt;$C$8,IF(Raw!$Q139&gt;$C$8,IF(Raw!$N139&gt;$C$9,IF(Raw!$N139&lt;$A$9,IF(Raw!$X139&gt;$C$9,IF(Raw!$X139&lt;$A$9,Raw!R139,-999),-999),-999),-999),-999),-999)</f>
        <v>0.106183</v>
      </c>
      <c r="L139" s="9">
        <f>IF(Raw!$G139&gt;$C$8,IF(Raw!$Q139&gt;$C$8,IF(Raw!$N139&gt;$C$9,IF(Raw!$N139&lt;$A$9,IF(Raw!$X139&gt;$C$9,IF(Raw!$X139&lt;$A$9,Raw!S139,-999),-999),-999),-999),-999),-999)</f>
        <v>0.158217</v>
      </c>
      <c r="M139" s="9">
        <f>Raw!Q139</f>
        <v>0.86357399999999995</v>
      </c>
      <c r="N139" s="9">
        <f>IF(Raw!$G139&gt;$C$8,IF(Raw!$Q139&gt;$C$8,IF(Raw!$N139&gt;$C$9,IF(Raw!$N139&lt;$A$9,IF(Raw!$X139&gt;$C$9,IF(Raw!$X139&lt;$A$9,Raw!V139,-999),-999),-999),-999),-999),-999)</f>
        <v>558.29999999999995</v>
      </c>
      <c r="O139" s="9">
        <f>IF(Raw!$G139&gt;$C$8,IF(Raw!$Q139&gt;$C$8,IF(Raw!$N139&gt;$C$9,IF(Raw!$N139&lt;$A$9,IF(Raw!$X139&gt;$C$9,IF(Raw!$X139&lt;$A$9,Raw!W139,-999),-999),-999),-999),-999),-999)</f>
        <v>0.22908400000000001</v>
      </c>
      <c r="P139" s="9">
        <f>IF(Raw!$G139&gt;$C$8,IF(Raw!$Q139&gt;$C$8,IF(Raw!$N139&gt;$C$9,IF(Raw!$N139&lt;$A$9,IF(Raw!$X139&gt;$C$9,IF(Raw!$X139&lt;$A$9,Raw!X139,-999),-999),-999),-999),-999),-999)</f>
        <v>869</v>
      </c>
      <c r="R139" s="9">
        <f t="shared" si="20"/>
        <v>5.556599999999999E-2</v>
      </c>
      <c r="S139" s="9">
        <f t="shared" si="21"/>
        <v>0.32910447761194028</v>
      </c>
      <c r="T139" s="9">
        <f t="shared" si="22"/>
        <v>5.2033999999999997E-2</v>
      </c>
      <c r="U139" s="9">
        <f t="shared" si="23"/>
        <v>0.32887742783645246</v>
      </c>
      <c r="V139" s="15">
        <f t="shared" si="16"/>
        <v>0.1172862621</v>
      </c>
      <c r="X139" s="11">
        <f t="shared" si="24"/>
        <v>2.708999999999999E+18</v>
      </c>
      <c r="Y139" s="11">
        <f t="shared" si="25"/>
        <v>5.8079999999999994E-18</v>
      </c>
      <c r="Z139" s="11">
        <f t="shared" si="26"/>
        <v>8.5299999999999992E-4</v>
      </c>
      <c r="AA139" s="16">
        <f t="shared" si="27"/>
        <v>1.3243255183324143E-2</v>
      </c>
      <c r="AB139" s="9">
        <f t="shared" si="17"/>
        <v>0.10687209954020908</v>
      </c>
      <c r="AC139" s="9">
        <f t="shared" si="18"/>
        <v>0.98675674481667597</v>
      </c>
      <c r="AD139" s="15">
        <f t="shared" si="19"/>
        <v>15.525504318082236</v>
      </c>
      <c r="AE139" s="3">
        <f t="shared" si="28"/>
        <v>699.28319999999974</v>
      </c>
      <c r="AF139" s="2">
        <f t="shared" si="29"/>
        <v>0.25</v>
      </c>
      <c r="AG139" s="9">
        <f t="shared" si="30"/>
        <v>3.9276830199958621E-3</v>
      </c>
      <c r="AH139" s="2">
        <f t="shared" si="31"/>
        <v>0.19005853727201016</v>
      </c>
    </row>
    <row r="140" spans="1:34">
      <c r="A140" s="1">
        <f>Raw!A140</f>
        <v>127</v>
      </c>
      <c r="B140" s="14">
        <f>Raw!B140</f>
        <v>0.43061342592592594</v>
      </c>
      <c r="C140" s="15">
        <f>Raw!C140</f>
        <v>93.4</v>
      </c>
      <c r="D140" s="15">
        <f>IF(C140&gt;0.5,Raw!D140*D$11,-999)</f>
        <v>4.5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0.86373100000000003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0.70920000000000005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2.708999999999999E+18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0.43067129629629625</v>
      </c>
      <c r="C141" s="15">
        <f>Raw!C141</f>
        <v>94.7</v>
      </c>
      <c r="D141" s="15">
        <f>IF(C141&gt;0.5,Raw!D141*D$11,-999)</f>
        <v>4.5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0.74674099999999999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0.82112399999999997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2.708999999999999E+18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0.43072916666666666</v>
      </c>
      <c r="C142" s="15">
        <f>Raw!C142</f>
        <v>95.4</v>
      </c>
      <c r="D142" s="15">
        <f>IF(C142&gt;0.5,Raw!D142*D$11,-999)</f>
        <v>4.5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0.65882499999999999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0.70615399999999995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2.708999999999999E+18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0.43077546296296299</v>
      </c>
      <c r="C143" s="15">
        <f>Raw!C143</f>
        <v>96.7</v>
      </c>
      <c r="D143" s="15">
        <f>IF(C143&gt;0.5,Raw!D143*D$11,-999)</f>
        <v>4.5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0.72470500000000004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0.70529299999999995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2.708999999999999E+18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0.43083333333333335</v>
      </c>
      <c r="C144" s="15">
        <f>Raw!C144</f>
        <v>97.1</v>
      </c>
      <c r="D144" s="15">
        <f>IF(C144&gt;0.5,Raw!D144*D$11,-999)</f>
        <v>4.5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0.75813600000000003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0.73973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2.708999999999999E+18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0.43089120370370365</v>
      </c>
      <c r="C145" s="15">
        <f>Raw!C145</f>
        <v>99.3</v>
      </c>
      <c r="D145" s="15">
        <f>IF(C145&gt;0.5,Raw!D145*D$11,-999)</f>
        <v>4.5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0.80779800000000002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0.72567499999999996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2.708999999999999E+18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0.43094907407407407</v>
      </c>
      <c r="C146" s="15">
        <f>Raw!C146</f>
        <v>98.9</v>
      </c>
      <c r="D146" s="15">
        <f>IF(C146&gt;0.5,Raw!D146*D$11,-999)</f>
        <v>4.5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0.82476099999999997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0.68451300000000004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2.708999999999999E+18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0.43100694444444443</v>
      </c>
      <c r="C147" s="15">
        <f>Raw!C147</f>
        <v>100.7</v>
      </c>
      <c r="D147" s="15">
        <f>IF(C147&gt;0.5,Raw!D147*D$11,-999)</f>
        <v>4.5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0.75264500000000001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0.713611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2.708999999999999E+18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0.43105324074074075</v>
      </c>
      <c r="C148" s="15">
        <f>Raw!C148</f>
        <v>101.6</v>
      </c>
      <c r="D148" s="15">
        <f>IF(C148&gt;0.5,Raw!D148*D$11,-999)</f>
        <v>4.5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0.63785199999999997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0.64640699999999995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2.708999999999999E+18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0.43111111111111117</v>
      </c>
      <c r="C149" s="15">
        <f>Raw!C149</f>
        <v>102</v>
      </c>
      <c r="D149" s="15">
        <f>IF(C149&gt;0.5,Raw!D149*D$11,-999)</f>
        <v>4.5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0.730043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0.71306499999999995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2.708999999999999E+18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0.43116898148148147</v>
      </c>
      <c r="C150" s="15">
        <f>Raw!C150</f>
        <v>102.4</v>
      </c>
      <c r="D150" s="15">
        <f>IF(C150&gt;0.5,Raw!D150*D$11,-999)</f>
        <v>4.5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0.69313800000000003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0.65454199999999996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2.708999999999999E+18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0.43122685185185183</v>
      </c>
      <c r="C151" s="15">
        <f>Raw!C151</f>
        <v>100.9</v>
      </c>
      <c r="D151" s="15">
        <f>IF(C151&gt;0.5,Raw!D151*D$11,-999)</f>
        <v>4.5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0.69133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0.69154300000000002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2.708999999999999E+18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0.43128472222222225</v>
      </c>
      <c r="C152" s="15">
        <f>Raw!C152</f>
        <v>100.7</v>
      </c>
      <c r="D152" s="15">
        <f>IF(C152&gt;0.5,Raw!D152*D$11,-999)</f>
        <v>4.5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0.71433500000000005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0.56504799999999999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2.708999999999999E+18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0.43133101851851857</v>
      </c>
      <c r="C153" s="15">
        <f>Raw!C153</f>
        <v>99.1</v>
      </c>
      <c r="D153" s="15">
        <f>IF(C153&gt;0.5,Raw!D153*D$11,-999)</f>
        <v>4.5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0.73400900000000002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0.69183799999999995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2.708999999999999E+18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0.43138888888888888</v>
      </c>
      <c r="C154" s="15">
        <f>Raw!C154</f>
        <v>99.1</v>
      </c>
      <c r="D154" s="15">
        <f>IF(C154&gt;0.5,Raw!D154*D$11,-999)</f>
        <v>4.5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0.79735199999999995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0.76139400000000002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2.708999999999999E+18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0.43144675925925924</v>
      </c>
      <c r="C155" s="15">
        <f>Raw!C155</f>
        <v>97.4</v>
      </c>
      <c r="D155" s="15">
        <f>IF(C155&gt;0.5,Raw!D155*D$11,-999)</f>
        <v>4.5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0.74956900000000004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0.75919599999999998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2.708999999999999E+18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0.43150462962962965</v>
      </c>
      <c r="C156" s="15">
        <f>Raw!C156</f>
        <v>96.5</v>
      </c>
      <c r="D156" s="15">
        <f>IF(C156&gt;0.5,Raw!D156*D$11,-999)</f>
        <v>4.5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0.765679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0.70906599999999997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2.708999999999999E+18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0.43155092592592598</v>
      </c>
      <c r="C157" s="15">
        <f>Raw!C157</f>
        <v>95.8</v>
      </c>
      <c r="D157" s="15">
        <f>IF(C157&gt;0.5,Raw!D157*D$11,-999)</f>
        <v>4.5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0.81076199999999998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0.74645700000000004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2.708999999999999E+18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0.43160879629629628</v>
      </c>
      <c r="C158" s="15">
        <f>Raw!C158</f>
        <v>94.9</v>
      </c>
      <c r="D158" s="15">
        <f>IF(C158&gt;0.5,Raw!D158*D$11,-999)</f>
        <v>4.5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0.83786099999999997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0.78109700000000004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2.708999999999999E+18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0.43166666666666664</v>
      </c>
      <c r="C159" s="15">
        <f>Raw!C159</f>
        <v>94</v>
      </c>
      <c r="D159" s="15">
        <f>IF(C159&gt;0.5,Raw!D159*D$11,-999)</f>
        <v>4.5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0.75309300000000001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0.71603700000000003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2.708999999999999E+18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0.43172453703703706</v>
      </c>
      <c r="C160" s="15">
        <f>Raw!C160</f>
        <v>92.7</v>
      </c>
      <c r="D160" s="15">
        <f>IF(C160&gt;0.5,Raw!D160*D$11,-999)</f>
        <v>4.5</v>
      </c>
      <c r="E160" s="9">
        <f>IF(Raw!$G160&gt;$C$8,IF(Raw!$Q160&gt;$C$8,IF(Raw!$N160&gt;$C$9,IF(Raw!$N160&lt;$A$9,IF(Raw!$X160&gt;$C$9,IF(Raw!$X160&lt;$A$9,Raw!H160,-999),-999),-999),-999),-999),-999)</f>
        <v>0.120061</v>
      </c>
      <c r="F160" s="9">
        <f>IF(Raw!$G160&gt;$C$8,IF(Raw!$Q160&gt;$C$8,IF(Raw!$N160&gt;$C$9,IF(Raw!$N160&lt;$A$9,IF(Raw!$X160&gt;$C$9,IF(Raw!$X160&lt;$A$9,Raw!I160,-999),-999),-999),-999),-999),-999)</f>
        <v>0.174737</v>
      </c>
      <c r="G160" s="9">
        <f>Raw!G160</f>
        <v>0.85028499999999996</v>
      </c>
      <c r="H160" s="9">
        <f>IF(Raw!$G160&gt;$C$8,IF(Raw!$Q160&gt;$C$8,IF(Raw!$N160&gt;$C$9,IF(Raw!$N160&lt;$A$9,IF(Raw!$X160&gt;$C$9,IF(Raw!$X160&lt;$A$9,Raw!L160,-999),-999),-999),-999),-999),-999)</f>
        <v>595.6</v>
      </c>
      <c r="I160" s="9">
        <f>IF(Raw!$G160&gt;$C$8,IF(Raw!$Q160&gt;$C$8,IF(Raw!$N160&gt;$C$9,IF(Raw!$N160&lt;$A$9,IF(Raw!$X160&gt;$C$9,IF(Raw!$X160&lt;$A$9,Raw!M160,-999),-999),-999),-999),-999),-999)</f>
        <v>1.9999999999999999E-6</v>
      </c>
      <c r="J160" s="9">
        <f>IF(Raw!$G160&gt;$C$8,IF(Raw!$Q160&gt;$C$8,IF(Raw!$N160&gt;$C$9,IF(Raw!$N160&lt;$A$9,IF(Raw!$X160&gt;$C$9,IF(Raw!$X160&lt;$A$9,Raw!N160,-999),-999),-999),-999),-999),-999)</f>
        <v>1071</v>
      </c>
      <c r="K160" s="9">
        <f>IF(Raw!$G160&gt;$C$8,IF(Raw!$Q160&gt;$C$8,IF(Raw!$N160&gt;$C$9,IF(Raw!$N160&lt;$A$9,IF(Raw!$X160&gt;$C$9,IF(Raw!$X160&lt;$A$9,Raw!R160,-999),-999),-999),-999),-999),-999)</f>
        <v>9.8257999999999998E-2</v>
      </c>
      <c r="L160" s="9">
        <f>IF(Raw!$G160&gt;$C$8,IF(Raw!$Q160&gt;$C$8,IF(Raw!$N160&gt;$C$9,IF(Raw!$N160&lt;$A$9,IF(Raw!$X160&gt;$C$9,IF(Raw!$X160&lt;$A$9,Raw!S160,-999),-999),-999),-999),-999),-999)</f>
        <v>0.15428600000000001</v>
      </c>
      <c r="M160" s="9">
        <f>Raw!Q160</f>
        <v>0.83678200000000003</v>
      </c>
      <c r="N160" s="9">
        <f>IF(Raw!$G160&gt;$C$8,IF(Raw!$Q160&gt;$C$8,IF(Raw!$N160&gt;$C$9,IF(Raw!$N160&lt;$A$9,IF(Raw!$X160&gt;$C$9,IF(Raw!$X160&lt;$A$9,Raw!V160,-999),-999),-999),-999),-999),-999)</f>
        <v>728.6</v>
      </c>
      <c r="O160" s="9">
        <f>IF(Raw!$G160&gt;$C$8,IF(Raw!$Q160&gt;$C$8,IF(Raw!$N160&gt;$C$9,IF(Raw!$N160&lt;$A$9,IF(Raw!$X160&gt;$C$9,IF(Raw!$X160&lt;$A$9,Raw!W160,-999),-999),-999),-999),-999),-999)</f>
        <v>0.26925700000000002</v>
      </c>
      <c r="P160" s="9">
        <f>IF(Raw!$G160&gt;$C$8,IF(Raw!$Q160&gt;$C$8,IF(Raw!$N160&gt;$C$9,IF(Raw!$N160&lt;$A$9,IF(Raw!$X160&gt;$C$9,IF(Raw!$X160&lt;$A$9,Raw!X160,-999),-999),-999),-999),-999),-999)</f>
        <v>845</v>
      </c>
      <c r="R160" s="9">
        <f t="shared" si="36"/>
        <v>5.4676000000000002E-2</v>
      </c>
      <c r="S160" s="9">
        <f t="shared" si="37"/>
        <v>0.31290453653204531</v>
      </c>
      <c r="T160" s="9">
        <f t="shared" si="38"/>
        <v>5.6028000000000008E-2</v>
      </c>
      <c r="U160" s="9">
        <f t="shared" si="39"/>
        <v>0.36314377195597791</v>
      </c>
      <c r="V160" s="15">
        <f t="shared" si="32"/>
        <v>0.1143722118</v>
      </c>
      <c r="X160" s="11">
        <f t="shared" si="40"/>
        <v>2.708999999999999E+18</v>
      </c>
      <c r="Y160" s="11">
        <f t="shared" si="41"/>
        <v>5.9559999999999997E-18</v>
      </c>
      <c r="Z160" s="11">
        <f t="shared" si="42"/>
        <v>1.0709999999999999E-3</v>
      </c>
      <c r="AA160" s="16">
        <f t="shared" si="43"/>
        <v>1.6986836183262747E-2</v>
      </c>
      <c r="AB160" s="9">
        <f t="shared" si="33"/>
        <v>9.9209738457675847E-2</v>
      </c>
      <c r="AC160" s="9">
        <f t="shared" si="34"/>
        <v>0.9830131638167372</v>
      </c>
      <c r="AD160" s="15">
        <f t="shared" si="35"/>
        <v>15.860724727602939</v>
      </c>
      <c r="AE160" s="3">
        <f t="shared" si="44"/>
        <v>717.10239999999976</v>
      </c>
      <c r="AF160" s="2">
        <f t="shared" si="45"/>
        <v>0.25</v>
      </c>
      <c r="AG160" s="9">
        <f t="shared" si="46"/>
        <v>4.4305564642593701E-3</v>
      </c>
      <c r="AH160" s="2">
        <f t="shared" si="47"/>
        <v>0.21439232153186136</v>
      </c>
    </row>
    <row r="161" spans="1:34">
      <c r="A161" s="1">
        <f>Raw!A161</f>
        <v>148</v>
      </c>
      <c r="B161" s="14">
        <f>Raw!B161</f>
        <v>0.43178240740740742</v>
      </c>
      <c r="C161" s="15">
        <f>Raw!C161</f>
        <v>92.3</v>
      </c>
      <c r="D161" s="15">
        <f>IF(C161&gt;0.5,Raw!D161*D$11,-999)</f>
        <v>4.5</v>
      </c>
      <c r="E161" s="9">
        <f>IF(Raw!$G161&gt;$C$8,IF(Raw!$Q161&gt;$C$8,IF(Raw!$N161&gt;$C$9,IF(Raw!$N161&lt;$A$9,IF(Raw!$X161&gt;$C$9,IF(Raw!$X161&lt;$A$9,Raw!H161,-999),-999),-999),-999),-999),-999)</f>
        <v>0.113542</v>
      </c>
      <c r="F161" s="9">
        <f>IF(Raw!$G161&gt;$C$8,IF(Raw!$Q161&gt;$C$8,IF(Raw!$N161&gt;$C$9,IF(Raw!$N161&lt;$A$9,IF(Raw!$X161&gt;$C$9,IF(Raw!$X161&lt;$A$9,Raw!I161,-999),-999),-999),-999),-999),-999)</f>
        <v>0.18007200000000001</v>
      </c>
      <c r="G161" s="9">
        <f>Raw!G161</f>
        <v>0.88685599999999998</v>
      </c>
      <c r="H161" s="9">
        <f>IF(Raw!$G161&gt;$C$8,IF(Raw!$Q161&gt;$C$8,IF(Raw!$N161&gt;$C$9,IF(Raw!$N161&lt;$A$9,IF(Raw!$X161&gt;$C$9,IF(Raw!$X161&lt;$A$9,Raw!L161,-999),-999),-999),-999),-999),-999)</f>
        <v>708.6</v>
      </c>
      <c r="I161" s="9">
        <f>IF(Raw!$G161&gt;$C$8,IF(Raw!$Q161&gt;$C$8,IF(Raw!$N161&gt;$C$9,IF(Raw!$N161&lt;$A$9,IF(Raw!$X161&gt;$C$9,IF(Raw!$X161&lt;$A$9,Raw!M161,-999),-999),-999),-999),-999),-999)</f>
        <v>6.0000000000000002E-6</v>
      </c>
      <c r="J161" s="9">
        <f>IF(Raw!$G161&gt;$C$8,IF(Raw!$Q161&gt;$C$8,IF(Raw!$N161&gt;$C$9,IF(Raw!$N161&lt;$A$9,IF(Raw!$X161&gt;$C$9,IF(Raw!$X161&lt;$A$9,Raw!N161,-999),-999),-999),-999),-999),-999)</f>
        <v>1015</v>
      </c>
      <c r="K161" s="9">
        <f>IF(Raw!$G161&gt;$C$8,IF(Raw!$Q161&gt;$C$8,IF(Raw!$N161&gt;$C$9,IF(Raw!$N161&lt;$A$9,IF(Raw!$X161&gt;$C$9,IF(Raw!$X161&lt;$A$9,Raw!R161,-999),-999),-999),-999),-999),-999)</f>
        <v>9.7677E-2</v>
      </c>
      <c r="L161" s="9">
        <f>IF(Raw!$G161&gt;$C$8,IF(Raw!$Q161&gt;$C$8,IF(Raw!$N161&gt;$C$9,IF(Raw!$N161&lt;$A$9,IF(Raw!$X161&gt;$C$9,IF(Raw!$X161&lt;$A$9,Raw!S161,-999),-999),-999),-999),-999),-999)</f>
        <v>0.15958900000000001</v>
      </c>
      <c r="M161" s="9">
        <f>Raw!Q161</f>
        <v>0.86602599999999996</v>
      </c>
      <c r="N161" s="9">
        <f>IF(Raw!$G161&gt;$C$8,IF(Raw!$Q161&gt;$C$8,IF(Raw!$N161&gt;$C$9,IF(Raw!$N161&lt;$A$9,IF(Raw!$X161&gt;$C$9,IF(Raw!$X161&lt;$A$9,Raw!V161,-999),-999),-999),-999),-999),-999)</f>
        <v>771.6</v>
      </c>
      <c r="O161" s="9">
        <f>IF(Raw!$G161&gt;$C$8,IF(Raw!$Q161&gt;$C$8,IF(Raw!$N161&gt;$C$9,IF(Raw!$N161&lt;$A$9,IF(Raw!$X161&gt;$C$9,IF(Raw!$X161&lt;$A$9,Raw!W161,-999),-999),-999),-999),-999),-999)</f>
        <v>6.0000000000000002E-6</v>
      </c>
      <c r="P161" s="9">
        <f>IF(Raw!$G161&gt;$C$8,IF(Raw!$Q161&gt;$C$8,IF(Raw!$N161&gt;$C$9,IF(Raw!$N161&lt;$A$9,IF(Raw!$X161&gt;$C$9,IF(Raw!$X161&lt;$A$9,Raw!X161,-999),-999),-999),-999),-999),-999)</f>
        <v>1424</v>
      </c>
      <c r="R161" s="9">
        <f t="shared" si="36"/>
        <v>6.6530000000000006E-2</v>
      </c>
      <c r="S161" s="9">
        <f t="shared" si="37"/>
        <v>0.36946332578079882</v>
      </c>
      <c r="T161" s="9">
        <f t="shared" si="38"/>
        <v>6.1912000000000009E-2</v>
      </c>
      <c r="U161" s="9">
        <f t="shared" si="39"/>
        <v>0.38794653766863635</v>
      </c>
      <c r="V161" s="15">
        <f t="shared" si="32"/>
        <v>0.1183033257</v>
      </c>
      <c r="X161" s="11">
        <f t="shared" si="40"/>
        <v>2.708999999999999E+18</v>
      </c>
      <c r="Y161" s="11">
        <f t="shared" si="41"/>
        <v>7.0859999999999991E-18</v>
      </c>
      <c r="Z161" s="11">
        <f t="shared" si="42"/>
        <v>1.0150000000000001E-3</v>
      </c>
      <c r="AA161" s="16">
        <f t="shared" si="43"/>
        <v>1.9111545900716873E-2</v>
      </c>
      <c r="AB161" s="9">
        <f t="shared" si="33"/>
        <v>9.8860234029805177E-2</v>
      </c>
      <c r="AC161" s="9">
        <f t="shared" si="34"/>
        <v>0.98088845409928327</v>
      </c>
      <c r="AD161" s="15">
        <f t="shared" si="35"/>
        <v>18.829109261790023</v>
      </c>
      <c r="AE161" s="3">
        <f t="shared" si="44"/>
        <v>853.15439999999967</v>
      </c>
      <c r="AF161" s="2">
        <f t="shared" si="45"/>
        <v>0.25</v>
      </c>
      <c r="AG161" s="9">
        <f t="shared" si="46"/>
        <v>5.6189905734583788E-3</v>
      </c>
      <c r="AH161" s="2">
        <f t="shared" si="47"/>
        <v>0.27190002958483095</v>
      </c>
    </row>
    <row r="162" spans="1:34">
      <c r="A162" s="1">
        <f>Raw!A162</f>
        <v>149</v>
      </c>
      <c r="B162" s="14">
        <f>Raw!B162</f>
        <v>0.43182870370370369</v>
      </c>
      <c r="C162" s="15">
        <f>Raw!C162</f>
        <v>90.7</v>
      </c>
      <c r="D162" s="15">
        <f>IF(C162&gt;0.5,Raw!D162*D$11,-999)</f>
        <v>4.5</v>
      </c>
      <c r="E162" s="9">
        <f>IF(Raw!$G162&gt;$C$8,IF(Raw!$Q162&gt;$C$8,IF(Raw!$N162&gt;$C$9,IF(Raw!$N162&lt;$A$9,IF(Raw!$X162&gt;$C$9,IF(Raw!$X162&lt;$A$9,Raw!H162,-999),-999),-999),-999),-999),-999)</f>
        <v>0.123781</v>
      </c>
      <c r="F162" s="9">
        <f>IF(Raw!$G162&gt;$C$8,IF(Raw!$Q162&gt;$C$8,IF(Raw!$N162&gt;$C$9,IF(Raw!$N162&lt;$A$9,IF(Raw!$X162&gt;$C$9,IF(Raw!$X162&lt;$A$9,Raw!I162,-999),-999),-999),-999),-999),-999)</f>
        <v>0.18226800000000001</v>
      </c>
      <c r="G162" s="9">
        <f>Raw!G162</f>
        <v>0.85993600000000003</v>
      </c>
      <c r="H162" s="9">
        <f>IF(Raw!$G162&gt;$C$8,IF(Raw!$Q162&gt;$C$8,IF(Raw!$N162&gt;$C$9,IF(Raw!$N162&lt;$A$9,IF(Raw!$X162&gt;$C$9,IF(Raw!$X162&lt;$A$9,Raw!L162,-999),-999),-999),-999),-999),-999)</f>
        <v>612.20000000000005</v>
      </c>
      <c r="I162" s="9">
        <f>IF(Raw!$G162&gt;$C$8,IF(Raw!$Q162&gt;$C$8,IF(Raw!$N162&gt;$C$9,IF(Raw!$N162&lt;$A$9,IF(Raw!$X162&gt;$C$9,IF(Raw!$X162&lt;$A$9,Raw!M162,-999),-999),-999),-999),-999),-999)</f>
        <v>1.0000000000000001E-5</v>
      </c>
      <c r="J162" s="9">
        <f>IF(Raw!$G162&gt;$C$8,IF(Raw!$Q162&gt;$C$8,IF(Raw!$N162&gt;$C$9,IF(Raw!$N162&lt;$A$9,IF(Raw!$X162&gt;$C$9,IF(Raw!$X162&lt;$A$9,Raw!N162,-999),-999),-999),-999),-999),-999)</f>
        <v>1804</v>
      </c>
      <c r="K162" s="9">
        <f>IF(Raw!$G162&gt;$C$8,IF(Raw!$Q162&gt;$C$8,IF(Raw!$N162&gt;$C$9,IF(Raw!$N162&lt;$A$9,IF(Raw!$X162&gt;$C$9,IF(Raw!$X162&lt;$A$9,Raw!R162,-999),-999),-999),-999),-999),-999)</f>
        <v>9.5413999999999999E-2</v>
      </c>
      <c r="L162" s="9">
        <f>IF(Raw!$G162&gt;$C$8,IF(Raw!$Q162&gt;$C$8,IF(Raw!$N162&gt;$C$9,IF(Raw!$N162&lt;$A$9,IF(Raw!$X162&gt;$C$9,IF(Raw!$X162&lt;$A$9,Raw!S162,-999),-999),-999),-999),-999),-999)</f>
        <v>0.16177800000000001</v>
      </c>
      <c r="M162" s="9">
        <f>Raw!Q162</f>
        <v>0.84815099999999999</v>
      </c>
      <c r="N162" s="9">
        <f>IF(Raw!$G162&gt;$C$8,IF(Raw!$Q162&gt;$C$8,IF(Raw!$N162&gt;$C$9,IF(Raw!$N162&lt;$A$9,IF(Raw!$X162&gt;$C$9,IF(Raw!$X162&lt;$A$9,Raw!V162,-999),-999),-999),-999),-999),-999)</f>
        <v>745.4</v>
      </c>
      <c r="O162" s="9">
        <f>IF(Raw!$G162&gt;$C$8,IF(Raw!$Q162&gt;$C$8,IF(Raw!$N162&gt;$C$9,IF(Raw!$N162&lt;$A$9,IF(Raw!$X162&gt;$C$9,IF(Raw!$X162&lt;$A$9,Raw!W162,-999),-999),-999),-999),-999),-999)</f>
        <v>3.0000000000000001E-6</v>
      </c>
      <c r="P162" s="9">
        <f>IF(Raw!$G162&gt;$C$8,IF(Raw!$Q162&gt;$C$8,IF(Raw!$N162&gt;$C$9,IF(Raw!$N162&lt;$A$9,IF(Raw!$X162&gt;$C$9,IF(Raw!$X162&lt;$A$9,Raw!X162,-999),-999),-999),-999),-999),-999)</f>
        <v>594</v>
      </c>
      <c r="R162" s="9">
        <f t="shared" si="36"/>
        <v>5.8487000000000011E-2</v>
      </c>
      <c r="S162" s="9">
        <f t="shared" si="37"/>
        <v>0.32088463142186235</v>
      </c>
      <c r="T162" s="9">
        <f t="shared" si="38"/>
        <v>6.6364000000000006E-2</v>
      </c>
      <c r="U162" s="9">
        <f t="shared" si="39"/>
        <v>0.4102164694828716</v>
      </c>
      <c r="V162" s="15">
        <f t="shared" si="32"/>
        <v>0.11992603139999999</v>
      </c>
      <c r="X162" s="11">
        <f t="shared" si="40"/>
        <v>2.708999999999999E+18</v>
      </c>
      <c r="Y162" s="11">
        <f t="shared" si="41"/>
        <v>6.1220000000000002E-18</v>
      </c>
      <c r="Z162" s="11">
        <f t="shared" si="42"/>
        <v>1.8039999999999998E-3</v>
      </c>
      <c r="AA162" s="16">
        <f t="shared" si="43"/>
        <v>2.9049324094933767E-2</v>
      </c>
      <c r="AB162" s="9">
        <f t="shared" si="33"/>
        <v>9.7341829344236186E-2</v>
      </c>
      <c r="AC162" s="9">
        <f t="shared" si="34"/>
        <v>0.97095067590506623</v>
      </c>
      <c r="AD162" s="15">
        <f t="shared" si="35"/>
        <v>16.102729542646212</v>
      </c>
      <c r="AE162" s="3">
        <f t="shared" si="44"/>
        <v>737.08879999999988</v>
      </c>
      <c r="AF162" s="2">
        <f t="shared" si="45"/>
        <v>0.25</v>
      </c>
      <c r="AG162" s="9">
        <f t="shared" si="46"/>
        <v>5.0812345092475881E-3</v>
      </c>
      <c r="AH162" s="2">
        <f t="shared" si="47"/>
        <v>0.24587829349952853</v>
      </c>
    </row>
    <row r="163" spans="1:34">
      <c r="A163" s="1">
        <f>Raw!A163</f>
        <v>150</v>
      </c>
      <c r="B163" s="14">
        <f>Raw!B163</f>
        <v>0.43188657407407405</v>
      </c>
      <c r="C163" s="15">
        <f>Raw!C163</f>
        <v>90.7</v>
      </c>
      <c r="D163" s="15">
        <f>IF(C163&gt;0.5,Raw!D163*D$11,-999)</f>
        <v>4.5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0.75886799999999999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0.76233300000000004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2.708999999999999E+18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0.43194444444444446</v>
      </c>
      <c r="C164" s="15">
        <f>Raw!C164</f>
        <v>88.9</v>
      </c>
      <c r="D164" s="15">
        <f>IF(C164&gt;0.5,Raw!D164*D$11,-999)</f>
        <v>4.5</v>
      </c>
      <c r="E164" s="9">
        <f>IF(Raw!$G164&gt;$C$8,IF(Raw!$Q164&gt;$C$8,IF(Raw!$N164&gt;$C$9,IF(Raw!$N164&lt;$A$9,IF(Raw!$X164&gt;$C$9,IF(Raw!$X164&lt;$A$9,Raw!H164,-999),-999),-999),-999),-999),-999)</f>
        <v>0.119433</v>
      </c>
      <c r="F164" s="9">
        <f>IF(Raw!$G164&gt;$C$8,IF(Raw!$Q164&gt;$C$8,IF(Raw!$N164&gt;$C$9,IF(Raw!$N164&lt;$A$9,IF(Raw!$X164&gt;$C$9,IF(Raw!$X164&lt;$A$9,Raw!I164,-999),-999),-999),-999),-999),-999)</f>
        <v>0.181198</v>
      </c>
      <c r="G164" s="9">
        <f>Raw!G164</f>
        <v>0.811724</v>
      </c>
      <c r="H164" s="9">
        <f>IF(Raw!$G164&gt;$C$8,IF(Raw!$Q164&gt;$C$8,IF(Raw!$N164&gt;$C$9,IF(Raw!$N164&lt;$A$9,IF(Raw!$X164&gt;$C$9,IF(Raw!$X164&lt;$A$9,Raw!L164,-999),-999),-999),-999),-999),-999)</f>
        <v>708</v>
      </c>
      <c r="I164" s="9">
        <f>IF(Raw!$G164&gt;$C$8,IF(Raw!$Q164&gt;$C$8,IF(Raw!$N164&gt;$C$9,IF(Raw!$N164&lt;$A$9,IF(Raw!$X164&gt;$C$9,IF(Raw!$X164&lt;$A$9,Raw!M164,-999),-999),-999),-999),-999),-999)</f>
        <v>3.0000000000000001E-6</v>
      </c>
      <c r="J164" s="9">
        <f>IF(Raw!$G164&gt;$C$8,IF(Raw!$Q164&gt;$C$8,IF(Raw!$N164&gt;$C$9,IF(Raw!$N164&lt;$A$9,IF(Raw!$X164&gt;$C$9,IF(Raw!$X164&lt;$A$9,Raw!N164,-999),-999),-999),-999),-999),-999)</f>
        <v>1434</v>
      </c>
      <c r="K164" s="9">
        <f>IF(Raw!$G164&gt;$C$8,IF(Raw!$Q164&gt;$C$8,IF(Raw!$N164&gt;$C$9,IF(Raw!$N164&lt;$A$9,IF(Raw!$X164&gt;$C$9,IF(Raw!$X164&lt;$A$9,Raw!R164,-999),-999),-999),-999),-999),-999)</f>
        <v>9.3048000000000006E-2</v>
      </c>
      <c r="L164" s="9">
        <f>IF(Raw!$G164&gt;$C$8,IF(Raw!$Q164&gt;$C$8,IF(Raw!$N164&gt;$C$9,IF(Raw!$N164&lt;$A$9,IF(Raw!$X164&gt;$C$9,IF(Raw!$X164&lt;$A$9,Raw!S164,-999),-999),-999),-999),-999),-999)</f>
        <v>0.163908</v>
      </c>
      <c r="M164" s="9">
        <f>Raw!Q164</f>
        <v>0.86649600000000004</v>
      </c>
      <c r="N164" s="9">
        <f>IF(Raw!$G164&gt;$C$8,IF(Raw!$Q164&gt;$C$8,IF(Raw!$N164&gt;$C$9,IF(Raw!$N164&lt;$A$9,IF(Raw!$X164&gt;$C$9,IF(Raw!$X164&lt;$A$9,Raw!V164,-999),-999),-999),-999),-999),-999)</f>
        <v>653.9</v>
      </c>
      <c r="O164" s="9">
        <f>IF(Raw!$G164&gt;$C$8,IF(Raw!$Q164&gt;$C$8,IF(Raw!$N164&gt;$C$9,IF(Raw!$N164&lt;$A$9,IF(Raw!$X164&gt;$C$9,IF(Raw!$X164&lt;$A$9,Raw!W164,-999),-999),-999),-999),-999),-999)</f>
        <v>3.9999999999999998E-6</v>
      </c>
      <c r="P164" s="9">
        <f>IF(Raw!$G164&gt;$C$8,IF(Raw!$Q164&gt;$C$8,IF(Raw!$N164&gt;$C$9,IF(Raw!$N164&lt;$A$9,IF(Raw!$X164&gt;$C$9,IF(Raw!$X164&lt;$A$9,Raw!X164,-999),-999),-999),-999),-999),-999)</f>
        <v>665</v>
      </c>
      <c r="R164" s="9">
        <f t="shared" si="36"/>
        <v>6.1765E-2</v>
      </c>
      <c r="S164" s="9">
        <f t="shared" si="37"/>
        <v>0.34087020828044462</v>
      </c>
      <c r="T164" s="9">
        <f t="shared" si="38"/>
        <v>7.0859999999999992E-2</v>
      </c>
      <c r="U164" s="9">
        <f t="shared" si="39"/>
        <v>0.43231568928911335</v>
      </c>
      <c r="V164" s="15">
        <f t="shared" si="32"/>
        <v>0.12150500039999999</v>
      </c>
      <c r="X164" s="11">
        <f t="shared" si="40"/>
        <v>2.708999999999999E+18</v>
      </c>
      <c r="Y164" s="11">
        <f t="shared" si="41"/>
        <v>7.0799999999999993E-18</v>
      </c>
      <c r="Z164" s="11">
        <f t="shared" si="42"/>
        <v>1.4339999999999999E-3</v>
      </c>
      <c r="AA164" s="16">
        <f t="shared" si="43"/>
        <v>2.676751235575732E-2</v>
      </c>
      <c r="AB164" s="9">
        <f t="shared" si="33"/>
        <v>9.494474592552897E-2</v>
      </c>
      <c r="AC164" s="9">
        <f t="shared" si="34"/>
        <v>0.97323248764424264</v>
      </c>
      <c r="AD164" s="15">
        <f t="shared" si="35"/>
        <v>18.666326607920027</v>
      </c>
      <c r="AE164" s="3">
        <f t="shared" si="44"/>
        <v>852.43199999999968</v>
      </c>
      <c r="AF164" s="2">
        <f t="shared" si="45"/>
        <v>0.25</v>
      </c>
      <c r="AG164" s="9">
        <f t="shared" si="46"/>
        <v>6.2074968107682024E-3</v>
      </c>
      <c r="AH164" s="2">
        <f t="shared" si="47"/>
        <v>0.3003775401347219</v>
      </c>
    </row>
    <row r="165" spans="1:34">
      <c r="A165" s="1">
        <f>Raw!A165</f>
        <v>152</v>
      </c>
      <c r="B165" s="14">
        <f>Raw!B165</f>
        <v>0.43200231481481483</v>
      </c>
      <c r="C165" s="15">
        <f>Raw!C165</f>
        <v>88.9</v>
      </c>
      <c r="D165" s="15">
        <f>IF(C165&gt;0.5,Raw!D165*D$11,-999)</f>
        <v>4.5</v>
      </c>
      <c r="E165" s="9">
        <f>IF(Raw!$G165&gt;$C$8,IF(Raw!$Q165&gt;$C$8,IF(Raw!$N165&gt;$C$9,IF(Raw!$N165&lt;$A$9,IF(Raw!$X165&gt;$C$9,IF(Raw!$X165&lt;$A$9,Raw!H165,-999),-999),-999),-999),-999),-999)</f>
        <v>0.123677</v>
      </c>
      <c r="F165" s="9">
        <f>IF(Raw!$G165&gt;$C$8,IF(Raw!$Q165&gt;$C$8,IF(Raw!$N165&gt;$C$9,IF(Raw!$N165&lt;$A$9,IF(Raw!$X165&gt;$C$9,IF(Raw!$X165&lt;$A$9,Raw!I165,-999),-999),-999),-999),-999),-999)</f>
        <v>0.179839</v>
      </c>
      <c r="G165" s="9">
        <f>Raw!G165</f>
        <v>0.85662799999999995</v>
      </c>
      <c r="H165" s="9">
        <f>IF(Raw!$G165&gt;$C$8,IF(Raw!$Q165&gt;$C$8,IF(Raw!$N165&gt;$C$9,IF(Raw!$N165&lt;$A$9,IF(Raw!$X165&gt;$C$9,IF(Raw!$X165&lt;$A$9,Raw!L165,-999),-999),-999),-999),-999),-999)</f>
        <v>569</v>
      </c>
      <c r="I165" s="9">
        <f>IF(Raw!$G165&gt;$C$8,IF(Raw!$Q165&gt;$C$8,IF(Raw!$N165&gt;$C$9,IF(Raw!$N165&lt;$A$9,IF(Raw!$X165&gt;$C$9,IF(Raw!$X165&lt;$A$9,Raw!M165,-999),-999),-999),-999),-999),-999)</f>
        <v>0.139733</v>
      </c>
      <c r="J165" s="9">
        <f>IF(Raw!$G165&gt;$C$8,IF(Raw!$Q165&gt;$C$8,IF(Raw!$N165&gt;$C$9,IF(Raw!$N165&lt;$A$9,IF(Raw!$X165&gt;$C$9,IF(Raw!$X165&lt;$A$9,Raw!N165,-999),-999),-999),-999),-999),-999)</f>
        <v>1171</v>
      </c>
      <c r="K165" s="9">
        <f>IF(Raw!$G165&gt;$C$8,IF(Raw!$Q165&gt;$C$8,IF(Raw!$N165&gt;$C$9,IF(Raw!$N165&lt;$A$9,IF(Raw!$X165&gt;$C$9,IF(Raw!$X165&lt;$A$9,Raw!R165,-999),-999),-999),-999),-999),-999)</f>
        <v>0.101151</v>
      </c>
      <c r="L165" s="9">
        <f>IF(Raw!$G165&gt;$C$8,IF(Raw!$Q165&gt;$C$8,IF(Raw!$N165&gt;$C$9,IF(Raw!$N165&lt;$A$9,IF(Raw!$X165&gt;$C$9,IF(Raw!$X165&lt;$A$9,Raw!S165,-999),-999),-999),-999),-999),-999)</f>
        <v>0.16142799999999999</v>
      </c>
      <c r="M165" s="9">
        <f>Raw!Q165</f>
        <v>0.84459399999999996</v>
      </c>
      <c r="N165" s="9">
        <f>IF(Raw!$G165&gt;$C$8,IF(Raw!$Q165&gt;$C$8,IF(Raw!$N165&gt;$C$9,IF(Raw!$N165&lt;$A$9,IF(Raw!$X165&gt;$C$9,IF(Raw!$X165&lt;$A$9,Raw!V165,-999),-999),-999),-999),-999),-999)</f>
        <v>773.8</v>
      </c>
      <c r="O165" s="9">
        <f>IF(Raw!$G165&gt;$C$8,IF(Raw!$Q165&gt;$C$8,IF(Raw!$N165&gt;$C$9,IF(Raw!$N165&lt;$A$9,IF(Raw!$X165&gt;$C$9,IF(Raw!$X165&lt;$A$9,Raw!W165,-999),-999),-999),-999),-999),-999)</f>
        <v>1.9999999999999999E-6</v>
      </c>
      <c r="P165" s="9">
        <f>IF(Raw!$G165&gt;$C$8,IF(Raw!$Q165&gt;$C$8,IF(Raw!$N165&gt;$C$9,IF(Raw!$N165&lt;$A$9,IF(Raw!$X165&gt;$C$9,IF(Raw!$X165&lt;$A$9,Raw!X165,-999),-999),-999),-999),-999),-999)</f>
        <v>876</v>
      </c>
      <c r="R165" s="9">
        <f t="shared" si="36"/>
        <v>5.6162000000000004E-2</v>
      </c>
      <c r="S165" s="9">
        <f t="shared" si="37"/>
        <v>0.31229043755803804</v>
      </c>
      <c r="T165" s="9">
        <f t="shared" si="38"/>
        <v>6.0276999999999983E-2</v>
      </c>
      <c r="U165" s="9">
        <f t="shared" si="39"/>
        <v>0.37339866689793583</v>
      </c>
      <c r="V165" s="15">
        <f t="shared" si="32"/>
        <v>0.11966657639999999</v>
      </c>
      <c r="X165" s="11">
        <f t="shared" si="40"/>
        <v>2.708999999999999E+18</v>
      </c>
      <c r="Y165" s="11">
        <f t="shared" si="41"/>
        <v>5.6899999999999998E-18</v>
      </c>
      <c r="Z165" s="11">
        <f t="shared" si="42"/>
        <v>1.1709999999999999E-3</v>
      </c>
      <c r="AA165" s="16">
        <f t="shared" si="43"/>
        <v>1.7730012477182058E-2</v>
      </c>
      <c r="AB165" s="9">
        <f t="shared" si="33"/>
        <v>0.10221971196208711</v>
      </c>
      <c r="AC165" s="9">
        <f t="shared" si="34"/>
        <v>0.98226998752281791</v>
      </c>
      <c r="AD165" s="15">
        <f t="shared" si="35"/>
        <v>15.140915864374088</v>
      </c>
      <c r="AE165" s="3">
        <f t="shared" si="44"/>
        <v>685.07599999999979</v>
      </c>
      <c r="AF165" s="2">
        <f t="shared" si="45"/>
        <v>0.25</v>
      </c>
      <c r="AG165" s="9">
        <f t="shared" si="46"/>
        <v>4.3489213841316097E-3</v>
      </c>
      <c r="AH165" s="2">
        <f t="shared" si="47"/>
        <v>0.2104420424894396</v>
      </c>
    </row>
    <row r="166" spans="1:34">
      <c r="A166" s="1">
        <f>Raw!A166</f>
        <v>153</v>
      </c>
      <c r="B166" s="14">
        <f>Raw!B166</f>
        <v>0.43204861111111109</v>
      </c>
      <c r="C166" s="15">
        <f>Raw!C166</f>
        <v>87.1</v>
      </c>
      <c r="D166" s="15">
        <f>IF(C166&gt;0.5,Raw!D166*D$11,-999)</f>
        <v>4.5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0.88688199999999995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0.770285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2.708999999999999E+18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0.43210648148148145</v>
      </c>
      <c r="C167" s="15">
        <f>Raw!C167</f>
        <v>87.2</v>
      </c>
      <c r="D167" s="15">
        <f>IF(C167&gt;0.5,Raw!D167*D$11,-999)</f>
        <v>4.5</v>
      </c>
      <c r="E167" s="9">
        <f>IF(Raw!$G167&gt;$C$8,IF(Raw!$Q167&gt;$C$8,IF(Raw!$N167&gt;$C$9,IF(Raw!$N167&lt;$A$9,IF(Raw!$X167&gt;$C$9,IF(Raw!$X167&lt;$A$9,Raw!H167,-999),-999),-999),-999),-999),-999)</f>
        <v>0.120076</v>
      </c>
      <c r="F167" s="9">
        <f>IF(Raw!$G167&gt;$C$8,IF(Raw!$Q167&gt;$C$8,IF(Raw!$N167&gt;$C$9,IF(Raw!$N167&lt;$A$9,IF(Raw!$X167&gt;$C$9,IF(Raw!$X167&lt;$A$9,Raw!I167,-999),-999),-999),-999),-999),-999)</f>
        <v>0.17405200000000001</v>
      </c>
      <c r="G167" s="9">
        <f>Raw!G167</f>
        <v>0.848912</v>
      </c>
      <c r="H167" s="9">
        <f>IF(Raw!$G167&gt;$C$8,IF(Raw!$Q167&gt;$C$8,IF(Raw!$N167&gt;$C$9,IF(Raw!$N167&lt;$A$9,IF(Raw!$X167&gt;$C$9,IF(Raw!$X167&lt;$A$9,Raw!L167,-999),-999),-999),-999),-999),-999)</f>
        <v>508.4</v>
      </c>
      <c r="I167" s="9">
        <f>IF(Raw!$G167&gt;$C$8,IF(Raw!$Q167&gt;$C$8,IF(Raw!$N167&gt;$C$9,IF(Raw!$N167&lt;$A$9,IF(Raw!$X167&gt;$C$9,IF(Raw!$X167&lt;$A$9,Raw!M167,-999),-999),-999),-999),-999),-999)</f>
        <v>3.6060000000000002E-2</v>
      </c>
      <c r="J167" s="9">
        <f>IF(Raw!$G167&gt;$C$8,IF(Raw!$Q167&gt;$C$8,IF(Raw!$N167&gt;$C$9,IF(Raw!$N167&lt;$A$9,IF(Raw!$X167&gt;$C$9,IF(Raw!$X167&lt;$A$9,Raw!N167,-999),-999),-999),-999),-999),-999)</f>
        <v>434</v>
      </c>
      <c r="K167" s="9">
        <f>IF(Raw!$G167&gt;$C$8,IF(Raw!$Q167&gt;$C$8,IF(Raw!$N167&gt;$C$9,IF(Raw!$N167&lt;$A$9,IF(Raw!$X167&gt;$C$9,IF(Raw!$X167&lt;$A$9,Raw!R167,-999),-999),-999),-999),-999),-999)</f>
        <v>9.2719999999999997E-2</v>
      </c>
      <c r="L167" s="9">
        <f>IF(Raw!$G167&gt;$C$8,IF(Raw!$Q167&gt;$C$8,IF(Raw!$N167&gt;$C$9,IF(Raw!$N167&lt;$A$9,IF(Raw!$X167&gt;$C$9,IF(Raw!$X167&lt;$A$9,Raw!S167,-999),-999),-999),-999),-999),-999)</f>
        <v>0.14624899999999999</v>
      </c>
      <c r="M167" s="9">
        <f>Raw!Q167</f>
        <v>0.80708400000000002</v>
      </c>
      <c r="N167" s="9">
        <f>IF(Raw!$G167&gt;$C$8,IF(Raw!$Q167&gt;$C$8,IF(Raw!$N167&gt;$C$9,IF(Raw!$N167&lt;$A$9,IF(Raw!$X167&gt;$C$9,IF(Raw!$X167&lt;$A$9,Raw!V167,-999),-999),-999),-999),-999),-999)</f>
        <v>754.7</v>
      </c>
      <c r="O167" s="9">
        <f>IF(Raw!$G167&gt;$C$8,IF(Raw!$Q167&gt;$C$8,IF(Raw!$N167&gt;$C$9,IF(Raw!$N167&lt;$A$9,IF(Raw!$X167&gt;$C$9,IF(Raw!$X167&lt;$A$9,Raw!W167,-999),-999),-999),-999),-999),-999)</f>
        <v>1.9999999999999999E-6</v>
      </c>
      <c r="P167" s="9">
        <f>IF(Raw!$G167&gt;$C$8,IF(Raw!$Q167&gt;$C$8,IF(Raw!$N167&gt;$C$9,IF(Raw!$N167&lt;$A$9,IF(Raw!$X167&gt;$C$9,IF(Raw!$X167&lt;$A$9,Raw!X167,-999),-999),-999),-999),-999),-999)</f>
        <v>913</v>
      </c>
      <c r="R167" s="9">
        <f t="shared" si="36"/>
        <v>5.397600000000001E-2</v>
      </c>
      <c r="S167" s="9">
        <f t="shared" si="37"/>
        <v>0.3101142187392274</v>
      </c>
      <c r="T167" s="9">
        <f t="shared" si="38"/>
        <v>5.3528999999999993E-2</v>
      </c>
      <c r="U167" s="9">
        <f t="shared" si="39"/>
        <v>0.36601275906160041</v>
      </c>
      <c r="V167" s="15">
        <f t="shared" si="32"/>
        <v>0.10841438369999999</v>
      </c>
      <c r="X167" s="11">
        <f t="shared" si="40"/>
        <v>2.708999999999999E+18</v>
      </c>
      <c r="Y167" s="11">
        <f t="shared" si="41"/>
        <v>5.0839999999999993E-18</v>
      </c>
      <c r="Z167" s="11">
        <f t="shared" si="42"/>
        <v>4.3399999999999998E-4</v>
      </c>
      <c r="AA167" s="16">
        <f t="shared" si="43"/>
        <v>5.941773604188889E-3</v>
      </c>
      <c r="AB167" s="9">
        <f t="shared" si="33"/>
        <v>9.3038057199258617E-2</v>
      </c>
      <c r="AC167" s="9">
        <f t="shared" si="34"/>
        <v>0.99405822639581121</v>
      </c>
      <c r="AD167" s="15">
        <f t="shared" si="35"/>
        <v>13.69072259029698</v>
      </c>
      <c r="AE167" s="3">
        <f t="shared" si="44"/>
        <v>612.11359999999979</v>
      </c>
      <c r="AF167" s="2">
        <f t="shared" si="45"/>
        <v>0.25</v>
      </c>
      <c r="AG167" s="9">
        <f t="shared" si="46"/>
        <v>3.8545993452473682E-3</v>
      </c>
      <c r="AH167" s="2">
        <f t="shared" si="47"/>
        <v>0.18652205628552346</v>
      </c>
    </row>
    <row r="168" spans="1:34">
      <c r="A168" s="1">
        <f>Raw!A168</f>
        <v>155</v>
      </c>
      <c r="B168" s="14">
        <f>Raw!B168</f>
        <v>0.43216435185185187</v>
      </c>
      <c r="C168" s="15">
        <f>Raw!C168</f>
        <v>85.4</v>
      </c>
      <c r="D168" s="15">
        <f>IF(C168&gt;0.5,Raw!D168*D$11,-999)</f>
        <v>4.5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0.78176000000000001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0.83256300000000005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2.708999999999999E+18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0.43222222222222223</v>
      </c>
      <c r="C169" s="15">
        <f>Raw!C169</f>
        <v>84.9</v>
      </c>
      <c r="D169" s="15">
        <f>IF(C169&gt;0.5,Raw!D169*D$11,-999)</f>
        <v>4.5</v>
      </c>
      <c r="E169" s="9">
        <f>IF(Raw!$G169&gt;$C$8,IF(Raw!$Q169&gt;$C$8,IF(Raw!$N169&gt;$C$9,IF(Raw!$N169&lt;$A$9,IF(Raw!$X169&gt;$C$9,IF(Raw!$X169&lt;$A$9,Raw!H169,-999),-999),-999),-999),-999),-999)</f>
        <v>0.13278799999999999</v>
      </c>
      <c r="F169" s="9">
        <f>IF(Raw!$G169&gt;$C$8,IF(Raw!$Q169&gt;$C$8,IF(Raw!$N169&gt;$C$9,IF(Raw!$N169&lt;$A$9,IF(Raw!$X169&gt;$C$9,IF(Raw!$X169&lt;$A$9,Raw!I169,-999),-999),-999),-999),-999),-999)</f>
        <v>0.188274</v>
      </c>
      <c r="G169" s="9">
        <f>Raw!G169</f>
        <v>0.83396899999999996</v>
      </c>
      <c r="H169" s="9">
        <f>IF(Raw!$G169&gt;$C$8,IF(Raw!$Q169&gt;$C$8,IF(Raw!$N169&gt;$C$9,IF(Raw!$N169&lt;$A$9,IF(Raw!$X169&gt;$C$9,IF(Raw!$X169&lt;$A$9,Raw!L169,-999),-999),-999),-999),-999),-999)</f>
        <v>582.79999999999995</v>
      </c>
      <c r="I169" s="9">
        <f>IF(Raw!$G169&gt;$C$8,IF(Raw!$Q169&gt;$C$8,IF(Raw!$N169&gt;$C$9,IF(Raw!$N169&lt;$A$9,IF(Raw!$X169&gt;$C$9,IF(Raw!$X169&lt;$A$9,Raw!M169,-999),-999),-999),-999),-999),-999)</f>
        <v>0.37674800000000003</v>
      </c>
      <c r="J169" s="9">
        <f>IF(Raw!$G169&gt;$C$8,IF(Raw!$Q169&gt;$C$8,IF(Raw!$N169&gt;$C$9,IF(Raw!$N169&lt;$A$9,IF(Raw!$X169&gt;$C$9,IF(Raw!$X169&lt;$A$9,Raw!N169,-999),-999),-999),-999),-999),-999)</f>
        <v>1164</v>
      </c>
      <c r="K169" s="9">
        <f>IF(Raw!$G169&gt;$C$8,IF(Raw!$Q169&gt;$C$8,IF(Raw!$N169&gt;$C$9,IF(Raw!$N169&lt;$A$9,IF(Raw!$X169&gt;$C$9,IF(Raw!$X169&lt;$A$9,Raw!R169,-999),-999),-999),-999),-999),-999)</f>
        <v>0.106928</v>
      </c>
      <c r="L169" s="9">
        <f>IF(Raw!$G169&gt;$C$8,IF(Raw!$Q169&gt;$C$8,IF(Raw!$N169&gt;$C$9,IF(Raw!$N169&lt;$A$9,IF(Raw!$X169&gt;$C$9,IF(Raw!$X169&lt;$A$9,Raw!S169,-999),-999),-999),-999),-999),-999)</f>
        <v>0.16653200000000001</v>
      </c>
      <c r="M169" s="9">
        <f>Raw!Q169</f>
        <v>0.80928699999999998</v>
      </c>
      <c r="N169" s="9">
        <f>IF(Raw!$G169&gt;$C$8,IF(Raw!$Q169&gt;$C$8,IF(Raw!$N169&gt;$C$9,IF(Raw!$N169&lt;$A$9,IF(Raw!$X169&gt;$C$9,IF(Raw!$X169&lt;$A$9,Raw!V169,-999),-999),-999),-999),-999),-999)</f>
        <v>639.1</v>
      </c>
      <c r="O169" s="9">
        <f>IF(Raw!$G169&gt;$C$8,IF(Raw!$Q169&gt;$C$8,IF(Raw!$N169&gt;$C$9,IF(Raw!$N169&lt;$A$9,IF(Raw!$X169&gt;$C$9,IF(Raw!$X169&lt;$A$9,Raw!W169,-999),-999),-999),-999),-999),-999)</f>
        <v>0.17235700000000001</v>
      </c>
      <c r="P169" s="9">
        <f>IF(Raw!$G169&gt;$C$8,IF(Raw!$Q169&gt;$C$8,IF(Raw!$N169&gt;$C$9,IF(Raw!$N169&lt;$A$9,IF(Raw!$X169&gt;$C$9,IF(Raw!$X169&lt;$A$9,Raw!X169,-999),-999),-999),-999),-999),-999)</f>
        <v>1262</v>
      </c>
      <c r="R169" s="9">
        <f t="shared" si="36"/>
        <v>5.5486000000000008E-2</v>
      </c>
      <c r="S169" s="9">
        <f t="shared" si="37"/>
        <v>0.2947087755080362</v>
      </c>
      <c r="T169" s="9">
        <f t="shared" si="38"/>
        <v>5.9604000000000018E-2</v>
      </c>
      <c r="U169" s="9">
        <f t="shared" si="39"/>
        <v>0.35791319386063947</v>
      </c>
      <c r="V169" s="15">
        <f t="shared" si="32"/>
        <v>0.12345017160000001</v>
      </c>
      <c r="X169" s="11">
        <f t="shared" si="40"/>
        <v>2.708999999999999E+18</v>
      </c>
      <c r="Y169" s="11">
        <f t="shared" si="41"/>
        <v>5.8279999999999993E-18</v>
      </c>
      <c r="Z169" s="11">
        <f t="shared" si="42"/>
        <v>1.1639999999999999E-3</v>
      </c>
      <c r="AA169" s="16">
        <f t="shared" si="43"/>
        <v>1.8045662116424999E-2</v>
      </c>
      <c r="AB169" s="9">
        <f t="shared" si="33"/>
        <v>0.10800359364478739</v>
      </c>
      <c r="AC169" s="9">
        <f t="shared" si="34"/>
        <v>0.98195433788357511</v>
      </c>
      <c r="AD169" s="15">
        <f t="shared" si="35"/>
        <v>15.503146148131446</v>
      </c>
      <c r="AE169" s="3">
        <f t="shared" si="44"/>
        <v>701.69119999999975</v>
      </c>
      <c r="AF169" s="2">
        <f t="shared" si="45"/>
        <v>0.25</v>
      </c>
      <c r="AG169" s="9">
        <f t="shared" si="46"/>
        <v>4.2682927328969202E-3</v>
      </c>
      <c r="AH169" s="2">
        <f t="shared" si="47"/>
        <v>0.20654046401738246</v>
      </c>
    </row>
    <row r="170" spans="1:34">
      <c r="A170" s="1">
        <f>Raw!A170</f>
        <v>157</v>
      </c>
      <c r="B170" s="14">
        <f>Raw!B170</f>
        <v>0.43228009259259265</v>
      </c>
      <c r="C170" s="15">
        <f>Raw!C170</f>
        <v>83.6</v>
      </c>
      <c r="D170" s="15">
        <f>IF(C170&gt;0.5,Raw!D170*D$11,-999)</f>
        <v>4.5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0.79980499999999999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0.76777899999999999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2.708999999999999E+18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0.43233796296296295</v>
      </c>
      <c r="C171" s="15">
        <f>Raw!C171</f>
        <v>82.9</v>
      </c>
      <c r="D171" s="15">
        <f>IF(C171&gt;0.5,Raw!D171*D$11,-999)</f>
        <v>4.5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0.80520499999999995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0.75259900000000002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2.708999999999999E+18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0.43238425925925927</v>
      </c>
      <c r="C172" s="15">
        <f>Raw!C172</f>
        <v>82.1</v>
      </c>
      <c r="D172" s="15">
        <f>IF(C172&gt;0.5,Raw!D172*D$11,-999)</f>
        <v>4.5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0.75096700000000005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0.69947599999999999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2.708999999999999E+18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0.43244212962962963</v>
      </c>
      <c r="C173" s="15">
        <f>Raw!C173</f>
        <v>80.7</v>
      </c>
      <c r="D173" s="15">
        <f>IF(C173&gt;0.5,Raw!D173*D$11,-999)</f>
        <v>4.5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0.61833800000000005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0.662771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2.708999999999999E+18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0.43250000000000005</v>
      </c>
      <c r="C174" s="15">
        <f>Raw!C174</f>
        <v>80.099999999999994</v>
      </c>
      <c r="D174" s="15">
        <f>IF(C174&gt;0.5,Raw!D174*D$11,-999)</f>
        <v>4.5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0.61787099999999995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0.52598999999999996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2.708999999999999E+18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0.43255787037037036</v>
      </c>
      <c r="C175" s="15">
        <f>Raw!C175</f>
        <v>78.900000000000006</v>
      </c>
      <c r="D175" s="15">
        <f>IF(C175&gt;0.5,Raw!D175*D$11,-999)</f>
        <v>4.5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0.65638300000000005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0.53626700000000005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2.708999999999999E+18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0.43261574074074072</v>
      </c>
      <c r="C176" s="15">
        <f>Raw!C176</f>
        <v>78.3</v>
      </c>
      <c r="D176" s="15">
        <f>IF(C176&gt;0.5,Raw!D176*D$11,-999)</f>
        <v>4.5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0.80066999999999999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0.74777400000000005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2.708999999999999E+18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0.43266203703703704</v>
      </c>
      <c r="C177" s="15">
        <f>Raw!C177</f>
        <v>76.900000000000006</v>
      </c>
      <c r="D177" s="15">
        <f>IF(C177&gt;0.5,Raw!D177*D$11,-999)</f>
        <v>4.5</v>
      </c>
      <c r="E177" s="9">
        <f>IF(Raw!$G177&gt;$C$8,IF(Raw!$Q177&gt;$C$8,IF(Raw!$N177&gt;$C$9,IF(Raw!$N177&lt;$A$9,IF(Raw!$X177&gt;$C$9,IF(Raw!$X177&lt;$A$9,Raw!H177,-999),-999),-999),-999),-999),-999)</f>
        <v>0.114741</v>
      </c>
      <c r="F177" s="9">
        <f>IF(Raw!$G177&gt;$C$8,IF(Raw!$Q177&gt;$C$8,IF(Raw!$N177&gt;$C$9,IF(Raw!$N177&lt;$A$9,IF(Raw!$X177&gt;$C$9,IF(Raw!$X177&lt;$A$9,Raw!I177,-999),-999),-999),-999),-999),-999)</f>
        <v>0.17796200000000001</v>
      </c>
      <c r="G177" s="9">
        <f>Raw!G177</f>
        <v>0.85474000000000006</v>
      </c>
      <c r="H177" s="9">
        <f>IF(Raw!$G177&gt;$C$8,IF(Raw!$Q177&gt;$C$8,IF(Raw!$N177&gt;$C$9,IF(Raw!$N177&lt;$A$9,IF(Raw!$X177&gt;$C$9,IF(Raw!$X177&lt;$A$9,Raw!L177,-999),-999),-999),-999),-999),-999)</f>
        <v>696.1</v>
      </c>
      <c r="I177" s="9">
        <f>IF(Raw!$G177&gt;$C$8,IF(Raw!$Q177&gt;$C$8,IF(Raw!$N177&gt;$C$9,IF(Raw!$N177&lt;$A$9,IF(Raw!$X177&gt;$C$9,IF(Raw!$X177&lt;$A$9,Raw!M177,-999),-999),-999),-999),-999),-999)</f>
        <v>7.9999999999999996E-6</v>
      </c>
      <c r="J177" s="9">
        <f>IF(Raw!$G177&gt;$C$8,IF(Raw!$Q177&gt;$C$8,IF(Raw!$N177&gt;$C$9,IF(Raw!$N177&lt;$A$9,IF(Raw!$X177&gt;$C$9,IF(Raw!$X177&lt;$A$9,Raw!N177,-999),-999),-999),-999),-999),-999)</f>
        <v>1296</v>
      </c>
      <c r="K177" s="9">
        <f>IF(Raw!$G177&gt;$C$8,IF(Raw!$Q177&gt;$C$8,IF(Raw!$N177&gt;$C$9,IF(Raw!$N177&lt;$A$9,IF(Raw!$X177&gt;$C$9,IF(Raw!$X177&lt;$A$9,Raw!R177,-999),-999),-999),-999),-999),-999)</f>
        <v>9.4173999999999994E-2</v>
      </c>
      <c r="L177" s="9">
        <f>IF(Raw!$G177&gt;$C$8,IF(Raw!$Q177&gt;$C$8,IF(Raw!$N177&gt;$C$9,IF(Raw!$N177&lt;$A$9,IF(Raw!$X177&gt;$C$9,IF(Raw!$X177&lt;$A$9,Raw!S177,-999),-999),-999),-999),-999),-999)</f>
        <v>0.153115</v>
      </c>
      <c r="M177" s="9">
        <f>Raw!Q177</f>
        <v>0.87297100000000005</v>
      </c>
      <c r="N177" s="9">
        <f>IF(Raw!$G177&gt;$C$8,IF(Raw!$Q177&gt;$C$8,IF(Raw!$N177&gt;$C$9,IF(Raw!$N177&lt;$A$9,IF(Raw!$X177&gt;$C$9,IF(Raw!$X177&lt;$A$9,Raw!V177,-999),-999),-999),-999),-999),-999)</f>
        <v>683.5</v>
      </c>
      <c r="O177" s="9">
        <f>IF(Raw!$G177&gt;$C$8,IF(Raw!$Q177&gt;$C$8,IF(Raw!$N177&gt;$C$9,IF(Raw!$N177&lt;$A$9,IF(Raw!$X177&gt;$C$9,IF(Raw!$X177&lt;$A$9,Raw!W177,-999),-999),-999),-999),-999),-999)</f>
        <v>1.0000000000000001E-5</v>
      </c>
      <c r="P177" s="9">
        <f>IF(Raw!$G177&gt;$C$8,IF(Raw!$Q177&gt;$C$8,IF(Raw!$N177&gt;$C$9,IF(Raw!$N177&lt;$A$9,IF(Raw!$X177&gt;$C$9,IF(Raw!$X177&lt;$A$9,Raw!X177,-999),-999),-999),-999),-999),-999)</f>
        <v>1058</v>
      </c>
      <c r="R177" s="9">
        <f t="shared" si="36"/>
        <v>6.3221000000000013E-2</v>
      </c>
      <c r="S177" s="9">
        <f t="shared" si="37"/>
        <v>0.3552499971904115</v>
      </c>
      <c r="T177" s="9">
        <f t="shared" si="38"/>
        <v>5.8941000000000007E-2</v>
      </c>
      <c r="U177" s="9">
        <f t="shared" si="39"/>
        <v>0.38494595565424683</v>
      </c>
      <c r="V177" s="15">
        <f t="shared" si="32"/>
        <v>0.1135041495</v>
      </c>
      <c r="X177" s="11">
        <f t="shared" si="40"/>
        <v>2.708999999999999E+18</v>
      </c>
      <c r="Y177" s="11">
        <f t="shared" si="41"/>
        <v>6.9610000000000002E-18</v>
      </c>
      <c r="Z177" s="11">
        <f t="shared" si="42"/>
        <v>1.2959999999999998E-3</v>
      </c>
      <c r="AA177" s="16">
        <f t="shared" si="43"/>
        <v>2.3856102060338464E-2</v>
      </c>
      <c r="AB177" s="9">
        <f t="shared" si="33"/>
        <v>9.5580102511538409E-2</v>
      </c>
      <c r="AC177" s="9">
        <f t="shared" si="34"/>
        <v>0.97614389793966139</v>
      </c>
      <c r="AD177" s="15">
        <f t="shared" si="35"/>
        <v>18.407486157668568</v>
      </c>
      <c r="AE177" s="3">
        <f t="shared" si="44"/>
        <v>838.10439999999983</v>
      </c>
      <c r="AF177" s="2">
        <f t="shared" si="45"/>
        <v>0.25</v>
      </c>
      <c r="AG177" s="9">
        <f t="shared" si="46"/>
        <v>5.450682577043113E-3</v>
      </c>
      <c r="AH177" s="2">
        <f t="shared" si="47"/>
        <v>0.26375569323003473</v>
      </c>
    </row>
    <row r="178" spans="1:34">
      <c r="A178" s="1">
        <f>Raw!A178</f>
        <v>165</v>
      </c>
      <c r="B178" s="14">
        <f>Raw!B178</f>
        <v>0.43271990740740746</v>
      </c>
      <c r="C178" s="15">
        <f>Raw!C178</f>
        <v>76.5</v>
      </c>
      <c r="D178" s="15">
        <f>IF(C178&gt;0.5,Raw!D178*D$11,-999)</f>
        <v>4.5</v>
      </c>
      <c r="E178" s="9">
        <f>IF(Raw!$G178&gt;$C$8,IF(Raw!$Q178&gt;$C$8,IF(Raw!$N178&gt;$C$9,IF(Raw!$N178&lt;$A$9,IF(Raw!$X178&gt;$C$9,IF(Raw!$X178&lt;$A$9,Raw!H178,-999),-999),-999),-999),-999),-999)</f>
        <v>0.121105</v>
      </c>
      <c r="F178" s="9">
        <f>IF(Raw!$G178&gt;$C$8,IF(Raw!$Q178&gt;$C$8,IF(Raw!$N178&gt;$C$9,IF(Raw!$N178&lt;$A$9,IF(Raw!$X178&gt;$C$9,IF(Raw!$X178&lt;$A$9,Raw!I178,-999),-999),-999),-999),-999),-999)</f>
        <v>0.18067800000000001</v>
      </c>
      <c r="G178" s="9">
        <f>Raw!G178</f>
        <v>0.88712800000000003</v>
      </c>
      <c r="H178" s="9">
        <f>IF(Raw!$G178&gt;$C$8,IF(Raw!$Q178&gt;$C$8,IF(Raw!$N178&gt;$C$9,IF(Raw!$N178&lt;$A$9,IF(Raw!$X178&gt;$C$9,IF(Raw!$X178&lt;$A$9,Raw!L178,-999),-999),-999),-999),-999),-999)</f>
        <v>678.4</v>
      </c>
      <c r="I178" s="9">
        <f>IF(Raw!$G178&gt;$C$8,IF(Raw!$Q178&gt;$C$8,IF(Raw!$N178&gt;$C$9,IF(Raw!$N178&lt;$A$9,IF(Raw!$X178&gt;$C$9,IF(Raw!$X178&lt;$A$9,Raw!M178,-999),-999),-999),-999),-999),-999)</f>
        <v>3.0000000000000001E-6</v>
      </c>
      <c r="J178" s="9">
        <f>IF(Raw!$G178&gt;$C$8,IF(Raw!$Q178&gt;$C$8,IF(Raw!$N178&gt;$C$9,IF(Raw!$N178&lt;$A$9,IF(Raw!$X178&gt;$C$9,IF(Raw!$X178&lt;$A$9,Raw!N178,-999),-999),-999),-999),-999),-999)</f>
        <v>903</v>
      </c>
      <c r="K178" s="9">
        <f>IF(Raw!$G178&gt;$C$8,IF(Raw!$Q178&gt;$C$8,IF(Raw!$N178&gt;$C$9,IF(Raw!$N178&lt;$A$9,IF(Raw!$X178&gt;$C$9,IF(Raw!$X178&lt;$A$9,Raw!R178,-999),-999),-999),-999),-999),-999)</f>
        <v>0.101687</v>
      </c>
      <c r="L178" s="9">
        <f>IF(Raw!$G178&gt;$C$8,IF(Raw!$Q178&gt;$C$8,IF(Raw!$N178&gt;$C$9,IF(Raw!$N178&lt;$A$9,IF(Raw!$X178&gt;$C$9,IF(Raw!$X178&lt;$A$9,Raw!S178,-999),-999),-999),-999),-999),-999)</f>
        <v>0.15558</v>
      </c>
      <c r="M178" s="9">
        <f>Raw!Q178</f>
        <v>0.84577999999999998</v>
      </c>
      <c r="N178" s="9">
        <f>IF(Raw!$G178&gt;$C$8,IF(Raw!$Q178&gt;$C$8,IF(Raw!$N178&gt;$C$9,IF(Raw!$N178&lt;$A$9,IF(Raw!$X178&gt;$C$9,IF(Raw!$X178&lt;$A$9,Raw!V178,-999),-999),-999),-999),-999),-999)</f>
        <v>610.5</v>
      </c>
      <c r="O178" s="9">
        <f>IF(Raw!$G178&gt;$C$8,IF(Raw!$Q178&gt;$C$8,IF(Raw!$N178&gt;$C$9,IF(Raw!$N178&lt;$A$9,IF(Raw!$X178&gt;$C$9,IF(Raw!$X178&lt;$A$9,Raw!W178,-999),-999),-999),-999),-999),-999)</f>
        <v>3.9999999999999998E-6</v>
      </c>
      <c r="P178" s="9">
        <f>IF(Raw!$G178&gt;$C$8,IF(Raw!$Q178&gt;$C$8,IF(Raw!$N178&gt;$C$9,IF(Raw!$N178&lt;$A$9,IF(Raw!$X178&gt;$C$9,IF(Raw!$X178&lt;$A$9,Raw!X178,-999),-999),-999),-999),-999),-999)</f>
        <v>675</v>
      </c>
      <c r="R178" s="9">
        <f t="shared" si="36"/>
        <v>5.9573000000000001E-2</v>
      </c>
      <c r="S178" s="9">
        <f t="shared" si="37"/>
        <v>0.32971916890822345</v>
      </c>
      <c r="T178" s="9">
        <f t="shared" si="38"/>
        <v>5.3892999999999996E-2</v>
      </c>
      <c r="U178" s="9">
        <f t="shared" si="39"/>
        <v>0.34640056562540172</v>
      </c>
      <c r="V178" s="15">
        <f t="shared" si="32"/>
        <v>0.11533145399999999</v>
      </c>
      <c r="X178" s="11">
        <f t="shared" si="40"/>
        <v>2.708999999999999E+18</v>
      </c>
      <c r="Y178" s="11">
        <f t="shared" si="41"/>
        <v>6.7839999999999995E-18</v>
      </c>
      <c r="Z178" s="11">
        <f t="shared" si="42"/>
        <v>9.0299999999999994E-4</v>
      </c>
      <c r="AA178" s="16">
        <f t="shared" si="43"/>
        <v>1.6324298898150583E-2</v>
      </c>
      <c r="AB178" s="9">
        <f t="shared" si="33"/>
        <v>0.10256676544051803</v>
      </c>
      <c r="AC178" s="9">
        <f t="shared" si="34"/>
        <v>0.98367570110184943</v>
      </c>
      <c r="AD178" s="15">
        <f t="shared" si="35"/>
        <v>18.077850385548821</v>
      </c>
      <c r="AE178" s="3">
        <f t="shared" si="44"/>
        <v>816.79359999999974</v>
      </c>
      <c r="AF178" s="2">
        <f t="shared" si="45"/>
        <v>0.25</v>
      </c>
      <c r="AG178" s="9">
        <f t="shared" si="46"/>
        <v>4.8170596914196137E-3</v>
      </c>
      <c r="AH178" s="2">
        <f t="shared" si="47"/>
        <v>0.23309501154809001</v>
      </c>
    </row>
    <row r="179" spans="1:34">
      <c r="A179" s="1">
        <f>Raw!A179</f>
        <v>166</v>
      </c>
      <c r="B179" s="14">
        <f>Raw!B179</f>
        <v>0.43277777777777776</v>
      </c>
      <c r="C179" s="15">
        <f>Raw!C179</f>
        <v>75</v>
      </c>
      <c r="D179" s="15">
        <f>IF(C179&gt;0.5,Raw!D179*D$11,-999)</f>
        <v>4.5</v>
      </c>
      <c r="E179" s="9">
        <f>IF(Raw!$G179&gt;$C$8,IF(Raw!$Q179&gt;$C$8,IF(Raw!$N179&gt;$C$9,IF(Raw!$N179&lt;$A$9,IF(Raw!$X179&gt;$C$9,IF(Raw!$X179&lt;$A$9,Raw!H179,-999),-999),-999),-999),-999),-999)</f>
        <v>0.12513099999999999</v>
      </c>
      <c r="F179" s="9">
        <f>IF(Raw!$G179&gt;$C$8,IF(Raw!$Q179&gt;$C$8,IF(Raw!$N179&gt;$C$9,IF(Raw!$N179&lt;$A$9,IF(Raw!$X179&gt;$C$9,IF(Raw!$X179&lt;$A$9,Raw!I179,-999),-999),-999),-999),-999),-999)</f>
        <v>0.18035399999999999</v>
      </c>
      <c r="G179" s="9">
        <f>Raw!G179</f>
        <v>0.83701700000000001</v>
      </c>
      <c r="H179" s="9">
        <f>IF(Raw!$G179&gt;$C$8,IF(Raw!$Q179&gt;$C$8,IF(Raw!$N179&gt;$C$9,IF(Raw!$N179&lt;$A$9,IF(Raw!$X179&gt;$C$9,IF(Raw!$X179&lt;$A$9,Raw!L179,-999),-999),-999),-999),-999),-999)</f>
        <v>587.70000000000005</v>
      </c>
      <c r="I179" s="9">
        <f>IF(Raw!$G179&gt;$C$8,IF(Raw!$Q179&gt;$C$8,IF(Raw!$N179&gt;$C$9,IF(Raw!$N179&lt;$A$9,IF(Raw!$X179&gt;$C$9,IF(Raw!$X179&lt;$A$9,Raw!M179,-999),-999),-999),-999),-999),-999)</f>
        <v>1.9999999999999999E-6</v>
      </c>
      <c r="J179" s="9">
        <f>IF(Raw!$G179&gt;$C$8,IF(Raw!$Q179&gt;$C$8,IF(Raw!$N179&gt;$C$9,IF(Raw!$N179&lt;$A$9,IF(Raw!$X179&gt;$C$9,IF(Raw!$X179&lt;$A$9,Raw!N179,-999),-999),-999),-999),-999),-999)</f>
        <v>783</v>
      </c>
      <c r="K179" s="9">
        <f>IF(Raw!$G179&gt;$C$8,IF(Raw!$Q179&gt;$C$8,IF(Raw!$N179&gt;$C$9,IF(Raw!$N179&lt;$A$9,IF(Raw!$X179&gt;$C$9,IF(Raw!$X179&lt;$A$9,Raw!R179,-999),-999),-999),-999),-999),-999)</f>
        <v>9.8221000000000003E-2</v>
      </c>
      <c r="L179" s="9">
        <f>IF(Raw!$G179&gt;$C$8,IF(Raw!$Q179&gt;$C$8,IF(Raw!$N179&gt;$C$9,IF(Raw!$N179&lt;$A$9,IF(Raw!$X179&gt;$C$9,IF(Raw!$X179&lt;$A$9,Raw!S179,-999),-999),-999),-999),-999),-999)</f>
        <v>0.15878900000000001</v>
      </c>
      <c r="M179" s="9">
        <f>Raw!Q179</f>
        <v>0.84037700000000004</v>
      </c>
      <c r="N179" s="9">
        <f>IF(Raw!$G179&gt;$C$8,IF(Raw!$Q179&gt;$C$8,IF(Raw!$N179&gt;$C$9,IF(Raw!$N179&lt;$A$9,IF(Raw!$X179&gt;$C$9,IF(Raw!$X179&lt;$A$9,Raw!V179,-999),-999),-999),-999),-999),-999)</f>
        <v>703.2</v>
      </c>
      <c r="O179" s="9">
        <f>IF(Raw!$G179&gt;$C$8,IF(Raw!$Q179&gt;$C$8,IF(Raw!$N179&gt;$C$9,IF(Raw!$N179&lt;$A$9,IF(Raw!$X179&gt;$C$9,IF(Raw!$X179&lt;$A$9,Raw!W179,-999),-999),-999),-999),-999),-999)</f>
        <v>1.11E-4</v>
      </c>
      <c r="P179" s="9">
        <f>IF(Raw!$G179&gt;$C$8,IF(Raw!$Q179&gt;$C$8,IF(Raw!$N179&gt;$C$9,IF(Raw!$N179&lt;$A$9,IF(Raw!$X179&gt;$C$9,IF(Raw!$X179&lt;$A$9,Raw!X179,-999),-999),-999),-999),-999),-999)</f>
        <v>1045</v>
      </c>
      <c r="R179" s="9">
        <f t="shared" si="36"/>
        <v>5.5222999999999994E-2</v>
      </c>
      <c r="S179" s="9">
        <f t="shared" si="37"/>
        <v>0.30619226632068042</v>
      </c>
      <c r="T179" s="9">
        <f t="shared" si="38"/>
        <v>6.0568000000000011E-2</v>
      </c>
      <c r="U179" s="9">
        <f t="shared" si="39"/>
        <v>0.3814370013036168</v>
      </c>
      <c r="V179" s="15">
        <f t="shared" si="32"/>
        <v>0.1177102857</v>
      </c>
      <c r="X179" s="11">
        <f t="shared" si="40"/>
        <v>2.708999999999999E+18</v>
      </c>
      <c r="Y179" s="11">
        <f t="shared" si="41"/>
        <v>5.8770000000000004E-18</v>
      </c>
      <c r="Z179" s="11">
        <f t="shared" si="42"/>
        <v>7.8299999999999995E-4</v>
      </c>
      <c r="AA179" s="16">
        <f t="shared" si="43"/>
        <v>1.2312493608609755E-2</v>
      </c>
      <c r="AB179" s="9">
        <f t="shared" si="33"/>
        <v>9.896674311288628E-2</v>
      </c>
      <c r="AC179" s="9">
        <f t="shared" si="34"/>
        <v>0.98768750639139025</v>
      </c>
      <c r="AD179" s="15">
        <f t="shared" si="35"/>
        <v>15.724768337943496</v>
      </c>
      <c r="AE179" s="3">
        <f t="shared" si="44"/>
        <v>707.59079999999983</v>
      </c>
      <c r="AF179" s="2">
        <f t="shared" si="45"/>
        <v>0.25</v>
      </c>
      <c r="AG179" s="9">
        <f t="shared" si="46"/>
        <v>4.6138526777070961E-3</v>
      </c>
      <c r="AH179" s="2">
        <f t="shared" si="47"/>
        <v>0.2232619299086111</v>
      </c>
    </row>
    <row r="180" spans="1:34">
      <c r="A180" s="1">
        <f>Raw!A180</f>
        <v>167</v>
      </c>
      <c r="B180" s="14">
        <f>Raw!B180</f>
        <v>0.43283564814814812</v>
      </c>
      <c r="C180" s="15">
        <f>Raw!C180</f>
        <v>74.5</v>
      </c>
      <c r="D180" s="15">
        <f>IF(C180&gt;0.5,Raw!D180*D$11,-999)</f>
        <v>4.5</v>
      </c>
      <c r="E180" s="9">
        <f>IF(Raw!$G180&gt;$C$8,IF(Raw!$Q180&gt;$C$8,IF(Raw!$N180&gt;$C$9,IF(Raw!$N180&lt;$A$9,IF(Raw!$X180&gt;$C$9,IF(Raw!$X180&lt;$A$9,Raw!H180,-999),-999),-999),-999),-999),-999)</f>
        <v>0.122304</v>
      </c>
      <c r="F180" s="9">
        <f>IF(Raw!$G180&gt;$C$8,IF(Raw!$Q180&gt;$C$8,IF(Raw!$N180&gt;$C$9,IF(Raw!$N180&lt;$A$9,IF(Raw!$X180&gt;$C$9,IF(Raw!$X180&lt;$A$9,Raw!I180,-999),-999),-999),-999),-999),-999)</f>
        <v>0.19425700000000001</v>
      </c>
      <c r="G180" s="9">
        <f>Raw!G180</f>
        <v>0.87255199999999999</v>
      </c>
      <c r="H180" s="9">
        <f>IF(Raw!$G180&gt;$C$8,IF(Raw!$Q180&gt;$C$8,IF(Raw!$N180&gt;$C$9,IF(Raw!$N180&lt;$A$9,IF(Raw!$X180&gt;$C$9,IF(Raw!$X180&lt;$A$9,Raw!L180,-999),-999),-999),-999),-999),-999)</f>
        <v>752.2</v>
      </c>
      <c r="I180" s="9">
        <f>IF(Raw!$G180&gt;$C$8,IF(Raw!$Q180&gt;$C$8,IF(Raw!$N180&gt;$C$9,IF(Raw!$N180&lt;$A$9,IF(Raw!$X180&gt;$C$9,IF(Raw!$X180&lt;$A$9,Raw!M180,-999),-999),-999),-999),-999),-999)</f>
        <v>2.02E-4</v>
      </c>
      <c r="J180" s="9">
        <f>IF(Raw!$G180&gt;$C$8,IF(Raw!$Q180&gt;$C$8,IF(Raw!$N180&gt;$C$9,IF(Raw!$N180&lt;$A$9,IF(Raw!$X180&gt;$C$9,IF(Raw!$X180&lt;$A$9,Raw!N180,-999),-999),-999),-999),-999),-999)</f>
        <v>1068</v>
      </c>
      <c r="K180" s="9">
        <f>IF(Raw!$G180&gt;$C$8,IF(Raw!$Q180&gt;$C$8,IF(Raw!$N180&gt;$C$9,IF(Raw!$N180&lt;$A$9,IF(Raw!$X180&gt;$C$9,IF(Raw!$X180&lt;$A$9,Raw!R180,-999),-999),-999),-999),-999),-999)</f>
        <v>0.116484</v>
      </c>
      <c r="L180" s="9">
        <f>IF(Raw!$G180&gt;$C$8,IF(Raw!$Q180&gt;$C$8,IF(Raw!$N180&gt;$C$9,IF(Raw!$N180&lt;$A$9,IF(Raw!$X180&gt;$C$9,IF(Raw!$X180&lt;$A$9,Raw!S180,-999),-999),-999),-999),-999),-999)</f>
        <v>0.17444699999999999</v>
      </c>
      <c r="M180" s="9">
        <f>Raw!Q180</f>
        <v>0.81801699999999999</v>
      </c>
      <c r="N180" s="9">
        <f>IF(Raw!$G180&gt;$C$8,IF(Raw!$Q180&gt;$C$8,IF(Raw!$N180&gt;$C$9,IF(Raw!$N180&lt;$A$9,IF(Raw!$X180&gt;$C$9,IF(Raw!$X180&lt;$A$9,Raw!V180,-999),-999),-999),-999),-999),-999)</f>
        <v>610.20000000000005</v>
      </c>
      <c r="O180" s="9">
        <f>IF(Raw!$G180&gt;$C$8,IF(Raw!$Q180&gt;$C$8,IF(Raw!$N180&gt;$C$9,IF(Raw!$N180&lt;$A$9,IF(Raw!$X180&gt;$C$9,IF(Raw!$X180&lt;$A$9,Raw!W180,-999),-999),-999),-999),-999),-999)</f>
        <v>1.9999999999999999E-6</v>
      </c>
      <c r="P180" s="9">
        <f>IF(Raw!$G180&gt;$C$8,IF(Raw!$Q180&gt;$C$8,IF(Raw!$N180&gt;$C$9,IF(Raw!$N180&lt;$A$9,IF(Raw!$X180&gt;$C$9,IF(Raw!$X180&lt;$A$9,Raw!X180,-999),-999),-999),-999),-999),-999)</f>
        <v>1162</v>
      </c>
      <c r="R180" s="9">
        <f t="shared" si="36"/>
        <v>7.1953000000000017E-2</v>
      </c>
      <c r="S180" s="9">
        <f t="shared" si="37"/>
        <v>0.37040106662822969</v>
      </c>
      <c r="T180" s="9">
        <f t="shared" si="38"/>
        <v>5.7962999999999987E-2</v>
      </c>
      <c r="U180" s="9">
        <f t="shared" si="39"/>
        <v>0.33226710691499417</v>
      </c>
      <c r="V180" s="15">
        <f t="shared" si="32"/>
        <v>0.12931756109999998</v>
      </c>
      <c r="X180" s="11">
        <f t="shared" si="40"/>
        <v>2.708999999999999E+18</v>
      </c>
      <c r="Y180" s="11">
        <f t="shared" si="41"/>
        <v>7.5220000000000005E-18</v>
      </c>
      <c r="Z180" s="11">
        <f t="shared" si="42"/>
        <v>1.0679999999999999E-3</v>
      </c>
      <c r="AA180" s="16">
        <f t="shared" si="43"/>
        <v>2.1299211448890094E-2</v>
      </c>
      <c r="AB180" s="9">
        <f t="shared" si="33"/>
        <v>0.11771856619321203</v>
      </c>
      <c r="AC180" s="9">
        <f t="shared" si="34"/>
        <v>0.97870078855110976</v>
      </c>
      <c r="AD180" s="15">
        <f t="shared" si="35"/>
        <v>19.943081880983236</v>
      </c>
      <c r="AE180" s="3">
        <f t="shared" si="44"/>
        <v>905.64879999999982</v>
      </c>
      <c r="AF180" s="2">
        <f t="shared" si="45"/>
        <v>0.25</v>
      </c>
      <c r="AG180" s="9">
        <f t="shared" si="46"/>
        <v>5.0972539381254917E-3</v>
      </c>
      <c r="AH180" s="2">
        <f t="shared" si="47"/>
        <v>0.24665346532601426</v>
      </c>
    </row>
    <row r="181" spans="1:34">
      <c r="A181" s="1">
        <f>Raw!A181</f>
        <v>168</v>
      </c>
      <c r="B181" s="14">
        <f>Raw!B181</f>
        <v>0.43289351851851854</v>
      </c>
      <c r="C181" s="15">
        <f>Raw!C181</f>
        <v>73.2</v>
      </c>
      <c r="D181" s="15">
        <f>IF(C181&gt;0.5,Raw!D181*D$11,-999)</f>
        <v>4.5</v>
      </c>
      <c r="E181" s="9">
        <f>IF(Raw!$G181&gt;$C$8,IF(Raw!$Q181&gt;$C$8,IF(Raw!$N181&gt;$C$9,IF(Raw!$N181&lt;$A$9,IF(Raw!$X181&gt;$C$9,IF(Raw!$X181&lt;$A$9,Raw!H181,-999),-999),-999),-999),-999),-999)</f>
        <v>0.160001</v>
      </c>
      <c r="F181" s="9">
        <f>IF(Raw!$G181&gt;$C$8,IF(Raw!$Q181&gt;$C$8,IF(Raw!$N181&gt;$C$9,IF(Raw!$N181&lt;$A$9,IF(Raw!$X181&gt;$C$9,IF(Raw!$X181&lt;$A$9,Raw!I181,-999),-999),-999),-999),-999),-999)</f>
        <v>0.243478</v>
      </c>
      <c r="G181" s="9">
        <f>Raw!G181</f>
        <v>0.91578700000000002</v>
      </c>
      <c r="H181" s="9">
        <f>IF(Raw!$G181&gt;$C$8,IF(Raw!$Q181&gt;$C$8,IF(Raw!$N181&gt;$C$9,IF(Raw!$N181&lt;$A$9,IF(Raw!$X181&gt;$C$9,IF(Raw!$X181&lt;$A$9,Raw!L181,-999),-999),-999),-999),-999),-999)</f>
        <v>593.1</v>
      </c>
      <c r="I181" s="9">
        <f>IF(Raw!$G181&gt;$C$8,IF(Raw!$Q181&gt;$C$8,IF(Raw!$N181&gt;$C$9,IF(Raw!$N181&lt;$A$9,IF(Raw!$X181&gt;$C$9,IF(Raw!$X181&lt;$A$9,Raw!M181,-999),-999),-999),-999),-999),-999)</f>
        <v>7.4790000000000004E-3</v>
      </c>
      <c r="J181" s="9">
        <f>IF(Raw!$G181&gt;$C$8,IF(Raw!$Q181&gt;$C$8,IF(Raw!$N181&gt;$C$9,IF(Raw!$N181&lt;$A$9,IF(Raw!$X181&gt;$C$9,IF(Raw!$X181&lt;$A$9,Raw!N181,-999),-999),-999),-999),-999),-999)</f>
        <v>1003</v>
      </c>
      <c r="K181" s="9">
        <f>IF(Raw!$G181&gt;$C$8,IF(Raw!$Q181&gt;$C$8,IF(Raw!$N181&gt;$C$9,IF(Raw!$N181&lt;$A$9,IF(Raw!$X181&gt;$C$9,IF(Raw!$X181&lt;$A$9,Raw!R181,-999),-999),-999),-999),-999),-999)</f>
        <v>0.130713</v>
      </c>
      <c r="L181" s="9">
        <f>IF(Raw!$G181&gt;$C$8,IF(Raw!$Q181&gt;$C$8,IF(Raw!$N181&gt;$C$9,IF(Raw!$N181&lt;$A$9,IF(Raw!$X181&gt;$C$9,IF(Raw!$X181&lt;$A$9,Raw!S181,-999),-999),-999),-999),-999),-999)</f>
        <v>0.220747</v>
      </c>
      <c r="M181" s="9">
        <f>Raw!Q181</f>
        <v>0.91212899999999997</v>
      </c>
      <c r="N181" s="9">
        <f>IF(Raw!$G181&gt;$C$8,IF(Raw!$Q181&gt;$C$8,IF(Raw!$N181&gt;$C$9,IF(Raw!$N181&lt;$A$9,IF(Raw!$X181&gt;$C$9,IF(Raw!$X181&lt;$A$9,Raw!V181,-999),-999),-999),-999),-999),-999)</f>
        <v>622.29999999999995</v>
      </c>
      <c r="O181" s="9">
        <f>IF(Raw!$G181&gt;$C$8,IF(Raw!$Q181&gt;$C$8,IF(Raw!$N181&gt;$C$9,IF(Raw!$N181&lt;$A$9,IF(Raw!$X181&gt;$C$9,IF(Raw!$X181&lt;$A$9,Raw!W181,-999),-999),-999),-999),-999),-999)</f>
        <v>9.0000000000000002E-6</v>
      </c>
      <c r="P181" s="9">
        <f>IF(Raw!$G181&gt;$C$8,IF(Raw!$Q181&gt;$C$8,IF(Raw!$N181&gt;$C$9,IF(Raw!$N181&lt;$A$9,IF(Raw!$X181&gt;$C$9,IF(Raw!$X181&lt;$A$9,Raw!X181,-999),-999),-999),-999),-999),-999)</f>
        <v>839</v>
      </c>
      <c r="R181" s="9">
        <f t="shared" si="36"/>
        <v>8.3476999999999996E-2</v>
      </c>
      <c r="S181" s="9">
        <f t="shared" si="37"/>
        <v>0.34285233162749817</v>
      </c>
      <c r="T181" s="9">
        <f t="shared" si="38"/>
        <v>9.0034000000000003E-2</v>
      </c>
      <c r="U181" s="9">
        <f t="shared" si="39"/>
        <v>0.40786058247677209</v>
      </c>
      <c r="V181" s="15">
        <f t="shared" si="32"/>
        <v>0.16363975109999998</v>
      </c>
      <c r="X181" s="11">
        <f t="shared" si="40"/>
        <v>2.708999999999999E+18</v>
      </c>
      <c r="Y181" s="11">
        <f t="shared" si="41"/>
        <v>5.9310000000000003E-18</v>
      </c>
      <c r="Z181" s="11">
        <f t="shared" si="42"/>
        <v>1.003E-3</v>
      </c>
      <c r="AA181" s="16">
        <f t="shared" si="43"/>
        <v>1.5859696778933632E-2</v>
      </c>
      <c r="AB181" s="9">
        <f t="shared" si="33"/>
        <v>0.13214091193979452</v>
      </c>
      <c r="AC181" s="9">
        <f t="shared" si="34"/>
        <v>0.98414030322106627</v>
      </c>
      <c r="AD181" s="15">
        <f t="shared" si="35"/>
        <v>15.812259998936822</v>
      </c>
      <c r="AE181" s="3">
        <f t="shared" si="44"/>
        <v>714.09239999999988</v>
      </c>
      <c r="AF181" s="2">
        <f t="shared" si="45"/>
        <v>0.25</v>
      </c>
      <c r="AG181" s="9">
        <f t="shared" si="46"/>
        <v>4.960921210338874E-3</v>
      </c>
      <c r="AH181" s="2">
        <f t="shared" si="47"/>
        <v>0.24005639557941974</v>
      </c>
    </row>
    <row r="182" spans="1:34">
      <c r="A182" s="1">
        <f>Raw!A182</f>
        <v>169</v>
      </c>
      <c r="B182" s="14">
        <f>Raw!B182</f>
        <v>0.43293981481481486</v>
      </c>
      <c r="C182" s="15">
        <f>Raw!C182</f>
        <v>72.099999999999994</v>
      </c>
      <c r="D182" s="15">
        <f>IF(C182&gt;0.5,Raw!D182*D$11,-999)</f>
        <v>5.4</v>
      </c>
      <c r="E182" s="9">
        <f>IF(Raw!$G182&gt;$C$8,IF(Raw!$Q182&gt;$C$8,IF(Raw!$N182&gt;$C$9,IF(Raw!$N182&lt;$A$9,IF(Raw!$X182&gt;$C$9,IF(Raw!$X182&lt;$A$9,Raw!H182,-999),-999),-999),-999),-999),-999)</f>
        <v>0.17283699999999999</v>
      </c>
      <c r="F182" s="9">
        <f>IF(Raw!$G182&gt;$C$8,IF(Raw!$Q182&gt;$C$8,IF(Raw!$N182&gt;$C$9,IF(Raw!$N182&lt;$A$9,IF(Raw!$X182&gt;$C$9,IF(Raw!$X182&lt;$A$9,Raw!I182,-999),-999),-999),-999),-999),-999)</f>
        <v>0.26959300000000003</v>
      </c>
      <c r="G182" s="9">
        <f>Raw!G182</f>
        <v>0.91596599999999995</v>
      </c>
      <c r="H182" s="9">
        <f>IF(Raw!$G182&gt;$C$8,IF(Raw!$Q182&gt;$C$8,IF(Raw!$N182&gt;$C$9,IF(Raw!$N182&lt;$A$9,IF(Raw!$X182&gt;$C$9,IF(Raw!$X182&lt;$A$9,Raw!L182,-999),-999),-999),-999),-999),-999)</f>
        <v>588.5</v>
      </c>
      <c r="I182" s="9">
        <f>IF(Raw!$G182&gt;$C$8,IF(Raw!$Q182&gt;$C$8,IF(Raw!$N182&gt;$C$9,IF(Raw!$N182&lt;$A$9,IF(Raw!$X182&gt;$C$9,IF(Raw!$X182&lt;$A$9,Raw!M182,-999),-999),-999),-999),-999),-999)</f>
        <v>6.0000000000000002E-6</v>
      </c>
      <c r="J182" s="9">
        <f>IF(Raw!$G182&gt;$C$8,IF(Raw!$Q182&gt;$C$8,IF(Raw!$N182&gt;$C$9,IF(Raw!$N182&lt;$A$9,IF(Raw!$X182&gt;$C$9,IF(Raw!$X182&lt;$A$9,Raw!N182,-999),-999),-999),-999),-999),-999)</f>
        <v>549</v>
      </c>
      <c r="K182" s="9">
        <f>IF(Raw!$G182&gt;$C$8,IF(Raw!$Q182&gt;$C$8,IF(Raw!$N182&gt;$C$9,IF(Raw!$N182&lt;$A$9,IF(Raw!$X182&gt;$C$9,IF(Raw!$X182&lt;$A$9,Raw!R182,-999),-999),-999),-999),-999),-999)</f>
        <v>0.15460099999999999</v>
      </c>
      <c r="L182" s="9">
        <f>IF(Raw!$G182&gt;$C$8,IF(Raw!$Q182&gt;$C$8,IF(Raw!$N182&gt;$C$9,IF(Raw!$N182&lt;$A$9,IF(Raw!$X182&gt;$C$9,IF(Raw!$X182&lt;$A$9,Raw!S182,-999),-999),-999),-999),-999),-999)</f>
        <v>0.24801200000000001</v>
      </c>
      <c r="M182" s="9">
        <f>Raw!Q182</f>
        <v>0.93095499999999998</v>
      </c>
      <c r="N182" s="9">
        <f>IF(Raw!$G182&gt;$C$8,IF(Raw!$Q182&gt;$C$8,IF(Raw!$N182&gt;$C$9,IF(Raw!$N182&lt;$A$9,IF(Raw!$X182&gt;$C$9,IF(Raw!$X182&lt;$A$9,Raw!V182,-999),-999),-999),-999),-999),-999)</f>
        <v>608.70000000000005</v>
      </c>
      <c r="O182" s="9">
        <f>IF(Raw!$G182&gt;$C$8,IF(Raw!$Q182&gt;$C$8,IF(Raw!$N182&gt;$C$9,IF(Raw!$N182&lt;$A$9,IF(Raw!$X182&gt;$C$9,IF(Raw!$X182&lt;$A$9,Raw!W182,-999),-999),-999),-999),-999),-999)</f>
        <v>6.2000000000000003E-5</v>
      </c>
      <c r="P182" s="9">
        <f>IF(Raw!$G182&gt;$C$8,IF(Raw!$Q182&gt;$C$8,IF(Raw!$N182&gt;$C$9,IF(Raw!$N182&lt;$A$9,IF(Raw!$X182&gt;$C$9,IF(Raw!$X182&lt;$A$9,Raw!X182,-999),-999),-999),-999),-999),-999)</f>
        <v>771</v>
      </c>
      <c r="R182" s="9">
        <f t="shared" si="36"/>
        <v>9.6756000000000036E-2</v>
      </c>
      <c r="S182" s="9">
        <f t="shared" si="37"/>
        <v>0.3588965588869148</v>
      </c>
      <c r="T182" s="9">
        <f t="shared" si="38"/>
        <v>9.3411000000000022E-2</v>
      </c>
      <c r="U182" s="9">
        <f t="shared" si="39"/>
        <v>0.37663903359514872</v>
      </c>
      <c r="V182" s="15">
        <f t="shared" si="32"/>
        <v>0.18385129559999999</v>
      </c>
      <c r="X182" s="11">
        <f t="shared" si="40"/>
        <v>3.2508E+18</v>
      </c>
      <c r="Y182" s="11">
        <f t="shared" si="41"/>
        <v>5.8849999999999999E-18</v>
      </c>
      <c r="Z182" s="11">
        <f t="shared" si="42"/>
        <v>5.4900000000000001E-4</v>
      </c>
      <c r="AA182" s="16">
        <f t="shared" si="43"/>
        <v>1.0393731659926719E-2</v>
      </c>
      <c r="AB182" s="9">
        <f t="shared" si="33"/>
        <v>0.1555718888680854</v>
      </c>
      <c r="AC182" s="9">
        <f t="shared" si="34"/>
        <v>0.98960626834007326</v>
      </c>
      <c r="AD182" s="15">
        <f t="shared" si="35"/>
        <v>18.932115956150671</v>
      </c>
      <c r="AE182" s="3">
        <f t="shared" si="44"/>
        <v>708.55399999999975</v>
      </c>
      <c r="AF182" s="2">
        <f t="shared" si="45"/>
        <v>0.25</v>
      </c>
      <c r="AG182" s="9">
        <f t="shared" si="46"/>
        <v>5.4850568135660638E-3</v>
      </c>
      <c r="AH182" s="2">
        <f t="shared" si="47"/>
        <v>0.26541904464615818</v>
      </c>
    </row>
    <row r="183" spans="1:34">
      <c r="A183" s="1">
        <f>Raw!A183</f>
        <v>170</v>
      </c>
      <c r="B183" s="14">
        <f>Raw!B183</f>
        <v>0.43299768518518517</v>
      </c>
      <c r="C183" s="15">
        <f>Raw!C183</f>
        <v>71.8</v>
      </c>
      <c r="D183" s="15">
        <f>IF(C183&gt;0.5,Raw!D183*D$11,-999)</f>
        <v>4.5</v>
      </c>
      <c r="E183" s="9">
        <f>IF(Raw!$G183&gt;$C$8,IF(Raw!$Q183&gt;$C$8,IF(Raw!$N183&gt;$C$9,IF(Raw!$N183&lt;$A$9,IF(Raw!$X183&gt;$C$9,IF(Raw!$X183&lt;$A$9,Raw!H183,-999),-999),-999),-999),-999),-999)</f>
        <v>0.180252</v>
      </c>
      <c r="F183" s="9">
        <f>IF(Raw!$G183&gt;$C$8,IF(Raw!$Q183&gt;$C$8,IF(Raw!$N183&gt;$C$9,IF(Raw!$N183&lt;$A$9,IF(Raw!$X183&gt;$C$9,IF(Raw!$X183&lt;$A$9,Raw!I183,-999),-999),-999),-999),-999),-999)</f>
        <v>0.285827</v>
      </c>
      <c r="G183" s="9">
        <f>Raw!G183</f>
        <v>0.91705899999999996</v>
      </c>
      <c r="H183" s="9">
        <f>IF(Raw!$G183&gt;$C$8,IF(Raw!$Q183&gt;$C$8,IF(Raw!$N183&gt;$C$9,IF(Raw!$N183&lt;$A$9,IF(Raw!$X183&gt;$C$9,IF(Raw!$X183&lt;$A$9,Raw!L183,-999),-999),-999),-999),-999),-999)</f>
        <v>611.9</v>
      </c>
      <c r="I183" s="9">
        <f>IF(Raw!$G183&gt;$C$8,IF(Raw!$Q183&gt;$C$8,IF(Raw!$N183&gt;$C$9,IF(Raw!$N183&lt;$A$9,IF(Raw!$X183&gt;$C$9,IF(Raw!$X183&lt;$A$9,Raw!M183,-999),-999),-999),-999),-999),-999)</f>
        <v>3.9999999999999998E-6</v>
      </c>
      <c r="J183" s="9">
        <f>IF(Raw!$G183&gt;$C$8,IF(Raw!$Q183&gt;$C$8,IF(Raw!$N183&gt;$C$9,IF(Raw!$N183&lt;$A$9,IF(Raw!$X183&gt;$C$9,IF(Raw!$X183&lt;$A$9,Raw!N183,-999),-999),-999),-999),-999),-999)</f>
        <v>586</v>
      </c>
      <c r="K183" s="9">
        <f>IF(Raw!$G183&gt;$C$8,IF(Raw!$Q183&gt;$C$8,IF(Raw!$N183&gt;$C$9,IF(Raw!$N183&lt;$A$9,IF(Raw!$X183&gt;$C$9,IF(Raw!$X183&lt;$A$9,Raw!R183,-999),-999),-999),-999),-999),-999)</f>
        <v>0.155865</v>
      </c>
      <c r="L183" s="9">
        <f>IF(Raw!$G183&gt;$C$8,IF(Raw!$Q183&gt;$C$8,IF(Raw!$N183&gt;$C$9,IF(Raw!$N183&lt;$A$9,IF(Raw!$X183&gt;$C$9,IF(Raw!$X183&lt;$A$9,Raw!S183,-999),-999),-999),-999),-999),-999)</f>
        <v>0.26026300000000002</v>
      </c>
      <c r="M183" s="9">
        <f>Raw!Q183</f>
        <v>0.93028599999999995</v>
      </c>
      <c r="N183" s="9">
        <f>IF(Raw!$G183&gt;$C$8,IF(Raw!$Q183&gt;$C$8,IF(Raw!$N183&gt;$C$9,IF(Raw!$N183&lt;$A$9,IF(Raw!$X183&gt;$C$9,IF(Raw!$X183&lt;$A$9,Raw!V183,-999),-999),-999),-999),-999),-999)</f>
        <v>657.3</v>
      </c>
      <c r="O183" s="9">
        <f>IF(Raw!$G183&gt;$C$8,IF(Raw!$Q183&gt;$C$8,IF(Raw!$N183&gt;$C$9,IF(Raw!$N183&lt;$A$9,IF(Raw!$X183&gt;$C$9,IF(Raw!$X183&lt;$A$9,Raw!W183,-999),-999),-999),-999),-999),-999)</f>
        <v>9.9999999999999995E-7</v>
      </c>
      <c r="P183" s="9">
        <f>IF(Raw!$G183&gt;$C$8,IF(Raw!$Q183&gt;$C$8,IF(Raw!$N183&gt;$C$9,IF(Raw!$N183&lt;$A$9,IF(Raw!$X183&gt;$C$9,IF(Raw!$X183&lt;$A$9,Raw!X183,-999),-999),-999),-999),-999),-999)</f>
        <v>1425</v>
      </c>
      <c r="R183" s="9">
        <f t="shared" si="36"/>
        <v>0.105575</v>
      </c>
      <c r="S183" s="9">
        <f t="shared" si="37"/>
        <v>0.36936678480339508</v>
      </c>
      <c r="T183" s="9">
        <f t="shared" si="38"/>
        <v>0.10439800000000002</v>
      </c>
      <c r="U183" s="9">
        <f t="shared" si="39"/>
        <v>0.4011250158493524</v>
      </c>
      <c r="V183" s="15">
        <f t="shared" si="32"/>
        <v>0.19293296190000001</v>
      </c>
      <c r="X183" s="11">
        <f t="shared" si="40"/>
        <v>2.708999999999999E+18</v>
      </c>
      <c r="Y183" s="11">
        <f t="shared" si="41"/>
        <v>6.1189999999999996E-18</v>
      </c>
      <c r="Z183" s="11">
        <f t="shared" si="42"/>
        <v>5.8599999999999993E-4</v>
      </c>
      <c r="AA183" s="16">
        <f t="shared" si="43"/>
        <v>9.6203041438558592E-3</v>
      </c>
      <c r="AB183" s="9">
        <f t="shared" si="33"/>
        <v>0.15686934051201026</v>
      </c>
      <c r="AC183" s="9">
        <f t="shared" si="34"/>
        <v>0.99037969585614416</v>
      </c>
      <c r="AD183" s="15">
        <f t="shared" si="35"/>
        <v>16.416901269378599</v>
      </c>
      <c r="AE183" s="3">
        <f t="shared" si="44"/>
        <v>736.72759999999971</v>
      </c>
      <c r="AF183" s="2">
        <f t="shared" si="45"/>
        <v>0.25</v>
      </c>
      <c r="AG183" s="9">
        <f t="shared" si="46"/>
        <v>5.0655613706744188E-3</v>
      </c>
      <c r="AH183" s="2">
        <f t="shared" si="47"/>
        <v>0.2451198784806706</v>
      </c>
    </row>
    <row r="184" spans="1:34">
      <c r="A184" s="1">
        <f>Raw!A184</f>
        <v>171</v>
      </c>
      <c r="B184" s="14">
        <f>Raw!B184</f>
        <v>0.43305555555555553</v>
      </c>
      <c r="C184" s="15">
        <f>Raw!C184</f>
        <v>70.8</v>
      </c>
      <c r="D184" s="15">
        <f>IF(C184&gt;0.5,Raw!D184*D$11,-999)</f>
        <v>4.5</v>
      </c>
      <c r="E184" s="9">
        <f>IF(Raw!$G184&gt;$C$8,IF(Raw!$Q184&gt;$C$8,IF(Raw!$N184&gt;$C$9,IF(Raw!$N184&lt;$A$9,IF(Raw!$X184&gt;$C$9,IF(Raw!$X184&lt;$A$9,Raw!H184,-999),-999),-999),-999),-999),-999)</f>
        <v>0.188306</v>
      </c>
      <c r="F184" s="9">
        <f>IF(Raw!$G184&gt;$C$8,IF(Raw!$Q184&gt;$C$8,IF(Raw!$N184&gt;$C$9,IF(Raw!$N184&lt;$A$9,IF(Raw!$X184&gt;$C$9,IF(Raw!$X184&lt;$A$9,Raw!I184,-999),-999),-999),-999),-999),-999)</f>
        <v>0.30898100000000001</v>
      </c>
      <c r="G184" s="9">
        <f>Raw!G184</f>
        <v>0.937913</v>
      </c>
      <c r="H184" s="9">
        <f>IF(Raw!$G184&gt;$C$8,IF(Raw!$Q184&gt;$C$8,IF(Raw!$N184&gt;$C$9,IF(Raw!$N184&lt;$A$9,IF(Raw!$X184&gt;$C$9,IF(Raw!$X184&lt;$A$9,Raw!L184,-999),-999),-999),-999),-999),-999)</f>
        <v>659</v>
      </c>
      <c r="I184" s="9">
        <f>IF(Raw!$G184&gt;$C$8,IF(Raw!$Q184&gt;$C$8,IF(Raw!$N184&gt;$C$9,IF(Raw!$N184&lt;$A$9,IF(Raw!$X184&gt;$C$9,IF(Raw!$X184&lt;$A$9,Raw!M184,-999),-999),-999),-999),-999),-999)</f>
        <v>6.0000000000000002E-6</v>
      </c>
      <c r="J184" s="9">
        <f>IF(Raw!$G184&gt;$C$8,IF(Raw!$Q184&gt;$C$8,IF(Raw!$N184&gt;$C$9,IF(Raw!$N184&lt;$A$9,IF(Raw!$X184&gt;$C$9,IF(Raw!$X184&lt;$A$9,Raw!N184,-999),-999),-999),-999),-999),-999)</f>
        <v>965</v>
      </c>
      <c r="K184" s="9">
        <f>IF(Raw!$G184&gt;$C$8,IF(Raw!$Q184&gt;$C$8,IF(Raw!$N184&gt;$C$9,IF(Raw!$N184&lt;$A$9,IF(Raw!$X184&gt;$C$9,IF(Raw!$X184&lt;$A$9,Raw!R184,-999),-999),-999),-999),-999),-999)</f>
        <v>0.17454800000000001</v>
      </c>
      <c r="L184" s="9">
        <f>IF(Raw!$G184&gt;$C$8,IF(Raw!$Q184&gt;$C$8,IF(Raw!$N184&gt;$C$9,IF(Raw!$N184&lt;$A$9,IF(Raw!$X184&gt;$C$9,IF(Raw!$X184&lt;$A$9,Raw!S184,-999),-999),-999),-999),-999),-999)</f>
        <v>0.29352699999999998</v>
      </c>
      <c r="M184" s="9">
        <f>Raw!Q184</f>
        <v>0.94805600000000001</v>
      </c>
      <c r="N184" s="9">
        <f>IF(Raw!$G184&gt;$C$8,IF(Raw!$Q184&gt;$C$8,IF(Raw!$N184&gt;$C$9,IF(Raw!$N184&lt;$A$9,IF(Raw!$X184&gt;$C$9,IF(Raw!$X184&lt;$A$9,Raw!V184,-999),-999),-999),-999),-999),-999)</f>
        <v>649.20000000000005</v>
      </c>
      <c r="O184" s="9">
        <f>IF(Raw!$G184&gt;$C$8,IF(Raw!$Q184&gt;$C$8,IF(Raw!$N184&gt;$C$9,IF(Raw!$N184&lt;$A$9,IF(Raw!$X184&gt;$C$9,IF(Raw!$X184&lt;$A$9,Raw!W184,-999),-999),-999),-999),-999),-999)</f>
        <v>6.9999999999999999E-6</v>
      </c>
      <c r="P184" s="9">
        <f>IF(Raw!$G184&gt;$C$8,IF(Raw!$Q184&gt;$C$8,IF(Raw!$N184&gt;$C$9,IF(Raw!$N184&lt;$A$9,IF(Raw!$X184&gt;$C$9,IF(Raw!$X184&lt;$A$9,Raw!X184,-999),-999),-999),-999),-999),-999)</f>
        <v>911</v>
      </c>
      <c r="R184" s="9">
        <f t="shared" si="36"/>
        <v>0.120675</v>
      </c>
      <c r="S184" s="9">
        <f t="shared" si="37"/>
        <v>0.39055799547544995</v>
      </c>
      <c r="T184" s="9">
        <f t="shared" si="38"/>
        <v>0.11897899999999997</v>
      </c>
      <c r="U184" s="9">
        <f t="shared" si="39"/>
        <v>0.40534260902744884</v>
      </c>
      <c r="V184" s="15">
        <f t="shared" si="32"/>
        <v>0.21759156509999997</v>
      </c>
      <c r="X184" s="11">
        <f t="shared" si="40"/>
        <v>2.708999999999999E+18</v>
      </c>
      <c r="Y184" s="11">
        <f t="shared" si="41"/>
        <v>6.5899999999999996E-18</v>
      </c>
      <c r="Z184" s="11">
        <f t="shared" si="42"/>
        <v>9.6499999999999993E-4</v>
      </c>
      <c r="AA184" s="16">
        <f t="shared" si="43"/>
        <v>1.6935719397194571E-2</v>
      </c>
      <c r="AB184" s="9">
        <f t="shared" si="33"/>
        <v>0.17656299495815883</v>
      </c>
      <c r="AC184" s="9">
        <f t="shared" si="34"/>
        <v>0.98306428060280537</v>
      </c>
      <c r="AD184" s="15">
        <f t="shared" si="35"/>
        <v>17.549968287248262</v>
      </c>
      <c r="AE184" s="3">
        <f t="shared" si="44"/>
        <v>793.43599999999969</v>
      </c>
      <c r="AF184" s="2">
        <f t="shared" si="45"/>
        <v>0.25</v>
      </c>
      <c r="AG184" s="9">
        <f t="shared" si="46"/>
        <v>5.472115333770922E-3</v>
      </c>
      <c r="AH184" s="2">
        <f t="shared" si="47"/>
        <v>0.26479281317394465</v>
      </c>
    </row>
    <row r="185" spans="1:34">
      <c r="A185" s="1">
        <f>Raw!A185</f>
        <v>172</v>
      </c>
      <c r="B185" s="14">
        <f>Raw!B185</f>
        <v>0.43311342592592594</v>
      </c>
      <c r="C185" s="15">
        <f>Raw!C185</f>
        <v>69.400000000000006</v>
      </c>
      <c r="D185" s="15">
        <f>IF(C185&gt;0.5,Raw!D185*D$11,-999)</f>
        <v>5.4</v>
      </c>
      <c r="E185" s="9">
        <f>IF(Raw!$G185&gt;$C$8,IF(Raw!$Q185&gt;$C$8,IF(Raw!$N185&gt;$C$9,IF(Raw!$N185&lt;$A$9,IF(Raw!$X185&gt;$C$9,IF(Raw!$X185&lt;$A$9,Raw!H185,-999),-999),-999),-999),-999),-999)</f>
        <v>0.192245</v>
      </c>
      <c r="F185" s="9">
        <f>IF(Raw!$G185&gt;$C$8,IF(Raw!$Q185&gt;$C$8,IF(Raw!$N185&gt;$C$9,IF(Raw!$N185&lt;$A$9,IF(Raw!$X185&gt;$C$9,IF(Raw!$X185&lt;$A$9,Raw!I185,-999),-999),-999),-999),-999),-999)</f>
        <v>0.30552600000000002</v>
      </c>
      <c r="G185" s="9">
        <f>Raw!G185</f>
        <v>0.94808499999999996</v>
      </c>
      <c r="H185" s="9">
        <f>IF(Raw!$G185&gt;$C$8,IF(Raw!$Q185&gt;$C$8,IF(Raw!$N185&gt;$C$9,IF(Raw!$N185&lt;$A$9,IF(Raw!$X185&gt;$C$9,IF(Raw!$X185&lt;$A$9,Raw!L185,-999),-999),-999),-999),-999),-999)</f>
        <v>630.1</v>
      </c>
      <c r="I185" s="9">
        <f>IF(Raw!$G185&gt;$C$8,IF(Raw!$Q185&gt;$C$8,IF(Raw!$N185&gt;$C$9,IF(Raw!$N185&lt;$A$9,IF(Raw!$X185&gt;$C$9,IF(Raw!$X185&lt;$A$9,Raw!M185,-999),-999),-999),-999),-999),-999)</f>
        <v>4.6999999999999997E-5</v>
      </c>
      <c r="J185" s="9">
        <f>IF(Raw!$G185&gt;$C$8,IF(Raw!$Q185&gt;$C$8,IF(Raw!$N185&gt;$C$9,IF(Raw!$N185&lt;$A$9,IF(Raw!$X185&gt;$C$9,IF(Raw!$X185&lt;$A$9,Raw!N185,-999),-999),-999),-999),-999),-999)</f>
        <v>877</v>
      </c>
      <c r="K185" s="9">
        <f>IF(Raw!$G185&gt;$C$8,IF(Raw!$Q185&gt;$C$8,IF(Raw!$N185&gt;$C$9,IF(Raw!$N185&lt;$A$9,IF(Raw!$X185&gt;$C$9,IF(Raw!$X185&lt;$A$9,Raw!R185,-999),-999),-999),-999),-999),-999)</f>
        <v>0.17790300000000001</v>
      </c>
      <c r="L185" s="9">
        <f>IF(Raw!$G185&gt;$C$8,IF(Raw!$Q185&gt;$C$8,IF(Raw!$N185&gt;$C$9,IF(Raw!$N185&lt;$A$9,IF(Raw!$X185&gt;$C$9,IF(Raw!$X185&lt;$A$9,Raw!S185,-999),-999),-999),-999),-999),-999)</f>
        <v>0.29492600000000002</v>
      </c>
      <c r="M185" s="9">
        <f>Raw!Q185</f>
        <v>0.93459400000000004</v>
      </c>
      <c r="N185" s="9">
        <f>IF(Raw!$G185&gt;$C$8,IF(Raw!$Q185&gt;$C$8,IF(Raw!$N185&gt;$C$9,IF(Raw!$N185&lt;$A$9,IF(Raw!$X185&gt;$C$9,IF(Raw!$X185&lt;$A$9,Raw!V185,-999),-999),-999),-999),-999),-999)</f>
        <v>688</v>
      </c>
      <c r="O185" s="9">
        <f>IF(Raw!$G185&gt;$C$8,IF(Raw!$Q185&gt;$C$8,IF(Raw!$N185&gt;$C$9,IF(Raw!$N185&lt;$A$9,IF(Raw!$X185&gt;$C$9,IF(Raw!$X185&lt;$A$9,Raw!W185,-999),-999),-999),-999),-999),-999)</f>
        <v>9.0000000000000002E-6</v>
      </c>
      <c r="P185" s="9">
        <f>IF(Raw!$G185&gt;$C$8,IF(Raw!$Q185&gt;$C$8,IF(Raw!$N185&gt;$C$9,IF(Raw!$N185&lt;$A$9,IF(Raw!$X185&gt;$C$9,IF(Raw!$X185&lt;$A$9,Raw!X185,-999),-999),-999),-999),-999),-999)</f>
        <v>945</v>
      </c>
      <c r="R185" s="9">
        <f t="shared" si="36"/>
        <v>0.11328100000000002</v>
      </c>
      <c r="S185" s="9">
        <f t="shared" si="37"/>
        <v>0.37077368210888767</v>
      </c>
      <c r="T185" s="9">
        <f t="shared" si="38"/>
        <v>0.11702300000000002</v>
      </c>
      <c r="U185" s="9">
        <f t="shared" si="39"/>
        <v>0.3967876687711494</v>
      </c>
      <c r="V185" s="15">
        <f t="shared" si="32"/>
        <v>0.21862864379999999</v>
      </c>
      <c r="X185" s="11">
        <f t="shared" si="40"/>
        <v>3.2508E+18</v>
      </c>
      <c r="Y185" s="11">
        <f t="shared" si="41"/>
        <v>6.3009999999999998E-18</v>
      </c>
      <c r="Z185" s="11">
        <f t="shared" si="42"/>
        <v>8.7699999999999996E-4</v>
      </c>
      <c r="AA185" s="16">
        <f t="shared" si="43"/>
        <v>1.7646840898750696E-2</v>
      </c>
      <c r="AB185" s="9">
        <f t="shared" si="33"/>
        <v>0.1799680862624945</v>
      </c>
      <c r="AC185" s="9">
        <f t="shared" si="34"/>
        <v>0.98235315910124943</v>
      </c>
      <c r="AD185" s="15">
        <f t="shared" si="35"/>
        <v>20.121825426169558</v>
      </c>
      <c r="AE185" s="3">
        <f t="shared" si="44"/>
        <v>758.64039999999977</v>
      </c>
      <c r="AF185" s="2">
        <f t="shared" si="45"/>
        <v>0.25</v>
      </c>
      <c r="AG185" s="9">
        <f t="shared" si="46"/>
        <v>6.14160938636143E-3</v>
      </c>
      <c r="AH185" s="2">
        <f t="shared" si="47"/>
        <v>0.29718928195716038</v>
      </c>
    </row>
    <row r="186" spans="1:34">
      <c r="A186" s="1">
        <f>Raw!A186</f>
        <v>173</v>
      </c>
      <c r="B186" s="14">
        <f>Raw!B186</f>
        <v>0.4331712962962963</v>
      </c>
      <c r="C186" s="15">
        <f>Raw!C186</f>
        <v>68.7</v>
      </c>
      <c r="D186" s="15">
        <f>IF(C186&gt;0.5,Raw!D186*D$11,-999)</f>
        <v>5.4</v>
      </c>
      <c r="E186" s="9">
        <f>IF(Raw!$G186&gt;$C$8,IF(Raw!$Q186&gt;$C$8,IF(Raw!$N186&gt;$C$9,IF(Raw!$N186&lt;$A$9,IF(Raw!$X186&gt;$C$9,IF(Raw!$X186&lt;$A$9,Raw!H186,-999),-999),-999),-999),-999),-999)</f>
        <v>0.19780300000000001</v>
      </c>
      <c r="F186" s="9">
        <f>IF(Raw!$G186&gt;$C$8,IF(Raw!$Q186&gt;$C$8,IF(Raw!$N186&gt;$C$9,IF(Raw!$N186&lt;$A$9,IF(Raw!$X186&gt;$C$9,IF(Raw!$X186&lt;$A$9,Raw!I186,-999),-999),-999),-999),-999),-999)</f>
        <v>0.30793500000000001</v>
      </c>
      <c r="G186" s="9">
        <f>Raw!G186</f>
        <v>0.93312600000000001</v>
      </c>
      <c r="H186" s="9">
        <f>IF(Raw!$G186&gt;$C$8,IF(Raw!$Q186&gt;$C$8,IF(Raw!$N186&gt;$C$9,IF(Raw!$N186&lt;$A$9,IF(Raw!$X186&gt;$C$9,IF(Raw!$X186&lt;$A$9,Raw!L186,-999),-999),-999),-999),-999),-999)</f>
        <v>662.7</v>
      </c>
      <c r="I186" s="9">
        <f>IF(Raw!$G186&gt;$C$8,IF(Raw!$Q186&gt;$C$8,IF(Raw!$N186&gt;$C$9,IF(Raw!$N186&lt;$A$9,IF(Raw!$X186&gt;$C$9,IF(Raw!$X186&lt;$A$9,Raw!M186,-999),-999),-999),-999),-999),-999)</f>
        <v>1.9999999999999999E-6</v>
      </c>
      <c r="J186" s="9">
        <f>IF(Raw!$G186&gt;$C$8,IF(Raw!$Q186&gt;$C$8,IF(Raw!$N186&gt;$C$9,IF(Raw!$N186&lt;$A$9,IF(Raw!$X186&gt;$C$9,IF(Raw!$X186&lt;$A$9,Raw!N186,-999),-999),-999),-999),-999),-999)</f>
        <v>790</v>
      </c>
      <c r="K186" s="9">
        <f>IF(Raw!$G186&gt;$C$8,IF(Raw!$Q186&gt;$C$8,IF(Raw!$N186&gt;$C$9,IF(Raw!$N186&lt;$A$9,IF(Raw!$X186&gt;$C$9,IF(Raw!$X186&lt;$A$9,Raw!R186,-999),-999),-999),-999),-999),-999)</f>
        <v>0.17321</v>
      </c>
      <c r="L186" s="9">
        <f>IF(Raw!$G186&gt;$C$8,IF(Raw!$Q186&gt;$C$8,IF(Raw!$N186&gt;$C$9,IF(Raw!$N186&lt;$A$9,IF(Raw!$X186&gt;$C$9,IF(Raw!$X186&lt;$A$9,Raw!S186,-999),-999),-999),-999),-999),-999)</f>
        <v>0.28964000000000001</v>
      </c>
      <c r="M186" s="9">
        <f>Raw!Q186</f>
        <v>0.94831399999999999</v>
      </c>
      <c r="N186" s="9">
        <f>IF(Raw!$G186&gt;$C$8,IF(Raw!$Q186&gt;$C$8,IF(Raw!$N186&gt;$C$9,IF(Raw!$N186&lt;$A$9,IF(Raw!$X186&gt;$C$9,IF(Raw!$X186&lt;$A$9,Raw!V186,-999),-999),-999),-999),-999),-999)</f>
        <v>622.1</v>
      </c>
      <c r="O186" s="9">
        <f>IF(Raw!$G186&gt;$C$8,IF(Raw!$Q186&gt;$C$8,IF(Raw!$N186&gt;$C$9,IF(Raw!$N186&lt;$A$9,IF(Raw!$X186&gt;$C$9,IF(Raw!$X186&lt;$A$9,Raw!W186,-999),-999),-999),-999),-999),-999)</f>
        <v>2.7109999999999999E-2</v>
      </c>
      <c r="P186" s="9">
        <f>IF(Raw!$G186&gt;$C$8,IF(Raw!$Q186&gt;$C$8,IF(Raw!$N186&gt;$C$9,IF(Raw!$N186&lt;$A$9,IF(Raw!$X186&gt;$C$9,IF(Raw!$X186&lt;$A$9,Raw!X186,-999),-999),-999),-999),-999),-999)</f>
        <v>619</v>
      </c>
      <c r="R186" s="9">
        <f t="shared" si="36"/>
        <v>0.11013200000000001</v>
      </c>
      <c r="S186" s="9">
        <f t="shared" si="37"/>
        <v>0.35764690600289023</v>
      </c>
      <c r="T186" s="9">
        <f t="shared" si="38"/>
        <v>0.11643000000000001</v>
      </c>
      <c r="U186" s="9">
        <f t="shared" si="39"/>
        <v>0.40198177047369149</v>
      </c>
      <c r="V186" s="15">
        <f t="shared" si="32"/>
        <v>0.214710132</v>
      </c>
      <c r="X186" s="11">
        <f t="shared" si="40"/>
        <v>3.2508E+18</v>
      </c>
      <c r="Y186" s="11">
        <f t="shared" si="41"/>
        <v>6.6270000000000003E-18</v>
      </c>
      <c r="Z186" s="11">
        <f t="shared" si="42"/>
        <v>7.9000000000000001E-4</v>
      </c>
      <c r="AA186" s="16">
        <f t="shared" si="43"/>
        <v>1.6734211046079726E-2</v>
      </c>
      <c r="AB186" s="9">
        <f t="shared" si="33"/>
        <v>0.17515836419209507</v>
      </c>
      <c r="AC186" s="9">
        <f t="shared" si="34"/>
        <v>0.98326578895392025</v>
      </c>
      <c r="AD186" s="15">
        <f t="shared" si="35"/>
        <v>21.182545627949015</v>
      </c>
      <c r="AE186" s="3">
        <f t="shared" si="44"/>
        <v>797.89079999999979</v>
      </c>
      <c r="AF186" s="2">
        <f t="shared" si="45"/>
        <v>0.25</v>
      </c>
      <c r="AG186" s="9">
        <f t="shared" si="46"/>
        <v>6.5499978420482299E-3</v>
      </c>
      <c r="AH186" s="2">
        <f t="shared" si="47"/>
        <v>0.3169509867921626</v>
      </c>
    </row>
    <row r="187" spans="1:34">
      <c r="A187" s="1">
        <f>Raw!A187</f>
        <v>174</v>
      </c>
      <c r="B187" s="14">
        <f>Raw!B187</f>
        <v>0.43321759259259257</v>
      </c>
      <c r="C187" s="15">
        <f>Raw!C187</f>
        <v>67.8</v>
      </c>
      <c r="D187" s="15">
        <f>IF(C187&gt;0.5,Raw!D187*D$11,-999)</f>
        <v>5.4</v>
      </c>
      <c r="E187" s="9">
        <f>IF(Raw!$G187&gt;$C$8,IF(Raw!$Q187&gt;$C$8,IF(Raw!$N187&gt;$C$9,IF(Raw!$N187&lt;$A$9,IF(Raw!$X187&gt;$C$9,IF(Raw!$X187&lt;$A$9,Raw!H187,-999),-999),-999),-999),-999),-999)</f>
        <v>0.20119100000000001</v>
      </c>
      <c r="F187" s="9">
        <f>IF(Raw!$G187&gt;$C$8,IF(Raw!$Q187&gt;$C$8,IF(Raw!$N187&gt;$C$9,IF(Raw!$N187&lt;$A$9,IF(Raw!$X187&gt;$C$9,IF(Raw!$X187&lt;$A$9,Raw!I187,-999),-999),-999),-999),-999),-999)</f>
        <v>0.30795400000000001</v>
      </c>
      <c r="G187" s="9">
        <f>Raw!G187</f>
        <v>0.937388</v>
      </c>
      <c r="H187" s="9">
        <f>IF(Raw!$G187&gt;$C$8,IF(Raw!$Q187&gt;$C$8,IF(Raw!$N187&gt;$C$9,IF(Raw!$N187&lt;$A$9,IF(Raw!$X187&gt;$C$9,IF(Raw!$X187&lt;$A$9,Raw!L187,-999),-999),-999),-999),-999),-999)</f>
        <v>582.20000000000005</v>
      </c>
      <c r="I187" s="9">
        <f>IF(Raw!$G187&gt;$C$8,IF(Raw!$Q187&gt;$C$8,IF(Raw!$N187&gt;$C$9,IF(Raw!$N187&lt;$A$9,IF(Raw!$X187&gt;$C$9,IF(Raw!$X187&lt;$A$9,Raw!M187,-999),-999),-999),-999),-999),-999)</f>
        <v>7.9999999999999996E-6</v>
      </c>
      <c r="J187" s="9">
        <f>IF(Raw!$G187&gt;$C$8,IF(Raw!$Q187&gt;$C$8,IF(Raw!$N187&gt;$C$9,IF(Raw!$N187&lt;$A$9,IF(Raw!$X187&gt;$C$9,IF(Raw!$X187&lt;$A$9,Raw!N187,-999),-999),-999),-999),-999),-999)</f>
        <v>1104</v>
      </c>
      <c r="K187" s="9">
        <f>IF(Raw!$G187&gt;$C$8,IF(Raw!$Q187&gt;$C$8,IF(Raw!$N187&gt;$C$9,IF(Raw!$N187&lt;$A$9,IF(Raw!$X187&gt;$C$9,IF(Raw!$X187&lt;$A$9,Raw!R187,-999),-999),-999),-999),-999),-999)</f>
        <v>0.17465800000000001</v>
      </c>
      <c r="L187" s="9">
        <f>IF(Raw!$G187&gt;$C$8,IF(Raw!$Q187&gt;$C$8,IF(Raw!$N187&gt;$C$9,IF(Raw!$N187&lt;$A$9,IF(Raw!$X187&gt;$C$9,IF(Raw!$X187&lt;$A$9,Raw!S187,-999),-999),-999),-999),-999),-999)</f>
        <v>0.28882000000000002</v>
      </c>
      <c r="M187" s="9">
        <f>Raw!Q187</f>
        <v>0.94655599999999995</v>
      </c>
      <c r="N187" s="9">
        <f>IF(Raw!$G187&gt;$C$8,IF(Raw!$Q187&gt;$C$8,IF(Raw!$N187&gt;$C$9,IF(Raw!$N187&lt;$A$9,IF(Raw!$X187&gt;$C$9,IF(Raw!$X187&lt;$A$9,Raw!V187,-999),-999),-999),-999),-999),-999)</f>
        <v>643.4</v>
      </c>
      <c r="O187" s="9">
        <f>IF(Raw!$G187&gt;$C$8,IF(Raw!$Q187&gt;$C$8,IF(Raw!$N187&gt;$C$9,IF(Raw!$N187&lt;$A$9,IF(Raw!$X187&gt;$C$9,IF(Raw!$X187&lt;$A$9,Raw!W187,-999),-999),-999),-999),-999),-999)</f>
        <v>3.0000000000000001E-6</v>
      </c>
      <c r="P187" s="9">
        <f>IF(Raw!$G187&gt;$C$8,IF(Raw!$Q187&gt;$C$8,IF(Raw!$N187&gt;$C$9,IF(Raw!$N187&lt;$A$9,IF(Raw!$X187&gt;$C$9,IF(Raw!$X187&lt;$A$9,Raw!X187,-999),-999),-999),-999),-999),-999)</f>
        <v>785</v>
      </c>
      <c r="R187" s="9">
        <f t="shared" si="36"/>
        <v>0.106763</v>
      </c>
      <c r="S187" s="9">
        <f t="shared" si="37"/>
        <v>0.34668489449723011</v>
      </c>
      <c r="T187" s="9">
        <f t="shared" si="38"/>
        <v>0.11416200000000001</v>
      </c>
      <c r="U187" s="9">
        <f t="shared" si="39"/>
        <v>0.39527041063638252</v>
      </c>
      <c r="V187" s="15">
        <f t="shared" si="32"/>
        <v>0.21410226600000001</v>
      </c>
      <c r="X187" s="11">
        <f t="shared" si="40"/>
        <v>3.2508E+18</v>
      </c>
      <c r="Y187" s="11">
        <f t="shared" si="41"/>
        <v>5.8220000000000003E-18</v>
      </c>
      <c r="Z187" s="11">
        <f t="shared" si="42"/>
        <v>1.1039999999999999E-3</v>
      </c>
      <c r="AA187" s="16">
        <f t="shared" si="43"/>
        <v>2.0466834174213723E-2</v>
      </c>
      <c r="AB187" s="9">
        <f t="shared" si="33"/>
        <v>0.17699453472299659</v>
      </c>
      <c r="AC187" s="9">
        <f t="shared" si="34"/>
        <v>0.97953316582578631</v>
      </c>
      <c r="AD187" s="15">
        <f t="shared" si="35"/>
        <v>18.538799070845766</v>
      </c>
      <c r="AE187" s="3">
        <f t="shared" si="44"/>
        <v>700.96879999999987</v>
      </c>
      <c r="AF187" s="2">
        <f t="shared" si="45"/>
        <v>0.25</v>
      </c>
      <c r="AG187" s="9">
        <f t="shared" si="46"/>
        <v>5.6367990164912247E-3</v>
      </c>
      <c r="AH187" s="2">
        <f t="shared" si="47"/>
        <v>0.27276177087522618</v>
      </c>
    </row>
    <row r="188" spans="1:34">
      <c r="A188" s="1">
        <f>Raw!A188</f>
        <v>175</v>
      </c>
      <c r="B188" s="14">
        <f>Raw!B188</f>
        <v>0.43327546296296293</v>
      </c>
      <c r="C188" s="15">
        <f>Raw!C188</f>
        <v>66.7</v>
      </c>
      <c r="D188" s="15">
        <f>IF(C188&gt;0.5,Raw!D188*D$11,-999)</f>
        <v>5.4</v>
      </c>
      <c r="E188" s="9">
        <f>IF(Raw!$G188&gt;$C$8,IF(Raw!$Q188&gt;$C$8,IF(Raw!$N188&gt;$C$9,IF(Raw!$N188&lt;$A$9,IF(Raw!$X188&gt;$C$9,IF(Raw!$X188&lt;$A$9,Raw!H188,-999),-999),-999),-999),-999),-999)</f>
        <v>0.19476099999999999</v>
      </c>
      <c r="F188" s="9">
        <f>IF(Raw!$G188&gt;$C$8,IF(Raw!$Q188&gt;$C$8,IF(Raw!$N188&gt;$C$9,IF(Raw!$N188&lt;$A$9,IF(Raw!$X188&gt;$C$9,IF(Raw!$X188&lt;$A$9,Raw!I188,-999),-999),-999),-999),-999),-999)</f>
        <v>0.31473600000000002</v>
      </c>
      <c r="G188" s="9">
        <f>Raw!G188</f>
        <v>0.93601599999999996</v>
      </c>
      <c r="H188" s="9">
        <f>IF(Raw!$G188&gt;$C$8,IF(Raw!$Q188&gt;$C$8,IF(Raw!$N188&gt;$C$9,IF(Raw!$N188&lt;$A$9,IF(Raw!$X188&gt;$C$9,IF(Raw!$X188&lt;$A$9,Raw!L188,-999),-999),-999),-999),-999),-999)</f>
        <v>621.9</v>
      </c>
      <c r="I188" s="9">
        <f>IF(Raw!$G188&gt;$C$8,IF(Raw!$Q188&gt;$C$8,IF(Raw!$N188&gt;$C$9,IF(Raw!$N188&lt;$A$9,IF(Raw!$X188&gt;$C$9,IF(Raw!$X188&lt;$A$9,Raw!M188,-999),-999),-999),-999),-999),-999)</f>
        <v>3.9999999999999998E-6</v>
      </c>
      <c r="J188" s="9">
        <f>IF(Raw!$G188&gt;$C$8,IF(Raw!$Q188&gt;$C$8,IF(Raw!$N188&gt;$C$9,IF(Raw!$N188&lt;$A$9,IF(Raw!$X188&gt;$C$9,IF(Raw!$X188&lt;$A$9,Raw!N188,-999),-999),-999),-999),-999),-999)</f>
        <v>958</v>
      </c>
      <c r="K188" s="9">
        <f>IF(Raw!$G188&gt;$C$8,IF(Raw!$Q188&gt;$C$8,IF(Raw!$N188&gt;$C$9,IF(Raw!$N188&lt;$A$9,IF(Raw!$X188&gt;$C$9,IF(Raw!$X188&lt;$A$9,Raw!R188,-999),-999),-999),-999),-999),-999)</f>
        <v>0.17379700000000001</v>
      </c>
      <c r="L188" s="9">
        <f>IF(Raw!$G188&gt;$C$8,IF(Raw!$Q188&gt;$C$8,IF(Raw!$N188&gt;$C$9,IF(Raw!$N188&lt;$A$9,IF(Raw!$X188&gt;$C$9,IF(Raw!$X188&lt;$A$9,Raw!S188,-999),-999),-999),-999),-999),-999)</f>
        <v>0.293881</v>
      </c>
      <c r="M188" s="9">
        <f>Raw!Q188</f>
        <v>0.92314600000000002</v>
      </c>
      <c r="N188" s="9">
        <f>IF(Raw!$G188&gt;$C$8,IF(Raw!$Q188&gt;$C$8,IF(Raw!$N188&gt;$C$9,IF(Raw!$N188&lt;$A$9,IF(Raw!$X188&gt;$C$9,IF(Raw!$X188&lt;$A$9,Raw!V188,-999),-999),-999),-999),-999),-999)</f>
        <v>737.6</v>
      </c>
      <c r="O188" s="9">
        <f>IF(Raw!$G188&gt;$C$8,IF(Raw!$Q188&gt;$C$8,IF(Raw!$N188&gt;$C$9,IF(Raw!$N188&lt;$A$9,IF(Raw!$X188&gt;$C$9,IF(Raw!$X188&lt;$A$9,Raw!W188,-999),-999),-999),-999),-999),-999)</f>
        <v>3.9999999999999998E-6</v>
      </c>
      <c r="P188" s="9">
        <f>IF(Raw!$G188&gt;$C$8,IF(Raw!$Q188&gt;$C$8,IF(Raw!$N188&gt;$C$9,IF(Raw!$N188&lt;$A$9,IF(Raw!$X188&gt;$C$9,IF(Raw!$X188&lt;$A$9,Raw!X188,-999),-999),-999),-999),-999),-999)</f>
        <v>851</v>
      </c>
      <c r="R188" s="9">
        <f t="shared" si="36"/>
        <v>0.11997500000000003</v>
      </c>
      <c r="S188" s="9">
        <f t="shared" si="37"/>
        <v>0.38119249148492712</v>
      </c>
      <c r="T188" s="9">
        <f t="shared" si="38"/>
        <v>0.120084</v>
      </c>
      <c r="U188" s="9">
        <f t="shared" si="39"/>
        <v>0.40861437112300553</v>
      </c>
      <c r="V188" s="15">
        <f t="shared" si="32"/>
        <v>0.2178539853</v>
      </c>
      <c r="X188" s="11">
        <f t="shared" si="40"/>
        <v>3.2508E+18</v>
      </c>
      <c r="Y188" s="11">
        <f t="shared" si="41"/>
        <v>6.2189999999999998E-18</v>
      </c>
      <c r="Z188" s="11">
        <f t="shared" si="42"/>
        <v>9.5799999999999998E-4</v>
      </c>
      <c r="AA188" s="16">
        <f t="shared" si="43"/>
        <v>1.8999644789100299E-2</v>
      </c>
      <c r="AB188" s="9">
        <f t="shared" si="33"/>
        <v>0.17607855334485434</v>
      </c>
      <c r="AC188" s="9">
        <f t="shared" si="34"/>
        <v>0.98100035521089957</v>
      </c>
      <c r="AD188" s="15">
        <f t="shared" si="35"/>
        <v>19.832614602401144</v>
      </c>
      <c r="AE188" s="3">
        <f t="shared" si="44"/>
        <v>748.76759999999979</v>
      </c>
      <c r="AF188" s="2">
        <f t="shared" si="45"/>
        <v>0.25</v>
      </c>
      <c r="AG188" s="9">
        <f t="shared" si="46"/>
        <v>6.2337625719116009E-3</v>
      </c>
      <c r="AH188" s="2">
        <f t="shared" si="47"/>
        <v>0.30164852664708447</v>
      </c>
    </row>
    <row r="189" spans="1:34">
      <c r="A189" s="1">
        <f>Raw!A189</f>
        <v>176</v>
      </c>
      <c r="B189" s="14">
        <f>Raw!B189</f>
        <v>0.43333333333333335</v>
      </c>
      <c r="C189" s="15">
        <f>Raw!C189</f>
        <v>66.099999999999994</v>
      </c>
      <c r="D189" s="15">
        <f>IF(C189&gt;0.5,Raw!D189*D$11,-999)</f>
        <v>5.4</v>
      </c>
      <c r="E189" s="9">
        <f>IF(Raw!$G189&gt;$C$8,IF(Raw!$Q189&gt;$C$8,IF(Raw!$N189&gt;$C$9,IF(Raw!$N189&lt;$A$9,IF(Raw!$X189&gt;$C$9,IF(Raw!$X189&lt;$A$9,Raw!H189,-999),-999),-999),-999),-999),-999)</f>
        <v>0.20796300000000001</v>
      </c>
      <c r="F189" s="9">
        <f>IF(Raw!$G189&gt;$C$8,IF(Raw!$Q189&gt;$C$8,IF(Raw!$N189&gt;$C$9,IF(Raw!$N189&lt;$A$9,IF(Raw!$X189&gt;$C$9,IF(Raw!$X189&lt;$A$9,Raw!I189,-999),-999),-999),-999),-999),-999)</f>
        <v>0.32563399999999998</v>
      </c>
      <c r="G189" s="9">
        <f>Raw!G189</f>
        <v>0.940523</v>
      </c>
      <c r="H189" s="9">
        <f>IF(Raw!$G189&gt;$C$8,IF(Raw!$Q189&gt;$C$8,IF(Raw!$N189&gt;$C$9,IF(Raw!$N189&lt;$A$9,IF(Raw!$X189&gt;$C$9,IF(Raw!$X189&lt;$A$9,Raw!L189,-999),-999),-999),-999),-999),-999)</f>
        <v>662.9</v>
      </c>
      <c r="I189" s="9">
        <f>IF(Raw!$G189&gt;$C$8,IF(Raw!$Q189&gt;$C$8,IF(Raw!$N189&gt;$C$9,IF(Raw!$N189&lt;$A$9,IF(Raw!$X189&gt;$C$9,IF(Raw!$X189&lt;$A$9,Raw!M189,-999),-999),-999),-999),-999),-999)</f>
        <v>3.8676000000000002E-2</v>
      </c>
      <c r="J189" s="9">
        <f>IF(Raw!$G189&gt;$C$8,IF(Raw!$Q189&gt;$C$8,IF(Raw!$N189&gt;$C$9,IF(Raw!$N189&lt;$A$9,IF(Raw!$X189&gt;$C$9,IF(Raw!$X189&lt;$A$9,Raw!N189,-999),-999),-999),-999),-999),-999)</f>
        <v>1001</v>
      </c>
      <c r="K189" s="9">
        <f>IF(Raw!$G189&gt;$C$8,IF(Raw!$Q189&gt;$C$8,IF(Raw!$N189&gt;$C$9,IF(Raw!$N189&lt;$A$9,IF(Raw!$X189&gt;$C$9,IF(Raw!$X189&lt;$A$9,Raw!R189,-999),-999),-999),-999),-999),-999)</f>
        <v>0.188557</v>
      </c>
      <c r="L189" s="9">
        <f>IF(Raw!$G189&gt;$C$8,IF(Raw!$Q189&gt;$C$8,IF(Raw!$N189&gt;$C$9,IF(Raw!$N189&lt;$A$9,IF(Raw!$X189&gt;$C$9,IF(Raw!$X189&lt;$A$9,Raw!S189,-999),-999),-999),-999),-999),-999)</f>
        <v>0.308805</v>
      </c>
      <c r="M189" s="9">
        <f>Raw!Q189</f>
        <v>0.92645100000000002</v>
      </c>
      <c r="N189" s="9">
        <f>IF(Raw!$G189&gt;$C$8,IF(Raw!$Q189&gt;$C$8,IF(Raw!$N189&gt;$C$9,IF(Raw!$N189&lt;$A$9,IF(Raw!$X189&gt;$C$9,IF(Raw!$X189&lt;$A$9,Raw!V189,-999),-999),-999),-999),-999),-999)</f>
        <v>633.70000000000005</v>
      </c>
      <c r="O189" s="9">
        <f>IF(Raw!$G189&gt;$C$8,IF(Raw!$Q189&gt;$C$8,IF(Raw!$N189&gt;$C$9,IF(Raw!$N189&lt;$A$9,IF(Raw!$X189&gt;$C$9,IF(Raw!$X189&lt;$A$9,Raw!W189,-999),-999),-999),-999),-999),-999)</f>
        <v>1.2999999999999999E-5</v>
      </c>
      <c r="P189" s="9">
        <f>IF(Raw!$G189&gt;$C$8,IF(Raw!$Q189&gt;$C$8,IF(Raw!$N189&gt;$C$9,IF(Raw!$N189&lt;$A$9,IF(Raw!$X189&gt;$C$9,IF(Raw!$X189&lt;$A$9,Raw!X189,-999),-999),-999),-999),-999),-999)</f>
        <v>821</v>
      </c>
      <c r="R189" s="9">
        <f t="shared" si="36"/>
        <v>0.11767099999999997</v>
      </c>
      <c r="S189" s="9">
        <f t="shared" si="37"/>
        <v>0.36135968602787172</v>
      </c>
      <c r="T189" s="9">
        <f t="shared" si="38"/>
        <v>0.12024799999999999</v>
      </c>
      <c r="U189" s="9">
        <f t="shared" si="39"/>
        <v>0.38939784006087985</v>
      </c>
      <c r="V189" s="15">
        <f t="shared" si="32"/>
        <v>0.22891714649999997</v>
      </c>
      <c r="X189" s="11">
        <f t="shared" si="40"/>
        <v>3.2508E+18</v>
      </c>
      <c r="Y189" s="11">
        <f t="shared" si="41"/>
        <v>6.6289999999999992E-18</v>
      </c>
      <c r="Z189" s="11">
        <f t="shared" si="42"/>
        <v>1.0009999999999999E-3</v>
      </c>
      <c r="AA189" s="16">
        <f t="shared" si="43"/>
        <v>2.1115615638563467E-2</v>
      </c>
      <c r="AB189" s="9">
        <f t="shared" si="33"/>
        <v>0.19109611054930598</v>
      </c>
      <c r="AC189" s="9">
        <f t="shared" si="34"/>
        <v>0.97888438436143654</v>
      </c>
      <c r="AD189" s="15">
        <f t="shared" si="35"/>
        <v>21.094521117446025</v>
      </c>
      <c r="AE189" s="3">
        <f t="shared" si="44"/>
        <v>798.13159999999971</v>
      </c>
      <c r="AF189" s="2">
        <f t="shared" si="45"/>
        <v>0.25</v>
      </c>
      <c r="AG189" s="9">
        <f t="shared" si="46"/>
        <v>6.3185853540400766E-3</v>
      </c>
      <c r="AH189" s="2">
        <f t="shared" si="47"/>
        <v>0.30575305693036009</v>
      </c>
    </row>
    <row r="190" spans="1:34">
      <c r="A190" s="1">
        <f>Raw!A190</f>
        <v>177</v>
      </c>
      <c r="B190" s="14">
        <f>Raw!B190</f>
        <v>0.43339120370370371</v>
      </c>
      <c r="C190" s="15">
        <f>Raw!C190</f>
        <v>65</v>
      </c>
      <c r="D190" s="15">
        <f>IF(C190&gt;0.5,Raw!D190*D$11,-999)</f>
        <v>5.4</v>
      </c>
      <c r="E190" s="9">
        <f>IF(Raw!$G190&gt;$C$8,IF(Raw!$Q190&gt;$C$8,IF(Raw!$N190&gt;$C$9,IF(Raw!$N190&lt;$A$9,IF(Raw!$X190&gt;$C$9,IF(Raw!$X190&lt;$A$9,Raw!H190,-999),-999),-999),-999),-999),-999)</f>
        <v>0.2329</v>
      </c>
      <c r="F190" s="9">
        <f>IF(Raw!$G190&gt;$C$8,IF(Raw!$Q190&gt;$C$8,IF(Raw!$N190&gt;$C$9,IF(Raw!$N190&lt;$A$9,IF(Raw!$X190&gt;$C$9,IF(Raw!$X190&lt;$A$9,Raw!I190,-999),-999),-999),-999),-999),-999)</f>
        <v>0.37707800000000002</v>
      </c>
      <c r="G190" s="9">
        <f>Raw!G190</f>
        <v>0.96431199999999995</v>
      </c>
      <c r="H190" s="9">
        <f>IF(Raw!$G190&gt;$C$8,IF(Raw!$Q190&gt;$C$8,IF(Raw!$N190&gt;$C$9,IF(Raw!$N190&lt;$A$9,IF(Raw!$X190&gt;$C$9,IF(Raw!$X190&lt;$A$9,Raw!L190,-999),-999),-999),-999),-999),-999)</f>
        <v>673.9</v>
      </c>
      <c r="I190" s="9">
        <f>IF(Raw!$G190&gt;$C$8,IF(Raw!$Q190&gt;$C$8,IF(Raw!$N190&gt;$C$9,IF(Raw!$N190&lt;$A$9,IF(Raw!$X190&gt;$C$9,IF(Raw!$X190&lt;$A$9,Raw!M190,-999),-999),-999),-999),-999),-999)</f>
        <v>1.5E-5</v>
      </c>
      <c r="J190" s="9">
        <f>IF(Raw!$G190&gt;$C$8,IF(Raw!$Q190&gt;$C$8,IF(Raw!$N190&gt;$C$9,IF(Raw!$N190&lt;$A$9,IF(Raw!$X190&gt;$C$9,IF(Raw!$X190&lt;$A$9,Raw!N190,-999),-999),-999),-999),-999),-999)</f>
        <v>764</v>
      </c>
      <c r="K190" s="9">
        <f>IF(Raw!$G190&gt;$C$8,IF(Raw!$Q190&gt;$C$8,IF(Raw!$N190&gt;$C$9,IF(Raw!$N190&lt;$A$9,IF(Raw!$X190&gt;$C$9,IF(Raw!$X190&lt;$A$9,Raw!R190,-999),-999),-999),-999),-999),-999)</f>
        <v>0.212806</v>
      </c>
      <c r="L190" s="9">
        <f>IF(Raw!$G190&gt;$C$8,IF(Raw!$Q190&gt;$C$8,IF(Raw!$N190&gt;$C$9,IF(Raw!$N190&lt;$A$9,IF(Raw!$X190&gt;$C$9,IF(Raw!$X190&lt;$A$9,Raw!S190,-999),-999),-999),-999),-999),-999)</f>
        <v>0.35091099999999997</v>
      </c>
      <c r="M190" s="9">
        <f>Raw!Q190</f>
        <v>0.96460699999999999</v>
      </c>
      <c r="N190" s="9">
        <f>IF(Raw!$G190&gt;$C$8,IF(Raw!$Q190&gt;$C$8,IF(Raw!$N190&gt;$C$9,IF(Raw!$N190&lt;$A$9,IF(Raw!$X190&gt;$C$9,IF(Raw!$X190&lt;$A$9,Raw!V190,-999),-999),-999),-999),-999),-999)</f>
        <v>644.79999999999995</v>
      </c>
      <c r="O190" s="9">
        <f>IF(Raw!$G190&gt;$C$8,IF(Raw!$Q190&gt;$C$8,IF(Raw!$N190&gt;$C$9,IF(Raw!$N190&lt;$A$9,IF(Raw!$X190&gt;$C$9,IF(Raw!$X190&lt;$A$9,Raw!W190,-999),-999),-999),-999),-999),-999)</f>
        <v>1.1E-5</v>
      </c>
      <c r="P190" s="9">
        <f>IF(Raw!$G190&gt;$C$8,IF(Raw!$Q190&gt;$C$8,IF(Raw!$N190&gt;$C$9,IF(Raw!$N190&lt;$A$9,IF(Raw!$X190&gt;$C$9,IF(Raw!$X190&lt;$A$9,Raw!X190,-999),-999),-999),-999),-999),-999)</f>
        <v>561</v>
      </c>
      <c r="R190" s="9">
        <f t="shared" si="36"/>
        <v>0.14417800000000003</v>
      </c>
      <c r="S190" s="9">
        <f t="shared" si="37"/>
        <v>0.3823559051442938</v>
      </c>
      <c r="T190" s="9">
        <f t="shared" si="38"/>
        <v>0.13810499999999998</v>
      </c>
      <c r="U190" s="9">
        <f t="shared" si="39"/>
        <v>0.3935613303658192</v>
      </c>
      <c r="V190" s="15">
        <f t="shared" si="32"/>
        <v>0.26013032429999999</v>
      </c>
      <c r="X190" s="11">
        <f t="shared" si="40"/>
        <v>3.2508E+18</v>
      </c>
      <c r="Y190" s="11">
        <f t="shared" si="41"/>
        <v>6.7389999999999993E-18</v>
      </c>
      <c r="Z190" s="11">
        <f t="shared" si="42"/>
        <v>7.6399999999999992E-4</v>
      </c>
      <c r="AA190" s="16">
        <f t="shared" si="43"/>
        <v>1.6461538192258093E-2</v>
      </c>
      <c r="AB190" s="9">
        <f t="shared" si="33"/>
        <v>0.21507942073204181</v>
      </c>
      <c r="AC190" s="9">
        <f t="shared" si="34"/>
        <v>0.98353846180774185</v>
      </c>
      <c r="AD190" s="15">
        <f t="shared" si="35"/>
        <v>21.546515958453007</v>
      </c>
      <c r="AE190" s="3">
        <f t="shared" si="44"/>
        <v>811.37559999999974</v>
      </c>
      <c r="AF190" s="2">
        <f t="shared" si="45"/>
        <v>0.25</v>
      </c>
      <c r="AG190" s="9">
        <f t="shared" si="46"/>
        <v>6.5229811425823988E-3</v>
      </c>
      <c r="AH190" s="2">
        <f t="shared" si="47"/>
        <v>0.31564366276518474</v>
      </c>
    </row>
    <row r="191" spans="1:34">
      <c r="A191" s="1">
        <f>Raw!A191</f>
        <v>178</v>
      </c>
      <c r="B191" s="14">
        <f>Raw!B191</f>
        <v>0.43344907407407413</v>
      </c>
      <c r="C191" s="15">
        <f>Raw!C191</f>
        <v>63.9</v>
      </c>
      <c r="D191" s="15">
        <f>IF(C191&gt;0.5,Raw!D191*D$11,-999)</f>
        <v>5.4</v>
      </c>
      <c r="E191" s="9">
        <f>IF(Raw!$G191&gt;$C$8,IF(Raw!$Q191&gt;$C$8,IF(Raw!$N191&gt;$C$9,IF(Raw!$N191&lt;$A$9,IF(Raw!$X191&gt;$C$9,IF(Raw!$X191&lt;$A$9,Raw!H191,-999),-999),-999),-999),-999),-999)</f>
        <v>0.25475100000000001</v>
      </c>
      <c r="F191" s="9">
        <f>IF(Raw!$G191&gt;$C$8,IF(Raw!$Q191&gt;$C$8,IF(Raw!$N191&gt;$C$9,IF(Raw!$N191&lt;$A$9,IF(Raw!$X191&gt;$C$9,IF(Raw!$X191&lt;$A$9,Raw!I191,-999),-999),-999),-999),-999),-999)</f>
        <v>0.40500599999999998</v>
      </c>
      <c r="G191" s="9">
        <f>Raw!G191</f>
        <v>0.95569300000000001</v>
      </c>
      <c r="H191" s="9">
        <f>IF(Raw!$G191&gt;$C$8,IF(Raw!$Q191&gt;$C$8,IF(Raw!$N191&gt;$C$9,IF(Raw!$N191&lt;$A$9,IF(Raw!$X191&gt;$C$9,IF(Raw!$X191&lt;$A$9,Raw!L191,-999),-999),-999),-999),-999),-999)</f>
        <v>641.20000000000005</v>
      </c>
      <c r="I191" s="9">
        <f>IF(Raw!$G191&gt;$C$8,IF(Raw!$Q191&gt;$C$8,IF(Raw!$N191&gt;$C$9,IF(Raw!$N191&lt;$A$9,IF(Raw!$X191&gt;$C$9,IF(Raw!$X191&lt;$A$9,Raw!M191,-999),-999),-999),-999),-999),-999)</f>
        <v>5.5265000000000002E-2</v>
      </c>
      <c r="J191" s="9">
        <f>IF(Raw!$G191&gt;$C$8,IF(Raw!$Q191&gt;$C$8,IF(Raw!$N191&gt;$C$9,IF(Raw!$N191&lt;$A$9,IF(Raw!$X191&gt;$C$9,IF(Raw!$X191&lt;$A$9,Raw!N191,-999),-999),-999),-999),-999),-999)</f>
        <v>721</v>
      </c>
      <c r="K191" s="9">
        <f>IF(Raw!$G191&gt;$C$8,IF(Raw!$Q191&gt;$C$8,IF(Raw!$N191&gt;$C$9,IF(Raw!$N191&lt;$A$9,IF(Raw!$X191&gt;$C$9,IF(Raw!$X191&lt;$A$9,Raw!R191,-999),-999),-999),-999),-999),-999)</f>
        <v>0.24166899999999999</v>
      </c>
      <c r="L191" s="9">
        <f>IF(Raw!$G191&gt;$C$8,IF(Raw!$Q191&gt;$C$8,IF(Raw!$N191&gt;$C$9,IF(Raw!$N191&lt;$A$9,IF(Raw!$X191&gt;$C$9,IF(Raw!$X191&lt;$A$9,Raw!S191,-999),-999),-999),-999),-999),-999)</f>
        <v>0.40291500000000002</v>
      </c>
      <c r="M191" s="9">
        <f>Raw!Q191</f>
        <v>0.96684899999999996</v>
      </c>
      <c r="N191" s="9">
        <f>IF(Raw!$G191&gt;$C$8,IF(Raw!$Q191&gt;$C$8,IF(Raw!$N191&gt;$C$9,IF(Raw!$N191&lt;$A$9,IF(Raw!$X191&gt;$C$9,IF(Raw!$X191&lt;$A$9,Raw!V191,-999),-999),-999),-999),-999),-999)</f>
        <v>655.5</v>
      </c>
      <c r="O191" s="9">
        <f>IF(Raw!$G191&gt;$C$8,IF(Raw!$Q191&gt;$C$8,IF(Raw!$N191&gt;$C$9,IF(Raw!$N191&lt;$A$9,IF(Raw!$X191&gt;$C$9,IF(Raw!$X191&lt;$A$9,Raw!W191,-999),-999),-999),-999),-999),-999)</f>
        <v>7.9999999999999996E-6</v>
      </c>
      <c r="P191" s="9">
        <f>IF(Raw!$G191&gt;$C$8,IF(Raw!$Q191&gt;$C$8,IF(Raw!$N191&gt;$C$9,IF(Raw!$N191&lt;$A$9,IF(Raw!$X191&gt;$C$9,IF(Raw!$X191&lt;$A$9,Raw!X191,-999),-999),-999),-999),-999),-999)</f>
        <v>792</v>
      </c>
      <c r="R191" s="9">
        <f t="shared" si="36"/>
        <v>0.15025499999999997</v>
      </c>
      <c r="S191" s="9">
        <f t="shared" si="37"/>
        <v>0.37099450378512905</v>
      </c>
      <c r="T191" s="9">
        <f t="shared" si="38"/>
        <v>0.16124600000000003</v>
      </c>
      <c r="U191" s="9">
        <f t="shared" si="39"/>
        <v>0.40019855304468688</v>
      </c>
      <c r="V191" s="15">
        <f t="shared" si="32"/>
        <v>0.29868088949999999</v>
      </c>
      <c r="X191" s="11">
        <f t="shared" si="40"/>
        <v>3.2508E+18</v>
      </c>
      <c r="Y191" s="11">
        <f t="shared" si="41"/>
        <v>6.4120000000000002E-18</v>
      </c>
      <c r="Z191" s="11">
        <f t="shared" si="42"/>
        <v>7.2099999999999996E-4</v>
      </c>
      <c r="AA191" s="16">
        <f t="shared" si="43"/>
        <v>1.4806102195896636E-2</v>
      </c>
      <c r="AB191" s="9">
        <f t="shared" si="33"/>
        <v>0.24405642475467954</v>
      </c>
      <c r="AC191" s="9">
        <f t="shared" si="34"/>
        <v>0.98519389780410338</v>
      </c>
      <c r="AD191" s="15">
        <f t="shared" si="35"/>
        <v>20.53550928695789</v>
      </c>
      <c r="AE191" s="3">
        <f t="shared" si="44"/>
        <v>772.00479999999982</v>
      </c>
      <c r="AF191" s="2">
        <f t="shared" si="45"/>
        <v>0.25</v>
      </c>
      <c r="AG191" s="9">
        <f t="shared" si="46"/>
        <v>6.3217546943663662E-3</v>
      </c>
      <c r="AH191" s="2">
        <f t="shared" si="47"/>
        <v>0.3059064196593444</v>
      </c>
    </row>
    <row r="192" spans="1:34">
      <c r="A192" s="1">
        <f>Raw!A192</f>
        <v>179</v>
      </c>
      <c r="B192" s="14">
        <f>Raw!B192</f>
        <v>0.43349537037037034</v>
      </c>
      <c r="C192" s="15">
        <f>Raw!C192</f>
        <v>63</v>
      </c>
      <c r="D192" s="15">
        <f>IF(C192&gt;0.5,Raw!D192*D$11,-999)</f>
        <v>5.4</v>
      </c>
      <c r="E192" s="9">
        <f>IF(Raw!$G192&gt;$C$8,IF(Raw!$Q192&gt;$C$8,IF(Raw!$N192&gt;$C$9,IF(Raw!$N192&lt;$A$9,IF(Raw!$X192&gt;$C$9,IF(Raw!$X192&lt;$A$9,Raw!H192,-999),-999),-999),-999),-999),-999)</f>
        <v>0.25916</v>
      </c>
      <c r="F192" s="9">
        <f>IF(Raw!$G192&gt;$C$8,IF(Raw!$Q192&gt;$C$8,IF(Raw!$N192&gt;$C$9,IF(Raw!$N192&lt;$A$9,IF(Raw!$X192&gt;$C$9,IF(Raw!$X192&lt;$A$9,Raw!I192,-999),-999),-999),-999),-999),-999)</f>
        <v>0.42180299999999998</v>
      </c>
      <c r="G192" s="9">
        <f>Raw!G192</f>
        <v>0.97391899999999998</v>
      </c>
      <c r="H192" s="9">
        <f>IF(Raw!$G192&gt;$C$8,IF(Raw!$Q192&gt;$C$8,IF(Raw!$N192&gt;$C$9,IF(Raw!$N192&lt;$A$9,IF(Raw!$X192&gt;$C$9,IF(Raw!$X192&lt;$A$9,Raw!L192,-999),-999),-999),-999),-999),-999)</f>
        <v>644.4</v>
      </c>
      <c r="I192" s="9">
        <f>IF(Raw!$G192&gt;$C$8,IF(Raw!$Q192&gt;$C$8,IF(Raw!$N192&gt;$C$9,IF(Raw!$N192&lt;$A$9,IF(Raw!$X192&gt;$C$9,IF(Raw!$X192&lt;$A$9,Raw!M192,-999),-999),-999),-999),-999),-999)</f>
        <v>2.5999999999999998E-5</v>
      </c>
      <c r="J192" s="9">
        <f>IF(Raw!$G192&gt;$C$8,IF(Raw!$Q192&gt;$C$8,IF(Raw!$N192&gt;$C$9,IF(Raw!$N192&lt;$A$9,IF(Raw!$X192&gt;$C$9,IF(Raw!$X192&lt;$A$9,Raw!N192,-999),-999),-999),-999),-999),-999)</f>
        <v>573</v>
      </c>
      <c r="K192" s="9">
        <f>IF(Raw!$G192&gt;$C$8,IF(Raw!$Q192&gt;$C$8,IF(Raw!$N192&gt;$C$9,IF(Raw!$N192&lt;$A$9,IF(Raw!$X192&gt;$C$9,IF(Raw!$X192&lt;$A$9,Raw!R192,-999),-999),-999),-999),-999),-999)</f>
        <v>0.23435600000000001</v>
      </c>
      <c r="L192" s="9">
        <f>IF(Raw!$G192&gt;$C$8,IF(Raw!$Q192&gt;$C$8,IF(Raw!$N192&gt;$C$9,IF(Raw!$N192&lt;$A$9,IF(Raw!$X192&gt;$C$9,IF(Raw!$X192&lt;$A$9,Raw!S192,-999),-999),-999),-999),-999),-999)</f>
        <v>0.397372</v>
      </c>
      <c r="M192" s="9">
        <f>Raw!Q192</f>
        <v>0.96563600000000005</v>
      </c>
      <c r="N192" s="9">
        <f>IF(Raw!$G192&gt;$C$8,IF(Raw!$Q192&gt;$C$8,IF(Raw!$N192&gt;$C$9,IF(Raw!$N192&lt;$A$9,IF(Raw!$X192&gt;$C$9,IF(Raw!$X192&lt;$A$9,Raw!V192,-999),-999),-999),-999),-999),-999)</f>
        <v>690.1</v>
      </c>
      <c r="O192" s="9">
        <f>IF(Raw!$G192&gt;$C$8,IF(Raw!$Q192&gt;$C$8,IF(Raw!$N192&gt;$C$9,IF(Raw!$N192&lt;$A$9,IF(Raw!$X192&gt;$C$9,IF(Raw!$X192&lt;$A$9,Raw!W192,-999),-999),-999),-999),-999),-999)</f>
        <v>1.9999999999999999E-6</v>
      </c>
      <c r="P192" s="9">
        <f>IF(Raw!$G192&gt;$C$8,IF(Raw!$Q192&gt;$C$8,IF(Raw!$N192&gt;$C$9,IF(Raw!$N192&lt;$A$9,IF(Raw!$X192&gt;$C$9,IF(Raw!$X192&lt;$A$9,Raw!X192,-999),-999),-999),-999),-999),-999)</f>
        <v>567</v>
      </c>
      <c r="R192" s="9">
        <f t="shared" si="36"/>
        <v>0.16264299999999998</v>
      </c>
      <c r="S192" s="9">
        <f t="shared" si="37"/>
        <v>0.38558995550055353</v>
      </c>
      <c r="T192" s="9">
        <f t="shared" si="38"/>
        <v>0.16301599999999999</v>
      </c>
      <c r="U192" s="9">
        <f t="shared" si="39"/>
        <v>0.41023524556335123</v>
      </c>
      <c r="V192" s="15">
        <f t="shared" si="32"/>
        <v>0.29457186359999998</v>
      </c>
      <c r="X192" s="11">
        <f t="shared" si="40"/>
        <v>3.2508E+18</v>
      </c>
      <c r="Y192" s="11">
        <f t="shared" si="41"/>
        <v>6.4439999999999998E-18</v>
      </c>
      <c r="Z192" s="11">
        <f t="shared" si="42"/>
        <v>5.7299999999999994E-4</v>
      </c>
      <c r="AA192" s="16">
        <f t="shared" si="43"/>
        <v>1.1860922798830267E-2</v>
      </c>
      <c r="AB192" s="9">
        <f t="shared" si="33"/>
        <v>0.23628952019097413</v>
      </c>
      <c r="AC192" s="9">
        <f t="shared" si="34"/>
        <v>0.98813907720116967</v>
      </c>
      <c r="AD192" s="15">
        <f t="shared" si="35"/>
        <v>20.699690748394882</v>
      </c>
      <c r="AE192" s="3">
        <f t="shared" si="44"/>
        <v>775.85759999999971</v>
      </c>
      <c r="AF192" s="2">
        <f t="shared" si="45"/>
        <v>0.25</v>
      </c>
      <c r="AG192" s="9">
        <f t="shared" si="46"/>
        <v>6.5321097825024651E-3</v>
      </c>
      <c r="AH192" s="2">
        <f t="shared" si="47"/>
        <v>0.31608539290014165</v>
      </c>
    </row>
    <row r="193" spans="1:34">
      <c r="A193" s="1">
        <f>Raw!A193</f>
        <v>180</v>
      </c>
      <c r="B193" s="14">
        <f>Raw!B193</f>
        <v>0.43355324074074075</v>
      </c>
      <c r="C193" s="15">
        <f>Raw!C193</f>
        <v>62.1</v>
      </c>
      <c r="D193" s="15">
        <f>IF(C193&gt;0.5,Raw!D193*D$11,-999)</f>
        <v>5.4</v>
      </c>
      <c r="E193" s="9">
        <f>IF(Raw!$G193&gt;$C$8,IF(Raw!$Q193&gt;$C$8,IF(Raw!$N193&gt;$C$9,IF(Raw!$N193&lt;$A$9,IF(Raw!$X193&gt;$C$9,IF(Raw!$X193&lt;$A$9,Raw!H193,-999),-999),-999),-999),-999),-999)</f>
        <v>0.25927699999999998</v>
      </c>
      <c r="F193" s="9">
        <f>IF(Raw!$G193&gt;$C$8,IF(Raw!$Q193&gt;$C$8,IF(Raw!$N193&gt;$C$9,IF(Raw!$N193&lt;$A$9,IF(Raw!$X193&gt;$C$9,IF(Raw!$X193&lt;$A$9,Raw!I193,-999),-999),-999),-999),-999),-999)</f>
        <v>0.42184199999999999</v>
      </c>
      <c r="G193" s="9">
        <f>Raw!G193</f>
        <v>0.96396999999999999</v>
      </c>
      <c r="H193" s="9">
        <f>IF(Raw!$G193&gt;$C$8,IF(Raw!$Q193&gt;$C$8,IF(Raw!$N193&gt;$C$9,IF(Raw!$N193&lt;$A$9,IF(Raw!$X193&gt;$C$9,IF(Raw!$X193&lt;$A$9,Raw!L193,-999),-999),-999),-999),-999),-999)</f>
        <v>626.4</v>
      </c>
      <c r="I193" s="9">
        <f>IF(Raw!$G193&gt;$C$8,IF(Raw!$Q193&gt;$C$8,IF(Raw!$N193&gt;$C$9,IF(Raw!$N193&lt;$A$9,IF(Raw!$X193&gt;$C$9,IF(Raw!$X193&lt;$A$9,Raw!M193,-999),-999),-999),-999),-999),-999)</f>
        <v>4.8807999999999997E-2</v>
      </c>
      <c r="J193" s="9">
        <f>IF(Raw!$G193&gt;$C$8,IF(Raw!$Q193&gt;$C$8,IF(Raw!$N193&gt;$C$9,IF(Raw!$N193&lt;$A$9,IF(Raw!$X193&gt;$C$9,IF(Raw!$X193&lt;$A$9,Raw!N193,-999),-999),-999),-999),-999),-999)</f>
        <v>554</v>
      </c>
      <c r="K193" s="9">
        <f>IF(Raw!$G193&gt;$C$8,IF(Raw!$Q193&gt;$C$8,IF(Raw!$N193&gt;$C$9,IF(Raw!$N193&lt;$A$9,IF(Raw!$X193&gt;$C$9,IF(Raw!$X193&lt;$A$9,Raw!R193,-999),-999),-999),-999),-999),-999)</f>
        <v>0.25454599999999999</v>
      </c>
      <c r="L193" s="9">
        <f>IF(Raw!$G193&gt;$C$8,IF(Raw!$Q193&gt;$C$8,IF(Raw!$N193&gt;$C$9,IF(Raw!$N193&lt;$A$9,IF(Raw!$X193&gt;$C$9,IF(Raw!$X193&lt;$A$9,Raw!S193,-999),-999),-999),-999),-999),-999)</f>
        <v>0.41996099999999997</v>
      </c>
      <c r="M193" s="9">
        <f>Raw!Q193</f>
        <v>0.96645099999999995</v>
      </c>
      <c r="N193" s="9">
        <f>IF(Raw!$G193&gt;$C$8,IF(Raw!$Q193&gt;$C$8,IF(Raw!$N193&gt;$C$9,IF(Raw!$N193&lt;$A$9,IF(Raw!$X193&gt;$C$9,IF(Raw!$X193&lt;$A$9,Raw!V193,-999),-999),-999),-999),-999),-999)</f>
        <v>602.6</v>
      </c>
      <c r="O193" s="9">
        <f>IF(Raw!$G193&gt;$C$8,IF(Raw!$Q193&gt;$C$8,IF(Raw!$N193&gt;$C$9,IF(Raw!$N193&lt;$A$9,IF(Raw!$X193&gt;$C$9,IF(Raw!$X193&lt;$A$9,Raw!W193,-999),-999),-999),-999),-999),-999)</f>
        <v>5.0000000000000004E-6</v>
      </c>
      <c r="P193" s="9">
        <f>IF(Raw!$G193&gt;$C$8,IF(Raw!$Q193&gt;$C$8,IF(Raw!$N193&gt;$C$9,IF(Raw!$N193&lt;$A$9,IF(Raw!$X193&gt;$C$9,IF(Raw!$X193&lt;$A$9,Raw!X193,-999),-999),-999),-999),-999),-999)</f>
        <v>464</v>
      </c>
      <c r="R193" s="9">
        <f t="shared" si="36"/>
        <v>0.16256500000000002</v>
      </c>
      <c r="S193" s="9">
        <f t="shared" si="37"/>
        <v>0.38536940371039397</v>
      </c>
      <c r="T193" s="9">
        <f t="shared" si="38"/>
        <v>0.16541499999999998</v>
      </c>
      <c r="U193" s="9">
        <f t="shared" si="39"/>
        <v>0.39388181283500134</v>
      </c>
      <c r="V193" s="15">
        <f t="shared" si="32"/>
        <v>0.31131708929999996</v>
      </c>
      <c r="X193" s="11">
        <f t="shared" si="40"/>
        <v>3.2508E+18</v>
      </c>
      <c r="Y193" s="11">
        <f t="shared" si="41"/>
        <v>6.2639999999999992E-18</v>
      </c>
      <c r="Z193" s="11">
        <f t="shared" si="42"/>
        <v>5.5400000000000002E-4</v>
      </c>
      <c r="AA193" s="16">
        <f t="shared" si="43"/>
        <v>1.1155264459380568E-2</v>
      </c>
      <c r="AB193" s="9">
        <f t="shared" si="33"/>
        <v>0.25639124807054842</v>
      </c>
      <c r="AC193" s="9">
        <f t="shared" si="34"/>
        <v>0.98884473554061947</v>
      </c>
      <c r="AD193" s="15">
        <f t="shared" si="35"/>
        <v>20.135856424874671</v>
      </c>
      <c r="AE193" s="3">
        <f t="shared" si="44"/>
        <v>754.18559999999968</v>
      </c>
      <c r="AF193" s="2">
        <f t="shared" si="45"/>
        <v>0.25</v>
      </c>
      <c r="AG193" s="9">
        <f t="shared" si="46"/>
        <v>6.1008827935499568E-3</v>
      </c>
      <c r="AH193" s="2">
        <f t="shared" si="47"/>
        <v>0.29521854332616221</v>
      </c>
    </row>
    <row r="194" spans="1:34">
      <c r="A194" s="1">
        <f>Raw!A194</f>
        <v>181</v>
      </c>
      <c r="B194" s="14">
        <f>Raw!B194</f>
        <v>0.43361111111111111</v>
      </c>
      <c r="C194" s="15">
        <f>Raw!C194</f>
        <v>61</v>
      </c>
      <c r="D194" s="15">
        <f>IF(C194&gt;0.5,Raw!D194*D$11,-999)</f>
        <v>5.4</v>
      </c>
      <c r="E194" s="9">
        <f>IF(Raw!$G194&gt;$C$8,IF(Raw!$Q194&gt;$C$8,IF(Raw!$N194&gt;$C$9,IF(Raw!$N194&lt;$A$9,IF(Raw!$X194&gt;$C$9,IF(Raw!$X194&lt;$A$9,Raw!H194,-999),-999),-999),-999),-999),-999)</f>
        <v>0.297093</v>
      </c>
      <c r="F194" s="9">
        <f>IF(Raw!$G194&gt;$C$8,IF(Raw!$Q194&gt;$C$8,IF(Raw!$N194&gt;$C$9,IF(Raw!$N194&lt;$A$9,IF(Raw!$X194&gt;$C$9,IF(Raw!$X194&lt;$A$9,Raw!I194,-999),-999),-999),-999),-999),-999)</f>
        <v>0.47379399999999999</v>
      </c>
      <c r="G194" s="9">
        <f>Raw!G194</f>
        <v>0.96807500000000002</v>
      </c>
      <c r="H194" s="9">
        <f>IF(Raw!$G194&gt;$C$8,IF(Raw!$Q194&gt;$C$8,IF(Raw!$N194&gt;$C$9,IF(Raw!$N194&lt;$A$9,IF(Raw!$X194&gt;$C$9,IF(Raw!$X194&lt;$A$9,Raw!L194,-999),-999),-999),-999),-999),-999)</f>
        <v>664.7</v>
      </c>
      <c r="I194" s="9">
        <f>IF(Raw!$G194&gt;$C$8,IF(Raw!$Q194&gt;$C$8,IF(Raw!$N194&gt;$C$9,IF(Raw!$N194&lt;$A$9,IF(Raw!$X194&gt;$C$9,IF(Raw!$X194&lt;$A$9,Raw!M194,-999),-999),-999),-999),-999),-999)</f>
        <v>2.8601999999999999E-2</v>
      </c>
      <c r="J194" s="9">
        <f>IF(Raw!$G194&gt;$C$8,IF(Raw!$Q194&gt;$C$8,IF(Raw!$N194&gt;$C$9,IF(Raw!$N194&lt;$A$9,IF(Raw!$X194&gt;$C$9,IF(Raw!$X194&lt;$A$9,Raw!N194,-999),-999),-999),-999),-999),-999)</f>
        <v>820</v>
      </c>
      <c r="K194" s="9">
        <f>IF(Raw!$G194&gt;$C$8,IF(Raw!$Q194&gt;$C$8,IF(Raw!$N194&gt;$C$9,IF(Raw!$N194&lt;$A$9,IF(Raw!$X194&gt;$C$9,IF(Raw!$X194&lt;$A$9,Raw!R194,-999),-999),-999),-999),-999),-999)</f>
        <v>0.22996900000000001</v>
      </c>
      <c r="L194" s="9">
        <f>IF(Raw!$G194&gt;$C$8,IF(Raw!$Q194&gt;$C$8,IF(Raw!$N194&gt;$C$9,IF(Raw!$N194&lt;$A$9,IF(Raw!$X194&gt;$C$9,IF(Raw!$X194&lt;$A$9,Raw!S194,-999),-999),-999),-999),-999),-999)</f>
        <v>0.40584300000000001</v>
      </c>
      <c r="M194" s="9">
        <f>Raw!Q194</f>
        <v>0.95825700000000003</v>
      </c>
      <c r="N194" s="9">
        <f>IF(Raw!$G194&gt;$C$8,IF(Raw!$Q194&gt;$C$8,IF(Raw!$N194&gt;$C$9,IF(Raw!$N194&lt;$A$9,IF(Raw!$X194&gt;$C$9,IF(Raw!$X194&lt;$A$9,Raw!V194,-999),-999),-999),-999),-999),-999)</f>
        <v>676.7</v>
      </c>
      <c r="O194" s="9">
        <f>IF(Raw!$G194&gt;$C$8,IF(Raw!$Q194&gt;$C$8,IF(Raw!$N194&gt;$C$9,IF(Raw!$N194&lt;$A$9,IF(Raw!$X194&gt;$C$9,IF(Raw!$X194&lt;$A$9,Raw!W194,-999),-999),-999),-999),-999),-999)</f>
        <v>3.0000000000000001E-6</v>
      </c>
      <c r="P194" s="9">
        <f>IF(Raw!$G194&gt;$C$8,IF(Raw!$Q194&gt;$C$8,IF(Raw!$N194&gt;$C$9,IF(Raw!$N194&lt;$A$9,IF(Raw!$X194&gt;$C$9,IF(Raw!$X194&lt;$A$9,Raw!X194,-999),-999),-999),-999),-999),-999)</f>
        <v>673</v>
      </c>
      <c r="R194" s="9">
        <f t="shared" si="36"/>
        <v>0.176701</v>
      </c>
      <c r="S194" s="9">
        <f t="shared" si="37"/>
        <v>0.37294900315326912</v>
      </c>
      <c r="T194" s="9">
        <f t="shared" si="38"/>
        <v>0.175874</v>
      </c>
      <c r="U194" s="9">
        <f t="shared" si="39"/>
        <v>0.43335477019438551</v>
      </c>
      <c r="V194" s="15">
        <f t="shared" si="32"/>
        <v>0.30085141589999997</v>
      </c>
      <c r="X194" s="11">
        <f t="shared" si="40"/>
        <v>3.2508E+18</v>
      </c>
      <c r="Y194" s="11">
        <f t="shared" si="41"/>
        <v>6.6470000000000001E-18</v>
      </c>
      <c r="Z194" s="11">
        <f t="shared" si="42"/>
        <v>8.1999999999999998E-4</v>
      </c>
      <c r="AA194" s="16">
        <f t="shared" si="43"/>
        <v>1.7410131998498255E-2</v>
      </c>
      <c r="AB194" s="9">
        <f t="shared" si="33"/>
        <v>0.2330309895551039</v>
      </c>
      <c r="AC194" s="9">
        <f t="shared" si="34"/>
        <v>0.98258986800150172</v>
      </c>
      <c r="AD194" s="15">
        <f t="shared" si="35"/>
        <v>21.231868290851526</v>
      </c>
      <c r="AE194" s="3">
        <f t="shared" si="44"/>
        <v>800.2987999999998</v>
      </c>
      <c r="AF194" s="2">
        <f t="shared" si="45"/>
        <v>0.25</v>
      </c>
      <c r="AG194" s="9">
        <f t="shared" si="46"/>
        <v>7.0776395415226342E-3</v>
      </c>
      <c r="AH194" s="2">
        <f t="shared" si="47"/>
        <v>0.34248329403164257</v>
      </c>
    </row>
    <row r="195" spans="1:34">
      <c r="A195" s="1">
        <f>Raw!A195</f>
        <v>182</v>
      </c>
      <c r="B195" s="14">
        <f>Raw!B195</f>
        <v>0.43366898148148153</v>
      </c>
      <c r="C195" s="15">
        <f>Raw!C195</f>
        <v>60.1</v>
      </c>
      <c r="D195" s="15">
        <f>IF(C195&gt;0.5,Raw!D195*D$11,-999)</f>
        <v>5.4</v>
      </c>
      <c r="E195" s="9">
        <f>IF(Raw!$G195&gt;$C$8,IF(Raw!$Q195&gt;$C$8,IF(Raw!$N195&gt;$C$9,IF(Raw!$N195&lt;$A$9,IF(Raw!$X195&gt;$C$9,IF(Raw!$X195&lt;$A$9,Raw!H195,-999),-999),-999),-999),-999),-999)</f>
        <v>0.28981699999999999</v>
      </c>
      <c r="F195" s="9">
        <f>IF(Raw!$G195&gt;$C$8,IF(Raw!$Q195&gt;$C$8,IF(Raw!$N195&gt;$C$9,IF(Raw!$N195&lt;$A$9,IF(Raw!$X195&gt;$C$9,IF(Raw!$X195&lt;$A$9,Raw!I195,-999),-999),-999),-999),-999),-999)</f>
        <v>0.47130100000000003</v>
      </c>
      <c r="G195" s="9">
        <f>Raw!G195</f>
        <v>0.96736200000000006</v>
      </c>
      <c r="H195" s="9">
        <f>IF(Raw!$G195&gt;$C$8,IF(Raw!$Q195&gt;$C$8,IF(Raw!$N195&gt;$C$9,IF(Raw!$N195&lt;$A$9,IF(Raw!$X195&gt;$C$9,IF(Raw!$X195&lt;$A$9,Raw!L195,-999),-999),-999),-999),-999),-999)</f>
        <v>628.5</v>
      </c>
      <c r="I195" s="9">
        <f>IF(Raw!$G195&gt;$C$8,IF(Raw!$Q195&gt;$C$8,IF(Raw!$N195&gt;$C$9,IF(Raw!$N195&lt;$A$9,IF(Raw!$X195&gt;$C$9,IF(Raw!$X195&lt;$A$9,Raw!M195,-999),-999),-999),-999),-999),-999)</f>
        <v>5.0000000000000004E-6</v>
      </c>
      <c r="J195" s="9">
        <f>IF(Raw!$G195&gt;$C$8,IF(Raw!$Q195&gt;$C$8,IF(Raw!$N195&gt;$C$9,IF(Raw!$N195&lt;$A$9,IF(Raw!$X195&gt;$C$9,IF(Raw!$X195&lt;$A$9,Raw!N195,-999),-999),-999),-999),-999),-999)</f>
        <v>926</v>
      </c>
      <c r="K195" s="9">
        <f>IF(Raw!$G195&gt;$C$8,IF(Raw!$Q195&gt;$C$8,IF(Raw!$N195&gt;$C$9,IF(Raw!$N195&lt;$A$9,IF(Raw!$X195&gt;$C$9,IF(Raw!$X195&lt;$A$9,Raw!R195,-999),-999),-999),-999),-999),-999)</f>
        <v>0.266046</v>
      </c>
      <c r="L195" s="9">
        <f>IF(Raw!$G195&gt;$C$8,IF(Raw!$Q195&gt;$C$8,IF(Raw!$N195&gt;$C$9,IF(Raw!$N195&lt;$A$9,IF(Raw!$X195&gt;$C$9,IF(Raw!$X195&lt;$A$9,Raw!S195,-999),-999),-999),-999),-999),-999)</f>
        <v>0.452376</v>
      </c>
      <c r="M195" s="9">
        <f>Raw!Q195</f>
        <v>0.96936800000000001</v>
      </c>
      <c r="N195" s="9">
        <f>IF(Raw!$G195&gt;$C$8,IF(Raw!$Q195&gt;$C$8,IF(Raw!$N195&gt;$C$9,IF(Raw!$N195&lt;$A$9,IF(Raw!$X195&gt;$C$9,IF(Raw!$X195&lt;$A$9,Raw!V195,-999),-999),-999),-999),-999),-999)</f>
        <v>694.5</v>
      </c>
      <c r="O195" s="9">
        <f>IF(Raw!$G195&gt;$C$8,IF(Raw!$Q195&gt;$C$8,IF(Raw!$N195&gt;$C$9,IF(Raw!$N195&lt;$A$9,IF(Raw!$X195&gt;$C$9,IF(Raw!$X195&lt;$A$9,Raw!W195,-999),-999),-999),-999),-999),-999)</f>
        <v>4.9592999999999998E-2</v>
      </c>
      <c r="P195" s="9">
        <f>IF(Raw!$G195&gt;$C$8,IF(Raw!$Q195&gt;$C$8,IF(Raw!$N195&gt;$C$9,IF(Raw!$N195&lt;$A$9,IF(Raw!$X195&gt;$C$9,IF(Raw!$X195&lt;$A$9,Raw!X195,-999),-999),-999),-999),-999),-999)</f>
        <v>770</v>
      </c>
      <c r="R195" s="9">
        <f t="shared" si="36"/>
        <v>0.18148400000000003</v>
      </c>
      <c r="S195" s="9">
        <f t="shared" si="37"/>
        <v>0.38507026295297492</v>
      </c>
      <c r="T195" s="9">
        <f t="shared" si="38"/>
        <v>0.18633</v>
      </c>
      <c r="U195" s="9">
        <f t="shared" si="39"/>
        <v>0.41189187755318585</v>
      </c>
      <c r="V195" s="15">
        <f t="shared" si="32"/>
        <v>0.33534632879999998</v>
      </c>
      <c r="X195" s="11">
        <f t="shared" si="40"/>
        <v>3.2508E+18</v>
      </c>
      <c r="Y195" s="11">
        <f t="shared" si="41"/>
        <v>6.2849999999999993E-18</v>
      </c>
      <c r="Z195" s="11">
        <f t="shared" si="42"/>
        <v>9.2599999999999996E-4</v>
      </c>
      <c r="AA195" s="16">
        <f t="shared" si="43"/>
        <v>1.8568067412467911E-2</v>
      </c>
      <c r="AB195" s="9">
        <f t="shared" si="33"/>
        <v>0.26950578800096514</v>
      </c>
      <c r="AC195" s="9">
        <f t="shared" si="34"/>
        <v>0.98143193258753214</v>
      </c>
      <c r="AD195" s="15">
        <f t="shared" si="35"/>
        <v>20.051908652773129</v>
      </c>
      <c r="AE195" s="3">
        <f t="shared" si="44"/>
        <v>756.71399999999971</v>
      </c>
      <c r="AF195" s="2">
        <f t="shared" si="45"/>
        <v>0.25</v>
      </c>
      <c r="AG195" s="9">
        <f t="shared" si="46"/>
        <v>6.3532448488582286E-3</v>
      </c>
      <c r="AH195" s="2">
        <f t="shared" si="47"/>
        <v>0.3074302118469327</v>
      </c>
    </row>
    <row r="196" spans="1:34">
      <c r="A196" s="1">
        <f>Raw!A196</f>
        <v>183</v>
      </c>
      <c r="B196" s="14">
        <f>Raw!B196</f>
        <v>0.43372685185185184</v>
      </c>
      <c r="C196" s="15">
        <f>Raw!C196</f>
        <v>58.8</v>
      </c>
      <c r="D196" s="15">
        <f>IF(C196&gt;0.5,Raw!D196*D$11,-999)</f>
        <v>6.3</v>
      </c>
      <c r="E196" s="9">
        <f>IF(Raw!$G196&gt;$C$8,IF(Raw!$Q196&gt;$C$8,IF(Raw!$N196&gt;$C$9,IF(Raw!$N196&lt;$A$9,IF(Raw!$X196&gt;$C$9,IF(Raw!$X196&lt;$A$9,Raw!H196,-999),-999),-999),-999),-999),-999)</f>
        <v>0.28949999999999998</v>
      </c>
      <c r="F196" s="9">
        <f>IF(Raw!$G196&gt;$C$8,IF(Raw!$Q196&gt;$C$8,IF(Raw!$N196&gt;$C$9,IF(Raw!$N196&lt;$A$9,IF(Raw!$X196&gt;$C$9,IF(Raw!$X196&lt;$A$9,Raw!I196,-999),-999),-999),-999),-999),-999)</f>
        <v>0.48111700000000002</v>
      </c>
      <c r="G196" s="9">
        <f>Raw!G196</f>
        <v>0.97387900000000005</v>
      </c>
      <c r="H196" s="9">
        <f>IF(Raw!$G196&gt;$C$8,IF(Raw!$Q196&gt;$C$8,IF(Raw!$N196&gt;$C$9,IF(Raw!$N196&lt;$A$9,IF(Raw!$X196&gt;$C$9,IF(Raw!$X196&lt;$A$9,Raw!L196,-999),-999),-999),-999),-999),-999)</f>
        <v>629.1</v>
      </c>
      <c r="I196" s="9">
        <f>IF(Raw!$G196&gt;$C$8,IF(Raw!$Q196&gt;$C$8,IF(Raw!$N196&gt;$C$9,IF(Raw!$N196&lt;$A$9,IF(Raw!$X196&gt;$C$9,IF(Raw!$X196&lt;$A$9,Raw!M196,-999),-999),-999),-999),-999),-999)</f>
        <v>6.0000000000000002E-6</v>
      </c>
      <c r="J196" s="9">
        <f>IF(Raw!$G196&gt;$C$8,IF(Raw!$Q196&gt;$C$8,IF(Raw!$N196&gt;$C$9,IF(Raw!$N196&lt;$A$9,IF(Raw!$X196&gt;$C$9,IF(Raw!$X196&lt;$A$9,Raw!N196,-999),-999),-999),-999),-999),-999)</f>
        <v>558</v>
      </c>
      <c r="K196" s="9">
        <f>IF(Raw!$G196&gt;$C$8,IF(Raw!$Q196&gt;$C$8,IF(Raw!$N196&gt;$C$9,IF(Raw!$N196&lt;$A$9,IF(Raw!$X196&gt;$C$9,IF(Raw!$X196&lt;$A$9,Raw!R196,-999),-999),-999),-999),-999),-999)</f>
        <v>0.28016200000000002</v>
      </c>
      <c r="L196" s="9">
        <f>IF(Raw!$G196&gt;$C$8,IF(Raw!$Q196&gt;$C$8,IF(Raw!$N196&gt;$C$9,IF(Raw!$N196&lt;$A$9,IF(Raw!$X196&gt;$C$9,IF(Raw!$X196&lt;$A$9,Raw!S196,-999),-999),-999),-999),-999),-999)</f>
        <v>0.46491500000000002</v>
      </c>
      <c r="M196" s="9">
        <f>Raw!Q196</f>
        <v>0.96963999999999995</v>
      </c>
      <c r="N196" s="9">
        <f>IF(Raw!$G196&gt;$C$8,IF(Raw!$Q196&gt;$C$8,IF(Raw!$N196&gt;$C$9,IF(Raw!$N196&lt;$A$9,IF(Raw!$X196&gt;$C$9,IF(Raw!$X196&lt;$A$9,Raw!V196,-999),-999),-999),-999),-999),-999)</f>
        <v>589</v>
      </c>
      <c r="O196" s="9">
        <f>IF(Raw!$G196&gt;$C$8,IF(Raw!$Q196&gt;$C$8,IF(Raw!$N196&gt;$C$9,IF(Raw!$N196&lt;$A$9,IF(Raw!$X196&gt;$C$9,IF(Raw!$X196&lt;$A$9,Raw!W196,-999),-999),-999),-999),-999),-999)</f>
        <v>2.7300000000000002E-4</v>
      </c>
      <c r="P196" s="9">
        <f>IF(Raw!$G196&gt;$C$8,IF(Raw!$Q196&gt;$C$8,IF(Raw!$N196&gt;$C$9,IF(Raw!$N196&lt;$A$9,IF(Raw!$X196&gt;$C$9,IF(Raw!$X196&lt;$A$9,Raw!X196,-999),-999),-999),-999),-999),-999)</f>
        <v>388</v>
      </c>
      <c r="R196" s="9">
        <f t="shared" si="36"/>
        <v>0.19161700000000004</v>
      </c>
      <c r="S196" s="9">
        <f t="shared" si="37"/>
        <v>0.39827526360531851</v>
      </c>
      <c r="T196" s="9">
        <f t="shared" si="38"/>
        <v>0.184753</v>
      </c>
      <c r="U196" s="9">
        <f t="shared" si="39"/>
        <v>0.39739092092102857</v>
      </c>
      <c r="V196" s="15">
        <f t="shared" si="32"/>
        <v>0.34464148950000001</v>
      </c>
      <c r="X196" s="11">
        <f t="shared" si="40"/>
        <v>3.792599999999999E+18</v>
      </c>
      <c r="Y196" s="11">
        <f t="shared" si="41"/>
        <v>6.2909999999999999E-18</v>
      </c>
      <c r="Z196" s="11">
        <f t="shared" si="42"/>
        <v>5.5800000000000001E-4</v>
      </c>
      <c r="AA196" s="16">
        <f t="shared" si="43"/>
        <v>1.3138540178888597E-2</v>
      </c>
      <c r="AB196" s="9">
        <f t="shared" si="33"/>
        <v>0.28258938471367023</v>
      </c>
      <c r="AC196" s="9">
        <f t="shared" si="34"/>
        <v>0.9868614598211114</v>
      </c>
      <c r="AD196" s="15">
        <f t="shared" si="35"/>
        <v>23.545770929907881</v>
      </c>
      <c r="AE196" s="3">
        <f t="shared" si="44"/>
        <v>757.43639999999982</v>
      </c>
      <c r="AF196" s="2">
        <f t="shared" si="45"/>
        <v>0.25</v>
      </c>
      <c r="AG196" s="9">
        <f t="shared" si="46"/>
        <v>7.1975966104859037E-3</v>
      </c>
      <c r="AH196" s="2">
        <f t="shared" si="47"/>
        <v>0.34828795417008229</v>
      </c>
    </row>
    <row r="197" spans="1:34">
      <c r="A197" s="1">
        <f>Raw!A197</f>
        <v>184</v>
      </c>
      <c r="B197" s="14">
        <f>Raw!B197</f>
        <v>0.43377314814814816</v>
      </c>
      <c r="C197" s="15">
        <f>Raw!C197</f>
        <v>58.6</v>
      </c>
      <c r="D197" s="15">
        <f>IF(C197&gt;0.5,Raw!D197*D$11,-999)</f>
        <v>6.3</v>
      </c>
      <c r="E197" s="9">
        <f>IF(Raw!$G197&gt;$C$8,IF(Raw!$Q197&gt;$C$8,IF(Raw!$N197&gt;$C$9,IF(Raw!$N197&lt;$A$9,IF(Raw!$X197&gt;$C$9,IF(Raw!$X197&lt;$A$9,Raw!H197,-999),-999),-999),-999),-999),-999)</f>
        <v>0.34530300000000003</v>
      </c>
      <c r="F197" s="9">
        <f>IF(Raw!$G197&gt;$C$8,IF(Raw!$Q197&gt;$C$8,IF(Raw!$N197&gt;$C$9,IF(Raw!$N197&lt;$A$9,IF(Raw!$X197&gt;$C$9,IF(Raw!$X197&lt;$A$9,Raw!I197,-999),-999),-999),-999),-999),-999)</f>
        <v>0.55200700000000003</v>
      </c>
      <c r="G197" s="9">
        <f>Raw!G197</f>
        <v>0.97808300000000004</v>
      </c>
      <c r="H197" s="9">
        <f>IF(Raw!$G197&gt;$C$8,IF(Raw!$Q197&gt;$C$8,IF(Raw!$N197&gt;$C$9,IF(Raw!$N197&lt;$A$9,IF(Raw!$X197&gt;$C$9,IF(Raw!$X197&lt;$A$9,Raw!L197,-999),-999),-999),-999),-999),-999)</f>
        <v>590.9</v>
      </c>
      <c r="I197" s="9">
        <f>IF(Raw!$G197&gt;$C$8,IF(Raw!$Q197&gt;$C$8,IF(Raw!$N197&gt;$C$9,IF(Raw!$N197&lt;$A$9,IF(Raw!$X197&gt;$C$9,IF(Raw!$X197&lt;$A$9,Raw!M197,-999),-999),-999),-999),-999),-999)</f>
        <v>0.17982200000000001</v>
      </c>
      <c r="J197" s="9">
        <f>IF(Raw!$G197&gt;$C$8,IF(Raw!$Q197&gt;$C$8,IF(Raw!$N197&gt;$C$9,IF(Raw!$N197&lt;$A$9,IF(Raw!$X197&gt;$C$9,IF(Raw!$X197&lt;$A$9,Raw!N197,-999),-999),-999),-999),-999),-999)</f>
        <v>656</v>
      </c>
      <c r="K197" s="9">
        <f>IF(Raw!$G197&gt;$C$8,IF(Raw!$Q197&gt;$C$8,IF(Raw!$N197&gt;$C$9,IF(Raw!$N197&lt;$A$9,IF(Raw!$X197&gt;$C$9,IF(Raw!$X197&lt;$A$9,Raw!R197,-999),-999),-999),-999),-999),-999)</f>
        <v>0.32548500000000002</v>
      </c>
      <c r="L197" s="9">
        <f>IF(Raw!$G197&gt;$C$8,IF(Raw!$Q197&gt;$C$8,IF(Raw!$N197&gt;$C$9,IF(Raw!$N197&lt;$A$9,IF(Raw!$X197&gt;$C$9,IF(Raw!$X197&lt;$A$9,Raw!S197,-999),-999),-999),-999),-999),-999)</f>
        <v>0.55069299999999999</v>
      </c>
      <c r="M197" s="9">
        <f>Raw!Q197</f>
        <v>0.97324999999999995</v>
      </c>
      <c r="N197" s="9">
        <f>IF(Raw!$G197&gt;$C$8,IF(Raw!$Q197&gt;$C$8,IF(Raw!$N197&gt;$C$9,IF(Raw!$N197&lt;$A$9,IF(Raw!$X197&gt;$C$9,IF(Raw!$X197&lt;$A$9,Raw!V197,-999),-999),-999),-999),-999),-999)</f>
        <v>666.5</v>
      </c>
      <c r="O197" s="9">
        <f>IF(Raw!$G197&gt;$C$8,IF(Raw!$Q197&gt;$C$8,IF(Raw!$N197&gt;$C$9,IF(Raw!$N197&lt;$A$9,IF(Raw!$X197&gt;$C$9,IF(Raw!$X197&lt;$A$9,Raw!W197,-999),-999),-999),-999),-999),-999)</f>
        <v>6.2968999999999997E-2</v>
      </c>
      <c r="P197" s="9">
        <f>IF(Raw!$G197&gt;$C$8,IF(Raw!$Q197&gt;$C$8,IF(Raw!$N197&gt;$C$9,IF(Raw!$N197&lt;$A$9,IF(Raw!$X197&gt;$C$9,IF(Raw!$X197&lt;$A$9,Raw!X197,-999),-999),-999),-999),-999),-999)</f>
        <v>760</v>
      </c>
      <c r="R197" s="9">
        <f t="shared" si="36"/>
        <v>0.206704</v>
      </c>
      <c r="S197" s="9">
        <f t="shared" si="37"/>
        <v>0.37445901954141886</v>
      </c>
      <c r="T197" s="9">
        <f t="shared" si="38"/>
        <v>0.22520799999999996</v>
      </c>
      <c r="U197" s="9">
        <f t="shared" si="39"/>
        <v>0.40895380910961276</v>
      </c>
      <c r="V197" s="15">
        <f t="shared" si="32"/>
        <v>0.40822872089999995</v>
      </c>
      <c r="X197" s="11">
        <f t="shared" si="40"/>
        <v>3.792599999999999E+18</v>
      </c>
      <c r="Y197" s="11">
        <f t="shared" si="41"/>
        <v>5.9089999999999991E-18</v>
      </c>
      <c r="Z197" s="11">
        <f t="shared" si="42"/>
        <v>6.5600000000000001E-4</v>
      </c>
      <c r="AA197" s="16">
        <f t="shared" si="43"/>
        <v>1.4488274507063196E-2</v>
      </c>
      <c r="AB197" s="9">
        <f t="shared" si="33"/>
        <v>0.32874787532518673</v>
      </c>
      <c r="AC197" s="9">
        <f t="shared" si="34"/>
        <v>0.98551172549293675</v>
      </c>
      <c r="AD197" s="15">
        <f t="shared" si="35"/>
        <v>22.085784309547552</v>
      </c>
      <c r="AE197" s="3">
        <f t="shared" si="44"/>
        <v>711.44359999999972</v>
      </c>
      <c r="AF197" s="2">
        <f t="shared" si="45"/>
        <v>0.25</v>
      </c>
      <c r="AG197" s="9">
        <f t="shared" si="46"/>
        <v>6.9477427850483005E-3</v>
      </c>
      <c r="AH197" s="2">
        <f t="shared" si="47"/>
        <v>0.33619765758740716</v>
      </c>
    </row>
    <row r="198" spans="1:34">
      <c r="A198" s="1">
        <f>Raw!A198</f>
        <v>185</v>
      </c>
      <c r="B198" s="14">
        <f>Raw!B198</f>
        <v>0.43383101851851852</v>
      </c>
      <c r="C198" s="15">
        <f>Raw!C198</f>
        <v>57.4</v>
      </c>
      <c r="D198" s="15">
        <f>IF(C198&gt;0.5,Raw!D198*D$11,-999)</f>
        <v>6.3</v>
      </c>
      <c r="E198" s="9">
        <f>IF(Raw!$G198&gt;$C$8,IF(Raw!$Q198&gt;$C$8,IF(Raw!$N198&gt;$C$9,IF(Raw!$N198&lt;$A$9,IF(Raw!$X198&gt;$C$9,IF(Raw!$X198&lt;$A$9,Raw!H198,-999),-999),-999),-999),-999),-999)</f>
        <v>0.34472799999999998</v>
      </c>
      <c r="F198" s="9">
        <f>IF(Raw!$G198&gt;$C$8,IF(Raw!$Q198&gt;$C$8,IF(Raw!$N198&gt;$C$9,IF(Raw!$N198&lt;$A$9,IF(Raw!$X198&gt;$C$9,IF(Raw!$X198&lt;$A$9,Raw!I198,-999),-999),-999),-999),-999),-999)</f>
        <v>0.57359300000000002</v>
      </c>
      <c r="G198" s="9">
        <f>Raw!G198</f>
        <v>0.97887100000000005</v>
      </c>
      <c r="H198" s="9">
        <f>IF(Raw!$G198&gt;$C$8,IF(Raw!$Q198&gt;$C$8,IF(Raw!$N198&gt;$C$9,IF(Raw!$N198&lt;$A$9,IF(Raw!$X198&gt;$C$9,IF(Raw!$X198&lt;$A$9,Raw!L198,-999),-999),-999),-999),-999),-999)</f>
        <v>618.9</v>
      </c>
      <c r="I198" s="9">
        <f>IF(Raw!$G198&gt;$C$8,IF(Raw!$Q198&gt;$C$8,IF(Raw!$N198&gt;$C$9,IF(Raw!$N198&lt;$A$9,IF(Raw!$X198&gt;$C$9,IF(Raw!$X198&lt;$A$9,Raw!M198,-999),-999),-999),-999),-999),-999)</f>
        <v>6.9999999999999999E-6</v>
      </c>
      <c r="J198" s="9">
        <f>IF(Raw!$G198&gt;$C$8,IF(Raw!$Q198&gt;$C$8,IF(Raw!$N198&gt;$C$9,IF(Raw!$N198&lt;$A$9,IF(Raw!$X198&gt;$C$9,IF(Raw!$X198&lt;$A$9,Raw!N198,-999),-999),-999),-999),-999),-999)</f>
        <v>429</v>
      </c>
      <c r="K198" s="9">
        <f>IF(Raw!$G198&gt;$C$8,IF(Raw!$Q198&gt;$C$8,IF(Raw!$N198&gt;$C$9,IF(Raw!$N198&lt;$A$9,IF(Raw!$X198&gt;$C$9,IF(Raw!$X198&lt;$A$9,Raw!R198,-999),-999),-999),-999),-999),-999)</f>
        <v>0.32692599999999999</v>
      </c>
      <c r="L198" s="9">
        <f>IF(Raw!$G198&gt;$C$8,IF(Raw!$Q198&gt;$C$8,IF(Raw!$N198&gt;$C$9,IF(Raw!$N198&lt;$A$9,IF(Raw!$X198&gt;$C$9,IF(Raw!$X198&lt;$A$9,Raw!S198,-999),-999),-999),-999),-999),-999)</f>
        <v>0.54863700000000004</v>
      </c>
      <c r="M198" s="9">
        <f>Raw!Q198</f>
        <v>0.965387</v>
      </c>
      <c r="N198" s="9">
        <f>IF(Raw!$G198&gt;$C$8,IF(Raw!$Q198&gt;$C$8,IF(Raw!$N198&gt;$C$9,IF(Raw!$N198&lt;$A$9,IF(Raw!$X198&gt;$C$9,IF(Raw!$X198&lt;$A$9,Raw!V198,-999),-999),-999),-999),-999),-999)</f>
        <v>638.6</v>
      </c>
      <c r="O198" s="9">
        <f>IF(Raw!$G198&gt;$C$8,IF(Raw!$Q198&gt;$C$8,IF(Raw!$N198&gt;$C$9,IF(Raw!$N198&lt;$A$9,IF(Raw!$X198&gt;$C$9,IF(Raw!$X198&lt;$A$9,Raw!W198,-999),-999),-999),-999),-999),-999)</f>
        <v>6.9999999999999999E-6</v>
      </c>
      <c r="P198" s="9">
        <f>IF(Raw!$G198&gt;$C$8,IF(Raw!$Q198&gt;$C$8,IF(Raw!$N198&gt;$C$9,IF(Raw!$N198&lt;$A$9,IF(Raw!$X198&gt;$C$9,IF(Raw!$X198&lt;$A$9,Raw!X198,-999),-999),-999),-999),-999),-999)</f>
        <v>647</v>
      </c>
      <c r="R198" s="9">
        <f t="shared" si="36"/>
        <v>0.22886500000000004</v>
      </c>
      <c r="S198" s="9">
        <f t="shared" si="37"/>
        <v>0.39900242855125506</v>
      </c>
      <c r="T198" s="9">
        <f t="shared" si="38"/>
        <v>0.22171100000000005</v>
      </c>
      <c r="U198" s="9">
        <f t="shared" si="39"/>
        <v>0.40411237302624509</v>
      </c>
      <c r="V198" s="15">
        <f t="shared" si="32"/>
        <v>0.40670460810000003</v>
      </c>
      <c r="X198" s="11">
        <f t="shared" si="40"/>
        <v>3.792599999999999E+18</v>
      </c>
      <c r="Y198" s="11">
        <f t="shared" si="41"/>
        <v>6.1889999999999992E-18</v>
      </c>
      <c r="Z198" s="11">
        <f t="shared" si="42"/>
        <v>4.2899999999999997E-4</v>
      </c>
      <c r="AA198" s="16">
        <f t="shared" si="43"/>
        <v>9.9692730089528288E-3</v>
      </c>
      <c r="AB198" s="9">
        <f t="shared" si="33"/>
        <v>0.32913629748808793</v>
      </c>
      <c r="AC198" s="9">
        <f t="shared" si="34"/>
        <v>0.99003072699104722</v>
      </c>
      <c r="AD198" s="15">
        <f t="shared" si="35"/>
        <v>23.238398622267667</v>
      </c>
      <c r="AE198" s="3">
        <f t="shared" si="44"/>
        <v>745.15559999999971</v>
      </c>
      <c r="AF198" s="2">
        <f t="shared" si="45"/>
        <v>0.25</v>
      </c>
      <c r="AG198" s="9">
        <f t="shared" si="46"/>
        <v>7.2237880096726248E-3</v>
      </c>
      <c r="AH198" s="2">
        <f t="shared" si="47"/>
        <v>0.34955534234606117</v>
      </c>
    </row>
    <row r="199" spans="1:34">
      <c r="A199" s="1">
        <f>Raw!A199</f>
        <v>186</v>
      </c>
      <c r="B199" s="14">
        <f>Raw!B199</f>
        <v>0.43388888888888894</v>
      </c>
      <c r="C199" s="15">
        <f>Raw!C199</f>
        <v>56.3</v>
      </c>
      <c r="D199" s="15">
        <f>IF(C199&gt;0.5,Raw!D199*D$11,-999)</f>
        <v>6.3</v>
      </c>
      <c r="E199" s="9">
        <f>IF(Raw!$G199&gt;$C$8,IF(Raw!$Q199&gt;$C$8,IF(Raw!$N199&gt;$C$9,IF(Raw!$N199&lt;$A$9,IF(Raw!$X199&gt;$C$9,IF(Raw!$X199&lt;$A$9,Raw!H199,-999),-999),-999),-999),-999),-999)</f>
        <v>0.44640800000000003</v>
      </c>
      <c r="F199" s="9">
        <f>IF(Raw!$G199&gt;$C$8,IF(Raw!$Q199&gt;$C$8,IF(Raw!$N199&gt;$C$9,IF(Raw!$N199&lt;$A$9,IF(Raw!$X199&gt;$C$9,IF(Raw!$X199&lt;$A$9,Raw!I199,-999),-999),-999),-999),-999),-999)</f>
        <v>0.72733499999999995</v>
      </c>
      <c r="G199" s="9">
        <f>Raw!G199</f>
        <v>0.99081300000000005</v>
      </c>
      <c r="H199" s="9">
        <f>IF(Raw!$G199&gt;$C$8,IF(Raw!$Q199&gt;$C$8,IF(Raw!$N199&gt;$C$9,IF(Raw!$N199&lt;$A$9,IF(Raw!$X199&gt;$C$9,IF(Raw!$X199&lt;$A$9,Raw!L199,-999),-999),-999),-999),-999),-999)</f>
        <v>659.4</v>
      </c>
      <c r="I199" s="9">
        <f>IF(Raw!$G199&gt;$C$8,IF(Raw!$Q199&gt;$C$8,IF(Raw!$N199&gt;$C$9,IF(Raw!$N199&lt;$A$9,IF(Raw!$X199&gt;$C$9,IF(Raw!$X199&lt;$A$9,Raw!M199,-999),-999),-999),-999),-999),-999)</f>
        <v>1.2770999999999999E-2</v>
      </c>
      <c r="J199" s="9">
        <f>IF(Raw!$G199&gt;$C$8,IF(Raw!$Q199&gt;$C$8,IF(Raw!$N199&gt;$C$9,IF(Raw!$N199&lt;$A$9,IF(Raw!$X199&gt;$C$9,IF(Raw!$X199&lt;$A$9,Raw!N199,-999),-999),-999),-999),-999),-999)</f>
        <v>801</v>
      </c>
      <c r="K199" s="9">
        <f>IF(Raw!$G199&gt;$C$8,IF(Raw!$Q199&gt;$C$8,IF(Raw!$N199&gt;$C$9,IF(Raw!$N199&lt;$A$9,IF(Raw!$X199&gt;$C$9,IF(Raw!$X199&lt;$A$9,Raw!R199,-999),-999),-999),-999),-999),-999)</f>
        <v>0.40864400000000001</v>
      </c>
      <c r="L199" s="9">
        <f>IF(Raw!$G199&gt;$C$8,IF(Raw!$Q199&gt;$C$8,IF(Raw!$N199&gt;$C$9,IF(Raw!$N199&lt;$A$9,IF(Raw!$X199&gt;$C$9,IF(Raw!$X199&lt;$A$9,Raw!S199,-999),-999),-999),-999),-999),-999)</f>
        <v>0.68585399999999996</v>
      </c>
      <c r="M199" s="9">
        <f>Raw!Q199</f>
        <v>0.98058299999999998</v>
      </c>
      <c r="N199" s="9">
        <f>IF(Raw!$G199&gt;$C$8,IF(Raw!$Q199&gt;$C$8,IF(Raw!$N199&gt;$C$9,IF(Raw!$N199&lt;$A$9,IF(Raw!$X199&gt;$C$9,IF(Raw!$X199&lt;$A$9,Raw!V199,-999),-999),-999),-999),-999),-999)</f>
        <v>636.1</v>
      </c>
      <c r="O199" s="9">
        <f>IF(Raw!$G199&gt;$C$8,IF(Raw!$Q199&gt;$C$8,IF(Raw!$N199&gt;$C$9,IF(Raw!$N199&lt;$A$9,IF(Raw!$X199&gt;$C$9,IF(Raw!$X199&lt;$A$9,Raw!W199,-999),-999),-999),-999),-999),-999)</f>
        <v>5.0000000000000004E-6</v>
      </c>
      <c r="P199" s="9">
        <f>IF(Raw!$G199&gt;$C$8,IF(Raw!$Q199&gt;$C$8,IF(Raw!$N199&gt;$C$9,IF(Raw!$N199&lt;$A$9,IF(Raw!$X199&gt;$C$9,IF(Raw!$X199&lt;$A$9,Raw!X199,-999),-999),-999),-999),-999),-999)</f>
        <v>599</v>
      </c>
      <c r="R199" s="9">
        <f t="shared" si="36"/>
        <v>0.28092699999999993</v>
      </c>
      <c r="S199" s="9">
        <f t="shared" si="37"/>
        <v>0.38624155306701857</v>
      </c>
      <c r="T199" s="9">
        <f t="shared" si="38"/>
        <v>0.27720999999999996</v>
      </c>
      <c r="U199" s="9">
        <f t="shared" si="39"/>
        <v>0.40418223120372554</v>
      </c>
      <c r="V199" s="15">
        <f t="shared" si="32"/>
        <v>0.50842357019999995</v>
      </c>
      <c r="X199" s="11">
        <f t="shared" si="40"/>
        <v>3.792599999999999E+18</v>
      </c>
      <c r="Y199" s="11">
        <f t="shared" si="41"/>
        <v>6.5939999999999997E-18</v>
      </c>
      <c r="Z199" s="11">
        <f t="shared" si="42"/>
        <v>8.0099999999999995E-4</v>
      </c>
      <c r="AA199" s="16">
        <f t="shared" si="43"/>
        <v>1.9638341923547777E-2</v>
      </c>
      <c r="AB199" s="9">
        <f t="shared" si="33"/>
        <v>0.41408794476462668</v>
      </c>
      <c r="AC199" s="9">
        <f t="shared" si="34"/>
        <v>0.98036165807645226</v>
      </c>
      <c r="AD199" s="15">
        <f t="shared" si="35"/>
        <v>24.517280803430438</v>
      </c>
      <c r="AE199" s="3">
        <f t="shared" si="44"/>
        <v>793.91759999999977</v>
      </c>
      <c r="AF199" s="2">
        <f t="shared" si="45"/>
        <v>0.25</v>
      </c>
      <c r="AG199" s="9">
        <f t="shared" si="46"/>
        <v>7.6226532755221408E-3</v>
      </c>
      <c r="AH199" s="2">
        <f t="shared" si="47"/>
        <v>0.368856224980946</v>
      </c>
    </row>
    <row r="200" spans="1:34">
      <c r="A200" s="1">
        <f>Raw!A200</f>
        <v>187</v>
      </c>
      <c r="B200" s="14">
        <f>Raw!B200</f>
        <v>0.43394675925925924</v>
      </c>
      <c r="C200" s="15">
        <f>Raw!C200</f>
        <v>55.4</v>
      </c>
      <c r="D200" s="15">
        <f>IF(C200&gt;0.5,Raw!D200*D$11,-999)</f>
        <v>6.3</v>
      </c>
      <c r="E200" s="9">
        <f>IF(Raw!$G200&gt;$C$8,IF(Raw!$Q200&gt;$C$8,IF(Raw!$N200&gt;$C$9,IF(Raw!$N200&lt;$A$9,IF(Raw!$X200&gt;$C$9,IF(Raw!$X200&lt;$A$9,Raw!H200,-999),-999),-999),-999),-999),-999)</f>
        <v>0.43719400000000003</v>
      </c>
      <c r="F200" s="9">
        <f>IF(Raw!$G200&gt;$C$8,IF(Raw!$Q200&gt;$C$8,IF(Raw!$N200&gt;$C$9,IF(Raw!$N200&lt;$A$9,IF(Raw!$X200&gt;$C$9,IF(Raw!$X200&lt;$A$9,Raw!I200,-999),-999),-999),-999),-999),-999)</f>
        <v>0.72872099999999995</v>
      </c>
      <c r="G200" s="9">
        <f>Raw!G200</f>
        <v>0.98348599999999997</v>
      </c>
      <c r="H200" s="9">
        <f>IF(Raw!$G200&gt;$C$8,IF(Raw!$Q200&gt;$C$8,IF(Raw!$N200&gt;$C$9,IF(Raw!$N200&lt;$A$9,IF(Raw!$X200&gt;$C$9,IF(Raw!$X200&lt;$A$9,Raw!L200,-999),-999),-999),-999),-999),-999)</f>
        <v>647</v>
      </c>
      <c r="I200" s="9">
        <f>IF(Raw!$G200&gt;$C$8,IF(Raw!$Q200&gt;$C$8,IF(Raw!$N200&gt;$C$9,IF(Raw!$N200&lt;$A$9,IF(Raw!$X200&gt;$C$9,IF(Raw!$X200&lt;$A$9,Raw!M200,-999),-999),-999),-999),-999),-999)</f>
        <v>6.1559000000000003E-2</v>
      </c>
      <c r="J200" s="9">
        <f>IF(Raw!$G200&gt;$C$8,IF(Raw!$Q200&gt;$C$8,IF(Raw!$N200&gt;$C$9,IF(Raw!$N200&lt;$A$9,IF(Raw!$X200&gt;$C$9,IF(Raw!$X200&lt;$A$9,Raw!N200,-999),-999),-999),-999),-999),-999)</f>
        <v>705</v>
      </c>
      <c r="K200" s="9">
        <f>IF(Raw!$G200&gt;$C$8,IF(Raw!$Q200&gt;$C$8,IF(Raw!$N200&gt;$C$9,IF(Raw!$N200&lt;$A$9,IF(Raw!$X200&gt;$C$9,IF(Raw!$X200&lt;$A$9,Raw!R200,-999),-999),-999),-999),-999),-999)</f>
        <v>0.450853</v>
      </c>
      <c r="L200" s="9">
        <f>IF(Raw!$G200&gt;$C$8,IF(Raw!$Q200&gt;$C$8,IF(Raw!$N200&gt;$C$9,IF(Raw!$N200&lt;$A$9,IF(Raw!$X200&gt;$C$9,IF(Raw!$X200&lt;$A$9,Raw!S200,-999),-999),-999),-999),-999),-999)</f>
        <v>0.74251</v>
      </c>
      <c r="M200" s="9">
        <f>Raw!Q200</f>
        <v>0.98467700000000002</v>
      </c>
      <c r="N200" s="9">
        <f>IF(Raw!$G200&gt;$C$8,IF(Raw!$Q200&gt;$C$8,IF(Raw!$N200&gt;$C$9,IF(Raw!$N200&lt;$A$9,IF(Raw!$X200&gt;$C$9,IF(Raw!$X200&lt;$A$9,Raw!V200,-999),-999),-999),-999),-999),-999)</f>
        <v>670.8</v>
      </c>
      <c r="O200" s="9">
        <f>IF(Raw!$G200&gt;$C$8,IF(Raw!$Q200&gt;$C$8,IF(Raw!$N200&gt;$C$9,IF(Raw!$N200&lt;$A$9,IF(Raw!$X200&gt;$C$9,IF(Raw!$X200&lt;$A$9,Raw!W200,-999),-999),-999),-999),-999),-999)</f>
        <v>6.0290999999999997E-2</v>
      </c>
      <c r="P200" s="9">
        <f>IF(Raw!$G200&gt;$C$8,IF(Raw!$Q200&gt;$C$8,IF(Raw!$N200&gt;$C$9,IF(Raw!$N200&lt;$A$9,IF(Raw!$X200&gt;$C$9,IF(Raw!$X200&lt;$A$9,Raw!X200,-999),-999),-999),-999),-999),-999)</f>
        <v>561</v>
      </c>
      <c r="R200" s="9">
        <f t="shared" si="36"/>
        <v>0.29152699999999993</v>
      </c>
      <c r="S200" s="9">
        <f t="shared" si="37"/>
        <v>0.40005296951782637</v>
      </c>
      <c r="T200" s="9">
        <f t="shared" si="38"/>
        <v>0.291657</v>
      </c>
      <c r="U200" s="9">
        <f t="shared" si="39"/>
        <v>0.39279875018518268</v>
      </c>
      <c r="V200" s="15">
        <f t="shared" si="32"/>
        <v>0.55042266299999998</v>
      </c>
      <c r="X200" s="11">
        <f t="shared" si="40"/>
        <v>3.792599999999999E+18</v>
      </c>
      <c r="Y200" s="11">
        <f t="shared" si="41"/>
        <v>6.4699999999999995E-18</v>
      </c>
      <c r="Z200" s="11">
        <f t="shared" si="42"/>
        <v>7.0500000000000001E-4</v>
      </c>
      <c r="AA200" s="16">
        <f t="shared" si="43"/>
        <v>1.7005196717853822E-2</v>
      </c>
      <c r="AB200" s="9">
        <f t="shared" si="33"/>
        <v>0.4558126846591391</v>
      </c>
      <c r="AC200" s="9">
        <f t="shared" si="34"/>
        <v>0.98299480328214617</v>
      </c>
      <c r="AD200" s="15">
        <f t="shared" si="35"/>
        <v>24.120846408303294</v>
      </c>
      <c r="AE200" s="3">
        <f t="shared" si="44"/>
        <v>778.98799999999972</v>
      </c>
      <c r="AF200" s="2">
        <f t="shared" si="45"/>
        <v>0.25</v>
      </c>
      <c r="AG200" s="9">
        <f t="shared" si="46"/>
        <v>7.2881833250694507E-3</v>
      </c>
      <c r="AH200" s="2">
        <f t="shared" si="47"/>
        <v>0.35267139814516257</v>
      </c>
    </row>
    <row r="201" spans="1:34">
      <c r="A201" s="1">
        <f>Raw!A201</f>
        <v>188</v>
      </c>
      <c r="B201" s="14">
        <f>Raw!B201</f>
        <v>0.4340046296296296</v>
      </c>
      <c r="C201" s="15">
        <f>Raw!C201</f>
        <v>54.6</v>
      </c>
      <c r="D201" s="15">
        <f>IF(C201&gt;0.5,Raw!D201*D$11,-999)</f>
        <v>6.3</v>
      </c>
      <c r="E201" s="9">
        <f>IF(Raw!$G201&gt;$C$8,IF(Raw!$Q201&gt;$C$8,IF(Raw!$N201&gt;$C$9,IF(Raw!$N201&lt;$A$9,IF(Raw!$X201&gt;$C$9,IF(Raw!$X201&lt;$A$9,Raw!H201,-999),-999),-999),-999),-999),-999)</f>
        <v>0.50310100000000002</v>
      </c>
      <c r="F201" s="9">
        <f>IF(Raw!$G201&gt;$C$8,IF(Raw!$Q201&gt;$C$8,IF(Raw!$N201&gt;$C$9,IF(Raw!$N201&lt;$A$9,IF(Raw!$X201&gt;$C$9,IF(Raw!$X201&lt;$A$9,Raw!I201,-999),-999),-999),-999),-999),-999)</f>
        <v>0.81634600000000002</v>
      </c>
      <c r="G201" s="9">
        <f>Raw!G201</f>
        <v>0.98535300000000003</v>
      </c>
      <c r="H201" s="9">
        <f>IF(Raw!$G201&gt;$C$8,IF(Raw!$Q201&gt;$C$8,IF(Raw!$N201&gt;$C$9,IF(Raw!$N201&lt;$A$9,IF(Raw!$X201&gt;$C$9,IF(Raw!$X201&lt;$A$9,Raw!L201,-999),-999),-999),-999),-999),-999)</f>
        <v>627.70000000000005</v>
      </c>
      <c r="I201" s="9">
        <f>IF(Raw!$G201&gt;$C$8,IF(Raw!$Q201&gt;$C$8,IF(Raw!$N201&gt;$C$9,IF(Raw!$N201&lt;$A$9,IF(Raw!$X201&gt;$C$9,IF(Raw!$X201&lt;$A$9,Raw!M201,-999),-999),-999),-999),-999),-999)</f>
        <v>6.8569000000000005E-2</v>
      </c>
      <c r="J201" s="9">
        <f>IF(Raw!$G201&gt;$C$8,IF(Raw!$Q201&gt;$C$8,IF(Raw!$N201&gt;$C$9,IF(Raw!$N201&lt;$A$9,IF(Raw!$X201&gt;$C$9,IF(Raw!$X201&lt;$A$9,Raw!N201,-999),-999),-999),-999),-999),-999)</f>
        <v>704</v>
      </c>
      <c r="K201" s="9">
        <f>IF(Raw!$G201&gt;$C$8,IF(Raw!$Q201&gt;$C$8,IF(Raw!$N201&gt;$C$9,IF(Raw!$N201&lt;$A$9,IF(Raw!$X201&gt;$C$9,IF(Raw!$X201&lt;$A$9,Raw!R201,-999),-999),-999),-999),-999),-999)</f>
        <v>0.45440000000000003</v>
      </c>
      <c r="L201" s="9">
        <f>IF(Raw!$G201&gt;$C$8,IF(Raw!$Q201&gt;$C$8,IF(Raw!$N201&gt;$C$9,IF(Raw!$N201&lt;$A$9,IF(Raw!$X201&gt;$C$9,IF(Raw!$X201&lt;$A$9,Raw!S201,-999),-999),-999),-999),-999),-999)</f>
        <v>0.77749699999999999</v>
      </c>
      <c r="M201" s="9">
        <f>Raw!Q201</f>
        <v>0.98336900000000005</v>
      </c>
      <c r="N201" s="9">
        <f>IF(Raw!$G201&gt;$C$8,IF(Raw!$Q201&gt;$C$8,IF(Raw!$N201&gt;$C$9,IF(Raw!$N201&lt;$A$9,IF(Raw!$X201&gt;$C$9,IF(Raw!$X201&lt;$A$9,Raw!V201,-999),-999),-999),-999),-999),-999)</f>
        <v>688.3</v>
      </c>
      <c r="O201" s="9">
        <f>IF(Raw!$G201&gt;$C$8,IF(Raw!$Q201&gt;$C$8,IF(Raw!$N201&gt;$C$9,IF(Raw!$N201&lt;$A$9,IF(Raw!$X201&gt;$C$9,IF(Raw!$X201&lt;$A$9,Raw!W201,-999),-999),-999),-999),-999),-999)</f>
        <v>1.5E-5</v>
      </c>
      <c r="P201" s="9">
        <f>IF(Raw!$G201&gt;$C$8,IF(Raw!$Q201&gt;$C$8,IF(Raw!$N201&gt;$C$9,IF(Raw!$N201&lt;$A$9,IF(Raw!$X201&gt;$C$9,IF(Raw!$X201&lt;$A$9,Raw!X201,-999),-999),-999),-999),-999),-999)</f>
        <v>673</v>
      </c>
      <c r="R201" s="9">
        <f t="shared" si="36"/>
        <v>0.313245</v>
      </c>
      <c r="S201" s="9">
        <f t="shared" si="37"/>
        <v>0.38371597337403501</v>
      </c>
      <c r="T201" s="9">
        <f t="shared" si="38"/>
        <v>0.32309699999999997</v>
      </c>
      <c r="U201" s="9">
        <f t="shared" si="39"/>
        <v>0.41556044589239571</v>
      </c>
      <c r="V201" s="15">
        <f t="shared" si="32"/>
        <v>0.57635852609999993</v>
      </c>
      <c r="X201" s="11">
        <f t="shared" si="40"/>
        <v>3.792599999999999E+18</v>
      </c>
      <c r="Y201" s="11">
        <f t="shared" si="41"/>
        <v>6.2769999999999998E-18</v>
      </c>
      <c r="Z201" s="11">
        <f t="shared" si="42"/>
        <v>7.0399999999999998E-4</v>
      </c>
      <c r="AA201" s="16">
        <f t="shared" si="43"/>
        <v>1.6483277757005591E-2</v>
      </c>
      <c r="AB201" s="9">
        <f t="shared" si="33"/>
        <v>0.45972569759345527</v>
      </c>
      <c r="AC201" s="9">
        <f t="shared" si="34"/>
        <v>0.98351672224299436</v>
      </c>
      <c r="AD201" s="15">
        <f t="shared" si="35"/>
        <v>23.413746813928398</v>
      </c>
      <c r="AE201" s="3">
        <f t="shared" si="44"/>
        <v>755.7507999999998</v>
      </c>
      <c r="AF201" s="2">
        <f t="shared" si="45"/>
        <v>0.25</v>
      </c>
      <c r="AG201" s="9">
        <f t="shared" si="46"/>
        <v>7.4844823584674968E-3</v>
      </c>
      <c r="AH201" s="2">
        <f t="shared" si="47"/>
        <v>0.36217020621231188</v>
      </c>
    </row>
    <row r="202" spans="1:34">
      <c r="A202" s="1">
        <f>Raw!A202</f>
        <v>189</v>
      </c>
      <c r="B202" s="14">
        <f>Raw!B202</f>
        <v>0.43405092592592592</v>
      </c>
      <c r="C202" s="15">
        <f>Raw!C202</f>
        <v>53.4</v>
      </c>
      <c r="D202" s="15">
        <f>IF(C202&gt;0.5,Raw!D202*D$11,-999)</f>
        <v>6.3</v>
      </c>
      <c r="E202" s="9">
        <f>IF(Raw!$G202&gt;$C$8,IF(Raw!$Q202&gt;$C$8,IF(Raw!$N202&gt;$C$9,IF(Raw!$N202&lt;$A$9,IF(Raw!$X202&gt;$C$9,IF(Raw!$X202&lt;$A$9,Raw!H202,-999),-999),-999),-999),-999),-999)</f>
        <v>0.53125199999999995</v>
      </c>
      <c r="F202" s="9">
        <f>IF(Raw!$G202&gt;$C$8,IF(Raw!$Q202&gt;$C$8,IF(Raw!$N202&gt;$C$9,IF(Raw!$N202&lt;$A$9,IF(Raw!$X202&gt;$C$9,IF(Raw!$X202&lt;$A$9,Raw!I202,-999),-999),-999),-999),-999),-999)</f>
        <v>0.87278500000000003</v>
      </c>
      <c r="G202" s="9">
        <f>Raw!G202</f>
        <v>0.98338499999999995</v>
      </c>
      <c r="H202" s="9">
        <f>IF(Raw!$G202&gt;$C$8,IF(Raw!$Q202&gt;$C$8,IF(Raw!$N202&gt;$C$9,IF(Raw!$N202&lt;$A$9,IF(Raw!$X202&gt;$C$9,IF(Raw!$X202&lt;$A$9,Raw!L202,-999),-999),-999),-999),-999),-999)</f>
        <v>623.70000000000005</v>
      </c>
      <c r="I202" s="9">
        <f>IF(Raw!$G202&gt;$C$8,IF(Raw!$Q202&gt;$C$8,IF(Raw!$N202&gt;$C$9,IF(Raw!$N202&lt;$A$9,IF(Raw!$X202&gt;$C$9,IF(Raw!$X202&lt;$A$9,Raw!M202,-999),-999),-999),-999),-999),-999)</f>
        <v>3.4756000000000002E-2</v>
      </c>
      <c r="J202" s="9">
        <f>IF(Raw!$G202&gt;$C$8,IF(Raw!$Q202&gt;$C$8,IF(Raw!$N202&gt;$C$9,IF(Raw!$N202&lt;$A$9,IF(Raw!$X202&gt;$C$9,IF(Raw!$X202&lt;$A$9,Raw!N202,-999),-999),-999),-999),-999),-999)</f>
        <v>641</v>
      </c>
      <c r="K202" s="9">
        <f>IF(Raw!$G202&gt;$C$8,IF(Raw!$Q202&gt;$C$8,IF(Raw!$N202&gt;$C$9,IF(Raw!$N202&lt;$A$9,IF(Raw!$X202&gt;$C$9,IF(Raw!$X202&lt;$A$9,Raw!R202,-999),-999),-999),-999),-999),-999)</f>
        <v>0.459706</v>
      </c>
      <c r="L202" s="9">
        <f>IF(Raw!$G202&gt;$C$8,IF(Raw!$Q202&gt;$C$8,IF(Raw!$N202&gt;$C$9,IF(Raw!$N202&lt;$A$9,IF(Raw!$X202&gt;$C$9,IF(Raw!$X202&lt;$A$9,Raw!S202,-999),-999),-999),-999),-999),-999)</f>
        <v>0.75533799999999995</v>
      </c>
      <c r="M202" s="9">
        <f>Raw!Q202</f>
        <v>0.97385999999999995</v>
      </c>
      <c r="N202" s="9">
        <f>IF(Raw!$G202&gt;$C$8,IF(Raw!$Q202&gt;$C$8,IF(Raw!$N202&gt;$C$9,IF(Raw!$N202&lt;$A$9,IF(Raw!$X202&gt;$C$9,IF(Raw!$X202&lt;$A$9,Raw!V202,-999),-999),-999),-999),-999),-999)</f>
        <v>605.29999999999995</v>
      </c>
      <c r="O202" s="9">
        <f>IF(Raw!$G202&gt;$C$8,IF(Raw!$Q202&gt;$C$8,IF(Raw!$N202&gt;$C$9,IF(Raw!$N202&lt;$A$9,IF(Raw!$X202&gt;$C$9,IF(Raw!$X202&lt;$A$9,Raw!W202,-999),-999),-999),-999),-999),-999)</f>
        <v>3.3509999999999998E-3</v>
      </c>
      <c r="P202" s="9">
        <f>IF(Raw!$G202&gt;$C$8,IF(Raw!$Q202&gt;$C$8,IF(Raw!$N202&gt;$C$9,IF(Raw!$N202&lt;$A$9,IF(Raw!$X202&gt;$C$9,IF(Raw!$X202&lt;$A$9,Raw!X202,-999),-999),-999),-999),-999),-999)</f>
        <v>514</v>
      </c>
      <c r="R202" s="9">
        <f t="shared" si="36"/>
        <v>0.34153300000000009</v>
      </c>
      <c r="S202" s="9">
        <f t="shared" si="37"/>
        <v>0.39131401204191191</v>
      </c>
      <c r="T202" s="9">
        <f t="shared" si="38"/>
        <v>0.29563199999999995</v>
      </c>
      <c r="U202" s="9">
        <f t="shared" si="39"/>
        <v>0.3913903444550651</v>
      </c>
      <c r="V202" s="15">
        <f t="shared" si="32"/>
        <v>0.5599320593999999</v>
      </c>
      <c r="X202" s="11">
        <f t="shared" si="40"/>
        <v>3.792599999999999E+18</v>
      </c>
      <c r="Y202" s="11">
        <f t="shared" si="41"/>
        <v>6.237E-18</v>
      </c>
      <c r="Z202" s="11">
        <f t="shared" si="42"/>
        <v>6.4099999999999997E-4</v>
      </c>
      <c r="AA202" s="16">
        <f t="shared" si="43"/>
        <v>1.4936032422383515E-2</v>
      </c>
      <c r="AB202" s="9">
        <f t="shared" si="33"/>
        <v>0.46412156913709407</v>
      </c>
      <c r="AC202" s="9">
        <f t="shared" si="34"/>
        <v>0.98506396757761649</v>
      </c>
      <c r="AD202" s="15">
        <f t="shared" si="35"/>
        <v>23.301142624623267</v>
      </c>
      <c r="AE202" s="3">
        <f t="shared" si="44"/>
        <v>750.93479999999977</v>
      </c>
      <c r="AF202" s="2">
        <f t="shared" si="45"/>
        <v>0.25</v>
      </c>
      <c r="AG202" s="9">
        <f t="shared" si="46"/>
        <v>7.0152632600368461E-3</v>
      </c>
      <c r="AH202" s="2">
        <f t="shared" si="47"/>
        <v>0.33946493823273982</v>
      </c>
    </row>
    <row r="203" spans="1:34">
      <c r="A203" s="1">
        <f>Raw!A203</f>
        <v>190</v>
      </c>
      <c r="B203" s="14">
        <f>Raw!B203</f>
        <v>0.43410879629629634</v>
      </c>
      <c r="C203" s="15">
        <f>Raw!C203</f>
        <v>52.8</v>
      </c>
      <c r="D203" s="15">
        <f>IF(C203&gt;0.5,Raw!D203*D$11,-999)</f>
        <v>7.2</v>
      </c>
      <c r="E203" s="9">
        <f>IF(Raw!$G203&gt;$C$8,IF(Raw!$Q203&gt;$C$8,IF(Raw!$N203&gt;$C$9,IF(Raw!$N203&lt;$A$9,IF(Raw!$X203&gt;$C$9,IF(Raw!$X203&lt;$A$9,Raw!H203,-999),-999),-999),-999),-999),-999)</f>
        <v>0.48891899999999999</v>
      </c>
      <c r="F203" s="9">
        <f>IF(Raw!$G203&gt;$C$8,IF(Raw!$Q203&gt;$C$8,IF(Raw!$N203&gt;$C$9,IF(Raw!$N203&lt;$A$9,IF(Raw!$X203&gt;$C$9,IF(Raw!$X203&lt;$A$9,Raw!I203,-999),-999),-999),-999),-999),-999)</f>
        <v>0.79135</v>
      </c>
      <c r="G203" s="9">
        <f>Raw!G203</f>
        <v>0.988402</v>
      </c>
      <c r="H203" s="9">
        <f>IF(Raw!$G203&gt;$C$8,IF(Raw!$Q203&gt;$C$8,IF(Raw!$N203&gt;$C$9,IF(Raw!$N203&lt;$A$9,IF(Raw!$X203&gt;$C$9,IF(Raw!$X203&lt;$A$9,Raw!L203,-999),-999),-999),-999),-999),-999)</f>
        <v>595.1</v>
      </c>
      <c r="I203" s="9">
        <f>IF(Raw!$G203&gt;$C$8,IF(Raw!$Q203&gt;$C$8,IF(Raw!$N203&gt;$C$9,IF(Raw!$N203&lt;$A$9,IF(Raw!$X203&gt;$C$9,IF(Raw!$X203&lt;$A$9,Raw!M203,-999),-999),-999),-999),-999),-999)</f>
        <v>9.8999999999999994E-5</v>
      </c>
      <c r="J203" s="9">
        <f>IF(Raw!$G203&gt;$C$8,IF(Raw!$Q203&gt;$C$8,IF(Raw!$N203&gt;$C$9,IF(Raw!$N203&lt;$A$9,IF(Raw!$X203&gt;$C$9,IF(Raw!$X203&lt;$A$9,Raw!N203,-999),-999),-999),-999),-999),-999)</f>
        <v>481</v>
      </c>
      <c r="K203" s="9">
        <f>IF(Raw!$G203&gt;$C$8,IF(Raw!$Q203&gt;$C$8,IF(Raw!$N203&gt;$C$9,IF(Raw!$N203&lt;$A$9,IF(Raw!$X203&gt;$C$9,IF(Raw!$X203&lt;$A$9,Raw!R203,-999),-999),-999),-999),-999),-999)</f>
        <v>0.47438599999999997</v>
      </c>
      <c r="L203" s="9">
        <f>IF(Raw!$G203&gt;$C$8,IF(Raw!$Q203&gt;$C$8,IF(Raw!$N203&gt;$C$9,IF(Raw!$N203&lt;$A$9,IF(Raw!$X203&gt;$C$9,IF(Raw!$X203&lt;$A$9,Raw!S203,-999),-999),-999),-999),-999),-999)</f>
        <v>0.79544599999999999</v>
      </c>
      <c r="M203" s="9">
        <f>Raw!Q203</f>
        <v>0.98623499999999997</v>
      </c>
      <c r="N203" s="9">
        <f>IF(Raw!$G203&gt;$C$8,IF(Raw!$Q203&gt;$C$8,IF(Raw!$N203&gt;$C$9,IF(Raw!$N203&lt;$A$9,IF(Raw!$X203&gt;$C$9,IF(Raw!$X203&lt;$A$9,Raw!V203,-999),-999),-999),-999),-999),-999)</f>
        <v>668.5</v>
      </c>
      <c r="O203" s="9">
        <f>IF(Raw!$G203&gt;$C$8,IF(Raw!$Q203&gt;$C$8,IF(Raw!$N203&gt;$C$9,IF(Raw!$N203&lt;$A$9,IF(Raw!$X203&gt;$C$9,IF(Raw!$X203&lt;$A$9,Raw!W203,-999),-999),-999),-999),-999),-999)</f>
        <v>4.3999999999999999E-5</v>
      </c>
      <c r="P203" s="9">
        <f>IF(Raw!$G203&gt;$C$8,IF(Raw!$Q203&gt;$C$8,IF(Raw!$N203&gt;$C$9,IF(Raw!$N203&lt;$A$9,IF(Raw!$X203&gt;$C$9,IF(Raw!$X203&lt;$A$9,Raw!X203,-999),-999),-999),-999),-999),-999)</f>
        <v>674</v>
      </c>
      <c r="R203" s="9">
        <f t="shared" si="36"/>
        <v>0.30243100000000001</v>
      </c>
      <c r="S203" s="9">
        <f t="shared" si="37"/>
        <v>0.38217097365261893</v>
      </c>
      <c r="T203" s="9">
        <f t="shared" si="38"/>
        <v>0.32106000000000001</v>
      </c>
      <c r="U203" s="9">
        <f t="shared" si="39"/>
        <v>0.40362262177445107</v>
      </c>
      <c r="V203" s="15">
        <f t="shared" si="32"/>
        <v>0.5896641198</v>
      </c>
      <c r="X203" s="11">
        <f t="shared" si="40"/>
        <v>4.3343999999999995E+18</v>
      </c>
      <c r="Y203" s="11">
        <f t="shared" si="41"/>
        <v>5.9510000000000002E-18</v>
      </c>
      <c r="Z203" s="11">
        <f t="shared" si="42"/>
        <v>4.8099999999999998E-4</v>
      </c>
      <c r="AA203" s="16">
        <f t="shared" si="43"/>
        <v>1.2254875653207787E-2</v>
      </c>
      <c r="AB203" s="9">
        <f t="shared" si="33"/>
        <v>0.47832055037721888</v>
      </c>
      <c r="AC203" s="9">
        <f t="shared" si="34"/>
        <v>0.98774512434679218</v>
      </c>
      <c r="AD203" s="15">
        <f t="shared" si="35"/>
        <v>25.477911960930946</v>
      </c>
      <c r="AE203" s="3">
        <f t="shared" si="44"/>
        <v>716.50039999999979</v>
      </c>
      <c r="AF203" s="2">
        <f t="shared" si="45"/>
        <v>0.25</v>
      </c>
      <c r="AG203" s="9">
        <f t="shared" si="46"/>
        <v>7.9103550946227653E-3</v>
      </c>
      <c r="AH203" s="2">
        <f t="shared" si="47"/>
        <v>0.38277796627992156</v>
      </c>
    </row>
    <row r="204" spans="1:34">
      <c r="A204" s="1">
        <f>Raw!A204</f>
        <v>191</v>
      </c>
      <c r="B204" s="14">
        <f>Raw!B204</f>
        <v>0.43416666666666665</v>
      </c>
      <c r="C204" s="15">
        <f>Raw!C204</f>
        <v>51.5</v>
      </c>
      <c r="D204" s="15">
        <f>IF(C204&gt;0.5,Raw!D204*D$11,-999)</f>
        <v>7.2</v>
      </c>
      <c r="E204" s="9">
        <f>IF(Raw!$G204&gt;$C$8,IF(Raw!$Q204&gt;$C$8,IF(Raw!$N204&gt;$C$9,IF(Raw!$N204&lt;$A$9,IF(Raw!$X204&gt;$C$9,IF(Raw!$X204&lt;$A$9,Raw!H204,-999),-999),-999),-999),-999),-999)</f>
        <v>0.49082100000000001</v>
      </c>
      <c r="F204" s="9">
        <f>IF(Raw!$G204&gt;$C$8,IF(Raw!$Q204&gt;$C$8,IF(Raw!$N204&gt;$C$9,IF(Raw!$N204&lt;$A$9,IF(Raw!$X204&gt;$C$9,IF(Raw!$X204&lt;$A$9,Raw!I204,-999),-999),-999),-999),-999),-999)</f>
        <v>0.79517700000000002</v>
      </c>
      <c r="G204" s="9">
        <f>Raw!G204</f>
        <v>0.98843099999999995</v>
      </c>
      <c r="H204" s="9">
        <f>IF(Raw!$G204&gt;$C$8,IF(Raw!$Q204&gt;$C$8,IF(Raw!$N204&gt;$C$9,IF(Raw!$N204&lt;$A$9,IF(Raw!$X204&gt;$C$9,IF(Raw!$X204&lt;$A$9,Raw!L204,-999),-999),-999),-999),-999),-999)</f>
        <v>585.20000000000005</v>
      </c>
      <c r="I204" s="9">
        <f>IF(Raw!$G204&gt;$C$8,IF(Raw!$Q204&gt;$C$8,IF(Raw!$N204&gt;$C$9,IF(Raw!$N204&lt;$A$9,IF(Raw!$X204&gt;$C$9,IF(Raw!$X204&lt;$A$9,Raw!M204,-999),-999),-999),-999),-999),-999)</f>
        <v>7.5484999999999997E-2</v>
      </c>
      <c r="J204" s="9">
        <f>IF(Raw!$G204&gt;$C$8,IF(Raw!$Q204&gt;$C$8,IF(Raw!$N204&gt;$C$9,IF(Raw!$N204&lt;$A$9,IF(Raw!$X204&gt;$C$9,IF(Raw!$X204&lt;$A$9,Raw!N204,-999),-999),-999),-999),-999),-999)</f>
        <v>568</v>
      </c>
      <c r="K204" s="9">
        <f>IF(Raw!$G204&gt;$C$8,IF(Raw!$Q204&gt;$C$8,IF(Raw!$N204&gt;$C$9,IF(Raw!$N204&lt;$A$9,IF(Raw!$X204&gt;$C$9,IF(Raw!$X204&lt;$A$9,Raw!R204,-999),-999),-999),-999),-999),-999)</f>
        <v>0.48245399999999999</v>
      </c>
      <c r="L204" s="9">
        <f>IF(Raw!$G204&gt;$C$8,IF(Raw!$Q204&gt;$C$8,IF(Raw!$N204&gt;$C$9,IF(Raw!$N204&lt;$A$9,IF(Raw!$X204&gt;$C$9,IF(Raw!$X204&lt;$A$9,Raw!S204,-999),-999),-999),-999),-999),-999)</f>
        <v>0.80945100000000003</v>
      </c>
      <c r="M204" s="9">
        <f>Raw!Q204</f>
        <v>0.98147499999999999</v>
      </c>
      <c r="N204" s="9">
        <f>IF(Raw!$G204&gt;$C$8,IF(Raw!$Q204&gt;$C$8,IF(Raw!$N204&gt;$C$9,IF(Raw!$N204&lt;$A$9,IF(Raw!$X204&gt;$C$9,IF(Raw!$X204&lt;$A$9,Raw!V204,-999),-999),-999),-999),-999),-999)</f>
        <v>676.1</v>
      </c>
      <c r="O204" s="9">
        <f>IF(Raw!$G204&gt;$C$8,IF(Raw!$Q204&gt;$C$8,IF(Raw!$N204&gt;$C$9,IF(Raw!$N204&lt;$A$9,IF(Raw!$X204&gt;$C$9,IF(Raw!$X204&lt;$A$9,Raw!W204,-999),-999),-999),-999),-999),-999)</f>
        <v>4.9946999999999998E-2</v>
      </c>
      <c r="P204" s="9">
        <f>IF(Raw!$G204&gt;$C$8,IF(Raw!$Q204&gt;$C$8,IF(Raw!$N204&gt;$C$9,IF(Raw!$N204&lt;$A$9,IF(Raw!$X204&gt;$C$9,IF(Raw!$X204&lt;$A$9,Raw!X204,-999),-999),-999),-999),-999),-999)</f>
        <v>744</v>
      </c>
      <c r="R204" s="9">
        <f t="shared" si="36"/>
        <v>0.30435600000000002</v>
      </c>
      <c r="S204" s="9">
        <f t="shared" si="37"/>
        <v>0.38275251925043102</v>
      </c>
      <c r="T204" s="9">
        <f t="shared" si="38"/>
        <v>0.32699700000000004</v>
      </c>
      <c r="U204" s="9">
        <f t="shared" si="39"/>
        <v>0.40397380446747244</v>
      </c>
      <c r="V204" s="15">
        <f t="shared" si="32"/>
        <v>0.60004602630000003</v>
      </c>
      <c r="X204" s="11">
        <f t="shared" si="40"/>
        <v>4.3343999999999995E+18</v>
      </c>
      <c r="Y204" s="11">
        <f t="shared" si="41"/>
        <v>5.8520000000000001E-18</v>
      </c>
      <c r="Z204" s="11">
        <f t="shared" si="42"/>
        <v>5.6799999999999993E-4</v>
      </c>
      <c r="AA204" s="16">
        <f t="shared" si="43"/>
        <v>1.4202646856018181E-2</v>
      </c>
      <c r="AB204" s="9">
        <f t="shared" si="33"/>
        <v>0.48709822291397736</v>
      </c>
      <c r="AC204" s="9">
        <f t="shared" si="34"/>
        <v>0.98579735314398187</v>
      </c>
      <c r="AD204" s="15">
        <f t="shared" si="35"/>
        <v>25.004659957778493</v>
      </c>
      <c r="AE204" s="3">
        <f t="shared" si="44"/>
        <v>704.58079999999984</v>
      </c>
      <c r="AF204" s="2">
        <f t="shared" si="45"/>
        <v>0.25</v>
      </c>
      <c r="AG204" s="9">
        <f t="shared" si="46"/>
        <v>7.7701750865840358E-3</v>
      </c>
      <c r="AH204" s="2">
        <f t="shared" si="47"/>
        <v>0.37599472864414929</v>
      </c>
    </row>
    <row r="205" spans="1:34">
      <c r="A205" s="1">
        <f>Raw!A205</f>
        <v>192</v>
      </c>
      <c r="B205" s="14">
        <f>Raw!B205</f>
        <v>0.43422453703703701</v>
      </c>
      <c r="C205" s="15">
        <f>Raw!C205</f>
        <v>51</v>
      </c>
      <c r="D205" s="15">
        <f>IF(C205&gt;0.5,Raw!D205*D$11,-999)</f>
        <v>7.2</v>
      </c>
      <c r="E205" s="9">
        <f>IF(Raw!$G205&gt;$C$8,IF(Raw!$Q205&gt;$C$8,IF(Raw!$N205&gt;$C$9,IF(Raw!$N205&lt;$A$9,IF(Raw!$X205&gt;$C$9,IF(Raw!$X205&lt;$A$9,Raw!H205,-999),-999),-999),-999),-999),-999)</f>
        <v>0.55686100000000005</v>
      </c>
      <c r="F205" s="9">
        <f>IF(Raw!$G205&gt;$C$8,IF(Raw!$Q205&gt;$C$8,IF(Raw!$N205&gt;$C$9,IF(Raw!$N205&lt;$A$9,IF(Raw!$X205&gt;$C$9,IF(Raw!$X205&lt;$A$9,Raw!I205,-999),-999),-999),-999),-999),-999)</f>
        <v>0.89499399999999996</v>
      </c>
      <c r="G205" s="9">
        <f>Raw!G205</f>
        <v>0.98700200000000005</v>
      </c>
      <c r="H205" s="9">
        <f>IF(Raw!$G205&gt;$C$8,IF(Raw!$Q205&gt;$C$8,IF(Raw!$N205&gt;$C$9,IF(Raw!$N205&lt;$A$9,IF(Raw!$X205&gt;$C$9,IF(Raw!$X205&lt;$A$9,Raw!L205,-999),-999),-999),-999),-999),-999)</f>
        <v>616.6</v>
      </c>
      <c r="I205" s="9">
        <f>IF(Raw!$G205&gt;$C$8,IF(Raw!$Q205&gt;$C$8,IF(Raw!$N205&gt;$C$9,IF(Raw!$N205&lt;$A$9,IF(Raw!$X205&gt;$C$9,IF(Raw!$X205&lt;$A$9,Raw!M205,-999),-999),-999),-999),-999),-999)</f>
        <v>1.5E-5</v>
      </c>
      <c r="J205" s="9">
        <f>IF(Raw!$G205&gt;$C$8,IF(Raw!$Q205&gt;$C$8,IF(Raw!$N205&gt;$C$9,IF(Raw!$N205&lt;$A$9,IF(Raw!$X205&gt;$C$9,IF(Raw!$X205&lt;$A$9,Raw!N205,-999),-999),-999),-999),-999),-999)</f>
        <v>628</v>
      </c>
      <c r="K205" s="9">
        <f>IF(Raw!$G205&gt;$C$8,IF(Raw!$Q205&gt;$C$8,IF(Raw!$N205&gt;$C$9,IF(Raw!$N205&lt;$A$9,IF(Raw!$X205&gt;$C$9,IF(Raw!$X205&lt;$A$9,Raw!R205,-999),-999),-999),-999),-999),-999)</f>
        <v>0.53464500000000004</v>
      </c>
      <c r="L205" s="9">
        <f>IF(Raw!$G205&gt;$C$8,IF(Raw!$Q205&gt;$C$8,IF(Raw!$N205&gt;$C$9,IF(Raw!$N205&lt;$A$9,IF(Raw!$X205&gt;$C$9,IF(Raw!$X205&lt;$A$9,Raw!S205,-999),-999),-999),-999),-999),-999)</f>
        <v>0.90135600000000005</v>
      </c>
      <c r="M205" s="9">
        <f>Raw!Q205</f>
        <v>0.98335499999999998</v>
      </c>
      <c r="N205" s="9">
        <f>IF(Raw!$G205&gt;$C$8,IF(Raw!$Q205&gt;$C$8,IF(Raw!$N205&gt;$C$9,IF(Raw!$N205&lt;$A$9,IF(Raw!$X205&gt;$C$9,IF(Raw!$X205&lt;$A$9,Raw!V205,-999),-999),-999),-999),-999),-999)</f>
        <v>688.7</v>
      </c>
      <c r="O205" s="9">
        <f>IF(Raw!$G205&gt;$C$8,IF(Raw!$Q205&gt;$C$8,IF(Raw!$N205&gt;$C$9,IF(Raw!$N205&lt;$A$9,IF(Raw!$X205&gt;$C$9,IF(Raw!$X205&lt;$A$9,Raw!W205,-999),-999),-999),-999),-999),-999)</f>
        <v>6.0000000000000002E-6</v>
      </c>
      <c r="P205" s="9">
        <f>IF(Raw!$G205&gt;$C$8,IF(Raw!$Q205&gt;$C$8,IF(Raw!$N205&gt;$C$9,IF(Raw!$N205&lt;$A$9,IF(Raw!$X205&gt;$C$9,IF(Raw!$X205&lt;$A$9,Raw!X205,-999),-999),-999),-999),-999),-999)</f>
        <v>459</v>
      </c>
      <c r="R205" s="9">
        <f t="shared" si="36"/>
        <v>0.33813299999999991</v>
      </c>
      <c r="S205" s="9">
        <f t="shared" si="37"/>
        <v>0.37780476740626184</v>
      </c>
      <c r="T205" s="9">
        <f t="shared" si="38"/>
        <v>0.36671100000000001</v>
      </c>
      <c r="U205" s="9">
        <f t="shared" si="39"/>
        <v>0.4068436888421445</v>
      </c>
      <c r="V205" s="15">
        <f>IF(L205&gt;0,L205*V$8+V$10,-999)</f>
        <v>0.66817520279999998</v>
      </c>
      <c r="X205" s="11">
        <f t="shared" si="40"/>
        <v>4.3343999999999995E+18</v>
      </c>
      <c r="Y205" s="11">
        <f t="shared" si="41"/>
        <v>6.1660000000000002E-18</v>
      </c>
      <c r="Z205" s="11">
        <f t="shared" si="42"/>
        <v>6.2799999999999998E-4</v>
      </c>
      <c r="AA205" s="16">
        <f t="shared" si="43"/>
        <v>1.6506823325810022E-2</v>
      </c>
      <c r="AB205" s="9">
        <f>K205+T205*AA205</f>
        <v>0.54069823368863112</v>
      </c>
      <c r="AC205" s="9">
        <f>IF(T205&gt;0,(L205-AB205)/T205,-999)</f>
        <v>0.98349317667419012</v>
      </c>
      <c r="AD205" s="15">
        <f>IF(AC205&gt;0,X205*Y205*AC205,-999)</f>
        <v>26.284750518805772</v>
      </c>
      <c r="AE205" s="3">
        <f t="shared" si="44"/>
        <v>742.38639999999987</v>
      </c>
      <c r="AF205" s="2">
        <f t="shared" si="45"/>
        <v>0.25</v>
      </c>
      <c r="AG205" s="9">
        <f t="shared" si="46"/>
        <v>8.2259883548972401E-3</v>
      </c>
      <c r="AH205" s="2">
        <f t="shared" si="47"/>
        <v>0.39805129548107115</v>
      </c>
    </row>
    <row r="206" spans="1:34">
      <c r="A206" s="1">
        <f>Raw!A206</f>
        <v>193</v>
      </c>
      <c r="B206" s="14">
        <f>Raw!B206</f>
        <v>0.43428240740740742</v>
      </c>
      <c r="C206" s="15">
        <f>Raw!C206</f>
        <v>50.3</v>
      </c>
      <c r="D206" s="15">
        <f>IF(C206&gt;0.5,Raw!D206*D$11,-999)</f>
        <v>7.2</v>
      </c>
      <c r="E206" s="9">
        <f>IF(Raw!$G206&gt;$C$8,IF(Raw!$Q206&gt;$C$8,IF(Raw!$N206&gt;$C$9,IF(Raw!$N206&lt;$A$9,IF(Raw!$X206&gt;$C$9,IF(Raw!$X206&lt;$A$9,Raw!H206,-999),-999),-999),-999),-999),-999)</f>
        <v>0.54884999999999995</v>
      </c>
      <c r="F206" s="9">
        <f>IF(Raw!$G206&gt;$C$8,IF(Raw!$Q206&gt;$C$8,IF(Raw!$N206&gt;$C$9,IF(Raw!$N206&lt;$A$9,IF(Raw!$X206&gt;$C$9,IF(Raw!$X206&lt;$A$9,Raw!I206,-999),-999),-999),-999),-999),-999)</f>
        <v>0.884382</v>
      </c>
      <c r="G206" s="9">
        <f>Raw!G206</f>
        <v>0.98934599999999995</v>
      </c>
      <c r="H206" s="9">
        <f>IF(Raw!$G206&gt;$C$8,IF(Raw!$Q206&gt;$C$8,IF(Raw!$N206&gt;$C$9,IF(Raw!$N206&lt;$A$9,IF(Raw!$X206&gt;$C$9,IF(Raw!$X206&lt;$A$9,Raw!L206,-999),-999),-999),-999),-999),-999)</f>
        <v>631.9</v>
      </c>
      <c r="I206" s="9">
        <f>IF(Raw!$G206&gt;$C$8,IF(Raw!$Q206&gt;$C$8,IF(Raw!$N206&gt;$C$9,IF(Raw!$N206&lt;$A$9,IF(Raw!$X206&gt;$C$9,IF(Raw!$X206&lt;$A$9,Raw!M206,-999),-999),-999),-999),-999),-999)</f>
        <v>4.3000000000000002E-5</v>
      </c>
      <c r="J206" s="9">
        <f>IF(Raw!$G206&gt;$C$8,IF(Raw!$Q206&gt;$C$8,IF(Raw!$N206&gt;$C$9,IF(Raw!$N206&lt;$A$9,IF(Raw!$X206&gt;$C$9,IF(Raw!$X206&lt;$A$9,Raw!N206,-999),-999),-999),-999),-999),-999)</f>
        <v>537</v>
      </c>
      <c r="K206" s="9">
        <f>IF(Raw!$G206&gt;$C$8,IF(Raw!$Q206&gt;$C$8,IF(Raw!$N206&gt;$C$9,IF(Raw!$N206&lt;$A$9,IF(Raw!$X206&gt;$C$9,IF(Raw!$X206&lt;$A$9,Raw!R206,-999),-999),-999),-999),-999),-999)</f>
        <v>0.51074200000000003</v>
      </c>
      <c r="L206" s="9">
        <f>IF(Raw!$G206&gt;$C$8,IF(Raw!$Q206&gt;$C$8,IF(Raw!$N206&gt;$C$9,IF(Raw!$N206&lt;$A$9,IF(Raw!$X206&gt;$C$9,IF(Raw!$X206&lt;$A$9,Raw!S206,-999),-999),-999),-999),-999),-999)</f>
        <v>0.84499299999999999</v>
      </c>
      <c r="M206" s="9">
        <f>Raw!Q206</f>
        <v>0.98369300000000004</v>
      </c>
      <c r="N206" s="9">
        <f>IF(Raw!$G206&gt;$C$8,IF(Raw!$Q206&gt;$C$8,IF(Raw!$N206&gt;$C$9,IF(Raw!$N206&lt;$A$9,IF(Raw!$X206&gt;$C$9,IF(Raw!$X206&lt;$A$9,Raw!V206,-999),-999),-999),-999),-999),-999)</f>
        <v>649.4</v>
      </c>
      <c r="O206" s="9">
        <f>IF(Raw!$G206&gt;$C$8,IF(Raw!$Q206&gt;$C$8,IF(Raw!$N206&gt;$C$9,IF(Raw!$N206&lt;$A$9,IF(Raw!$X206&gt;$C$9,IF(Raw!$X206&lt;$A$9,Raw!W206,-999),-999),-999),-999),-999),-999)</f>
        <v>2.7029999999999998E-2</v>
      </c>
      <c r="P206" s="9">
        <f>IF(Raw!$G206&gt;$C$8,IF(Raw!$Q206&gt;$C$8,IF(Raw!$N206&gt;$C$9,IF(Raw!$N206&lt;$A$9,IF(Raw!$X206&gt;$C$9,IF(Raw!$X206&lt;$A$9,Raw!X206,-999),-999),-999),-999),-999),-999)</f>
        <v>547</v>
      </c>
      <c r="R206" s="9">
        <f>F206-E206</f>
        <v>0.33553200000000005</v>
      </c>
      <c r="S206" s="9">
        <f>R206/F206</f>
        <v>0.37939713834067185</v>
      </c>
      <c r="T206" s="9">
        <f>L206-K206</f>
        <v>0.33425099999999996</v>
      </c>
      <c r="U206" s="9">
        <f>T206/L206</f>
        <v>0.39556659049246556</v>
      </c>
      <c r="V206" s="15">
        <f>IF(L206&gt;0,L206*V$8+V$10,-999)</f>
        <v>0.62639331089999994</v>
      </c>
      <c r="X206" s="11">
        <f>D206*6.02*10^23*10^(-6)</f>
        <v>4.3343999999999995E+18</v>
      </c>
      <c r="Y206" s="11">
        <f>H206*10^(-20)</f>
        <v>6.3189999999999993E-18</v>
      </c>
      <c r="Z206" s="11">
        <f>J206*10^(-6)</f>
        <v>5.3699999999999993E-4</v>
      </c>
      <c r="AA206" s="16">
        <f>IF(Z206&gt;0,(X206*Y206/(X206*Y206+1/Z206)),1)</f>
        <v>1.4494744794816824E-2</v>
      </c>
      <c r="AB206" s="9">
        <f>K206+T206*AA206</f>
        <v>0.51558688294241239</v>
      </c>
      <c r="AC206" s="9">
        <f>IF(T206&gt;0,(L206-AB206)/T206,-999)</f>
        <v>0.98550525520518306</v>
      </c>
      <c r="AD206" s="15">
        <f>IF(AC206&gt;0,X206*Y206*AC206,-999)</f>
        <v>26.992075968001533</v>
      </c>
      <c r="AE206" s="3">
        <f>AE$9*Y206</f>
        <v>760.80759999999975</v>
      </c>
      <c r="AF206" s="2">
        <f>IF(AD206&lt;=AE206,AF$6,AF$6/(AD206/AE206))</f>
        <v>0.25</v>
      </c>
      <c r="AG206" s="9">
        <f>AD206*AF206*$AG$6*U206/AG$8</f>
        <v>8.2132026622892176E-3</v>
      </c>
      <c r="AH206" s="2">
        <f>((AG206*12.01)/893.5)*3600</f>
        <v>0.39743260246976675</v>
      </c>
    </row>
    <row r="207" spans="1:34">
      <c r="A207" s="1">
        <f>Raw!A207</f>
        <v>194</v>
      </c>
      <c r="B207" s="14">
        <f>Raw!B207</f>
        <v>0.43432870370370374</v>
      </c>
      <c r="C207" s="15">
        <f>Raw!C207</f>
        <v>48.6</v>
      </c>
      <c r="D207" s="15">
        <f>IF(C207&gt;0.5,Raw!D207*D$11,-999)</f>
        <v>8.1</v>
      </c>
      <c r="E207" s="9">
        <f>IF(Raw!$G207&gt;$C$8,IF(Raw!$Q207&gt;$C$8,IF(Raw!$N207&gt;$C$9,IF(Raw!$N207&lt;$A$9,IF(Raw!$X207&gt;$C$9,IF(Raw!$X207&lt;$A$9,Raw!H207,-999),-999),-999),-999),-999),-999)</f>
        <v>0.54520000000000002</v>
      </c>
      <c r="F207" s="9">
        <f>IF(Raw!$G207&gt;$C$8,IF(Raw!$Q207&gt;$C$8,IF(Raw!$N207&gt;$C$9,IF(Raw!$N207&lt;$A$9,IF(Raw!$X207&gt;$C$9,IF(Raw!$X207&lt;$A$9,Raw!I207,-999),-999),-999),-999),-999),-999)</f>
        <v>0.87793600000000005</v>
      </c>
      <c r="G207" s="9">
        <f>Raw!G207</f>
        <v>0.98454299999999995</v>
      </c>
      <c r="H207" s="9">
        <f>IF(Raw!$G207&gt;$C$8,IF(Raw!$Q207&gt;$C$8,IF(Raw!$N207&gt;$C$9,IF(Raw!$N207&lt;$A$9,IF(Raw!$X207&gt;$C$9,IF(Raw!$X207&lt;$A$9,Raw!L207,-999),-999),-999),-999),-999),-999)</f>
        <v>636.1</v>
      </c>
      <c r="I207" s="9">
        <f>IF(Raw!$G207&gt;$C$8,IF(Raw!$Q207&gt;$C$8,IF(Raw!$N207&gt;$C$9,IF(Raw!$N207&lt;$A$9,IF(Raw!$X207&gt;$C$9,IF(Raw!$X207&lt;$A$9,Raw!M207,-999),-999),-999),-999),-999),-999)</f>
        <v>1.8505000000000001E-2</v>
      </c>
      <c r="J207" s="9">
        <f>IF(Raw!$G207&gt;$C$8,IF(Raw!$Q207&gt;$C$8,IF(Raw!$N207&gt;$C$9,IF(Raw!$N207&lt;$A$9,IF(Raw!$X207&gt;$C$9,IF(Raw!$X207&lt;$A$9,Raw!N207,-999),-999),-999),-999),-999),-999)</f>
        <v>497</v>
      </c>
      <c r="K207" s="9">
        <f>IF(Raw!$G207&gt;$C$8,IF(Raw!$Q207&gt;$C$8,IF(Raw!$N207&gt;$C$9,IF(Raw!$N207&lt;$A$9,IF(Raw!$X207&gt;$C$9,IF(Raw!$X207&lt;$A$9,Raw!R207,-999),-999),-999),-999),-999),-999)</f>
        <v>0.53042299999999998</v>
      </c>
      <c r="L207" s="9">
        <f>IF(Raw!$G207&gt;$C$8,IF(Raw!$Q207&gt;$C$8,IF(Raw!$N207&gt;$C$9,IF(Raw!$N207&lt;$A$9,IF(Raw!$X207&gt;$C$9,IF(Raw!$X207&lt;$A$9,Raw!S207,-999),-999),-999),-999),-999),-999)</f>
        <v>0.88283699999999998</v>
      </c>
      <c r="M207" s="9">
        <f>Raw!Q207</f>
        <v>0.98612100000000003</v>
      </c>
      <c r="N207" s="9">
        <f>IF(Raw!$G207&gt;$C$8,IF(Raw!$Q207&gt;$C$8,IF(Raw!$N207&gt;$C$9,IF(Raw!$N207&lt;$A$9,IF(Raw!$X207&gt;$C$9,IF(Raw!$X207&lt;$A$9,Raw!V207,-999),-999),-999),-999),-999),-999)</f>
        <v>653.9</v>
      </c>
      <c r="O207" s="9">
        <f>IF(Raw!$G207&gt;$C$8,IF(Raw!$Q207&gt;$C$8,IF(Raw!$N207&gt;$C$9,IF(Raw!$N207&lt;$A$9,IF(Raw!$X207&gt;$C$9,IF(Raw!$X207&lt;$A$9,Raw!W207,-999),-999),-999),-999),-999),-999)</f>
        <v>6.4980999999999997E-2</v>
      </c>
      <c r="P207" s="9">
        <f>IF(Raw!$G207&gt;$C$8,IF(Raw!$Q207&gt;$C$8,IF(Raw!$N207&gt;$C$9,IF(Raw!$N207&lt;$A$9,IF(Raw!$X207&gt;$C$9,IF(Raw!$X207&lt;$A$9,Raw!X207,-999),-999),-999),-999),-999),-999)</f>
        <v>425</v>
      </c>
      <c r="R207" s="9">
        <f t="shared" ref="R207:R213" si="48">F207-E207</f>
        <v>0.33273600000000003</v>
      </c>
      <c r="S207" s="9">
        <f t="shared" ref="S207:S213" si="49">R207/F207</f>
        <v>0.3789980135226258</v>
      </c>
      <c r="T207" s="9">
        <f t="shared" ref="T207:T213" si="50">L207-K207</f>
        <v>0.35241400000000001</v>
      </c>
      <c r="U207" s="9">
        <f t="shared" ref="U207:U213" si="51">T207/L207</f>
        <v>0.39918354124260763</v>
      </c>
      <c r="V207" s="15">
        <f t="shared" ref="V207:V213" si="52">IF(L207&gt;0,L207*V$8+V$10,-999)</f>
        <v>0.65444706809999997</v>
      </c>
      <c r="X207" s="11">
        <f t="shared" ref="X207:X213" si="53">D207*6.02*10^23*10^(-6)</f>
        <v>4.876199999999998E+18</v>
      </c>
      <c r="Y207" s="11">
        <f t="shared" ref="Y207:Y213" si="54">H207*10^(-20)</f>
        <v>6.3609999999999995E-18</v>
      </c>
      <c r="Z207" s="11">
        <f t="shared" ref="Z207:Z213" si="55">J207*10^(-6)</f>
        <v>4.9699999999999994E-4</v>
      </c>
      <c r="AA207" s="16">
        <f t="shared" ref="AA207:AA213" si="56">IF(Z207&gt;0,(X207*Y207/(X207*Y207+1/Z207)),1)</f>
        <v>1.518166554986573E-2</v>
      </c>
      <c r="AB207" s="9">
        <f t="shared" ref="AB207:AB213" si="57">K207+T207*AA207</f>
        <v>0.53577323148309031</v>
      </c>
      <c r="AC207" s="9">
        <f t="shared" ref="AC207:AC213" si="58">IF(T207&gt;0,(L207-AB207)/T207,-999)</f>
        <v>0.98481833445013445</v>
      </c>
      <c r="AD207" s="15">
        <f t="shared" ref="AD207:AD213" si="59">IF(AC207&gt;0,X207*Y207*AC207,-999)</f>
        <v>30.546610764317371</v>
      </c>
      <c r="AE207" s="3">
        <f t="shared" ref="AE207:AE213" si="60">AE$9*Y207</f>
        <v>765.8643999999997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9.379772506045974E-3</v>
      </c>
      <c r="AH207" s="2">
        <f t="shared" ref="AH207:AH270" si="63">((AG207*12.01)/893.5)*3600</f>
        <v>0.4538823100967026</v>
      </c>
    </row>
    <row r="208" spans="1:34">
      <c r="A208" s="1">
        <f>Raw!A208</f>
        <v>195</v>
      </c>
      <c r="B208" s="14">
        <f>Raw!B208</f>
        <v>0.43438657407407405</v>
      </c>
      <c r="C208" s="15">
        <f>Raw!C208</f>
        <v>48.4</v>
      </c>
      <c r="D208" s="15">
        <f>IF(C208&gt;0.5,Raw!D208*D$11,-999)</f>
        <v>8.1</v>
      </c>
      <c r="E208" s="9">
        <f>IF(Raw!$G208&gt;$C$8,IF(Raw!$Q208&gt;$C$8,IF(Raw!$N208&gt;$C$9,IF(Raw!$N208&lt;$A$9,IF(Raw!$X208&gt;$C$9,IF(Raw!$X208&lt;$A$9,Raw!H208,-999),-999),-999),-999),-999),-999)</f>
        <v>0.588592</v>
      </c>
      <c r="F208" s="9">
        <f>IF(Raw!$G208&gt;$C$8,IF(Raw!$Q208&gt;$C$8,IF(Raw!$N208&gt;$C$9,IF(Raw!$N208&lt;$A$9,IF(Raw!$X208&gt;$C$9,IF(Raw!$X208&lt;$A$9,Raw!I208,-999),-999),-999),-999),-999),-999)</f>
        <v>0.93784000000000001</v>
      </c>
      <c r="G208" s="9">
        <f>Raw!G208</f>
        <v>0.98772000000000004</v>
      </c>
      <c r="H208" s="9">
        <f>IF(Raw!$G208&gt;$C$8,IF(Raw!$Q208&gt;$C$8,IF(Raw!$N208&gt;$C$9,IF(Raw!$N208&lt;$A$9,IF(Raw!$X208&gt;$C$9,IF(Raw!$X208&lt;$A$9,Raw!L208,-999),-999),-999),-999),-999),-999)</f>
        <v>622</v>
      </c>
      <c r="I208" s="9">
        <f>IF(Raw!$G208&gt;$C$8,IF(Raw!$Q208&gt;$C$8,IF(Raw!$N208&gt;$C$9,IF(Raw!$N208&lt;$A$9,IF(Raw!$X208&gt;$C$9,IF(Raw!$X208&lt;$A$9,Raw!M208,-999),-999),-999),-999),-999),-999)</f>
        <v>1.5E-5</v>
      </c>
      <c r="J208" s="9">
        <f>IF(Raw!$G208&gt;$C$8,IF(Raw!$Q208&gt;$C$8,IF(Raw!$N208&gt;$C$9,IF(Raw!$N208&lt;$A$9,IF(Raw!$X208&gt;$C$9,IF(Raw!$X208&lt;$A$9,Raw!N208,-999),-999),-999),-999),-999),-999)</f>
        <v>605</v>
      </c>
      <c r="K208" s="9">
        <f>IF(Raw!$G208&gt;$C$8,IF(Raw!$Q208&gt;$C$8,IF(Raw!$N208&gt;$C$9,IF(Raw!$N208&lt;$A$9,IF(Raw!$X208&gt;$C$9,IF(Raw!$X208&lt;$A$9,Raw!R208,-999),-999),-999),-999),-999),-999)</f>
        <v>0.54901</v>
      </c>
      <c r="L208" s="9">
        <f>IF(Raw!$G208&gt;$C$8,IF(Raw!$Q208&gt;$C$8,IF(Raw!$N208&gt;$C$9,IF(Raw!$N208&lt;$A$9,IF(Raw!$X208&gt;$C$9,IF(Raw!$X208&lt;$A$9,Raw!S208,-999),-999),-999),-999),-999),-999)</f>
        <v>0.901397</v>
      </c>
      <c r="M208" s="9">
        <f>Raw!Q208</f>
        <v>0.98019900000000004</v>
      </c>
      <c r="N208" s="9">
        <f>IF(Raw!$G208&gt;$C$8,IF(Raw!$Q208&gt;$C$8,IF(Raw!$N208&gt;$C$9,IF(Raw!$N208&lt;$A$9,IF(Raw!$X208&gt;$C$9,IF(Raw!$X208&lt;$A$9,Raw!V208,-999),-999),-999),-999),-999),-999)</f>
        <v>661</v>
      </c>
      <c r="O208" s="9">
        <f>IF(Raw!$G208&gt;$C$8,IF(Raw!$Q208&gt;$C$8,IF(Raw!$N208&gt;$C$9,IF(Raw!$N208&lt;$A$9,IF(Raw!$X208&gt;$C$9,IF(Raw!$X208&lt;$A$9,Raw!W208,-999),-999),-999),-999),-999),-999)</f>
        <v>3.0998999999999999E-2</v>
      </c>
      <c r="P208" s="9">
        <f>IF(Raw!$G208&gt;$C$8,IF(Raw!$Q208&gt;$C$8,IF(Raw!$N208&gt;$C$9,IF(Raw!$N208&lt;$A$9,IF(Raw!$X208&gt;$C$9,IF(Raw!$X208&lt;$A$9,Raw!X208,-999),-999),-999),-999),-999),-999)</f>
        <v>333</v>
      </c>
      <c r="R208" s="9">
        <f t="shared" si="48"/>
        <v>0.349248</v>
      </c>
      <c r="S208" s="9">
        <f t="shared" si="49"/>
        <v>0.37239614433165574</v>
      </c>
      <c r="T208" s="9">
        <f t="shared" si="50"/>
        <v>0.35238700000000001</v>
      </c>
      <c r="U208" s="9">
        <f t="shared" si="51"/>
        <v>0.39093429421220616</v>
      </c>
      <c r="V208" s="15">
        <f t="shared" si="52"/>
        <v>0.66820559609999997</v>
      </c>
      <c r="X208" s="11">
        <f t="shared" si="53"/>
        <v>4.876199999999998E+18</v>
      </c>
      <c r="Y208" s="11">
        <f t="shared" si="54"/>
        <v>6.22E-18</v>
      </c>
      <c r="Z208" s="11">
        <f t="shared" si="55"/>
        <v>6.0499999999999996E-4</v>
      </c>
      <c r="AA208" s="16">
        <f t="shared" si="56"/>
        <v>1.8018986516520646E-2</v>
      </c>
      <c r="AB208" s="9">
        <f t="shared" si="57"/>
        <v>0.55535965660159714</v>
      </c>
      <c r="AC208" s="9">
        <f t="shared" si="58"/>
        <v>0.98198101348347944</v>
      </c>
      <c r="AD208" s="15">
        <f t="shared" si="59"/>
        <v>29.783448787637433</v>
      </c>
      <c r="AE208" s="3">
        <f t="shared" si="60"/>
        <v>748.88799999999981</v>
      </c>
      <c r="AF208" s="2">
        <f t="shared" si="61"/>
        <v>0.25</v>
      </c>
      <c r="AG208" s="9">
        <f t="shared" si="62"/>
        <v>8.9564396392310969E-3</v>
      </c>
      <c r="AH208" s="2">
        <f t="shared" si="63"/>
        <v>0.43339745298466226</v>
      </c>
    </row>
    <row r="209" spans="1:34">
      <c r="A209" s="1">
        <f>Raw!A209</f>
        <v>196</v>
      </c>
      <c r="B209" s="14">
        <f>Raw!B209</f>
        <v>0.43444444444444441</v>
      </c>
      <c r="C209" s="15">
        <f>Raw!C209</f>
        <v>47</v>
      </c>
      <c r="D209" s="15">
        <f>IF(C209&gt;0.5,Raw!D209*D$11,-999)</f>
        <v>8.1</v>
      </c>
      <c r="E209" s="9">
        <f>IF(Raw!$G209&gt;$C$8,IF(Raw!$Q209&gt;$C$8,IF(Raw!$N209&gt;$C$9,IF(Raw!$N209&lt;$A$9,IF(Raw!$X209&gt;$C$9,IF(Raw!$X209&lt;$A$9,Raw!H209,-999),-999),-999),-999),-999),-999)</f>
        <v>0.60112399999999999</v>
      </c>
      <c r="F209" s="9">
        <f>IF(Raw!$G209&gt;$C$8,IF(Raw!$Q209&gt;$C$8,IF(Raw!$N209&gt;$C$9,IF(Raw!$N209&lt;$A$9,IF(Raw!$X209&gt;$C$9,IF(Raw!$X209&lt;$A$9,Raw!I209,-999),-999),-999),-999),-999),-999)</f>
        <v>0.954017</v>
      </c>
      <c r="G209" s="9">
        <f>Raw!G209</f>
        <v>0.98449600000000004</v>
      </c>
      <c r="H209" s="9">
        <f>IF(Raw!$G209&gt;$C$8,IF(Raw!$Q209&gt;$C$8,IF(Raw!$N209&gt;$C$9,IF(Raw!$N209&lt;$A$9,IF(Raw!$X209&gt;$C$9,IF(Raw!$X209&lt;$A$9,Raw!L209,-999),-999),-999),-999),-999),-999)</f>
        <v>648.5</v>
      </c>
      <c r="I209" s="9">
        <f>IF(Raw!$G209&gt;$C$8,IF(Raw!$Q209&gt;$C$8,IF(Raw!$N209&gt;$C$9,IF(Raw!$N209&lt;$A$9,IF(Raw!$X209&gt;$C$9,IF(Raw!$X209&lt;$A$9,Raw!M209,-999),-999),-999),-999),-999),-999)</f>
        <v>1.1E-5</v>
      </c>
      <c r="J209" s="9">
        <f>IF(Raw!$G209&gt;$C$8,IF(Raw!$Q209&gt;$C$8,IF(Raw!$N209&gt;$C$9,IF(Raw!$N209&lt;$A$9,IF(Raw!$X209&gt;$C$9,IF(Raw!$X209&lt;$A$9,Raw!N209,-999),-999),-999),-999),-999),-999)</f>
        <v>535</v>
      </c>
      <c r="K209" s="9">
        <f>IF(Raw!$G209&gt;$C$8,IF(Raw!$Q209&gt;$C$8,IF(Raw!$N209&gt;$C$9,IF(Raw!$N209&lt;$A$9,IF(Raw!$X209&gt;$C$9,IF(Raw!$X209&lt;$A$9,Raw!R209,-999),-999),-999),-999),-999),-999)</f>
        <v>0.58549300000000004</v>
      </c>
      <c r="L209" s="9">
        <f>IF(Raw!$G209&gt;$C$8,IF(Raw!$Q209&gt;$C$8,IF(Raw!$N209&gt;$C$9,IF(Raw!$N209&lt;$A$9,IF(Raw!$X209&gt;$C$9,IF(Raw!$X209&lt;$A$9,Raw!S209,-999),-999),-999),-999),-999),-999)</f>
        <v>0.94598199999999999</v>
      </c>
      <c r="M209" s="9">
        <f>Raw!Q209</f>
        <v>0.98748000000000002</v>
      </c>
      <c r="N209" s="9">
        <f>IF(Raw!$G209&gt;$C$8,IF(Raw!$Q209&gt;$C$8,IF(Raw!$N209&gt;$C$9,IF(Raw!$N209&lt;$A$9,IF(Raw!$X209&gt;$C$9,IF(Raw!$X209&lt;$A$9,Raw!V209,-999),-999),-999),-999),-999),-999)</f>
        <v>628</v>
      </c>
      <c r="O209" s="9">
        <f>IF(Raw!$G209&gt;$C$8,IF(Raw!$Q209&gt;$C$8,IF(Raw!$N209&gt;$C$9,IF(Raw!$N209&lt;$A$9,IF(Raw!$X209&gt;$C$9,IF(Raw!$X209&lt;$A$9,Raw!W209,-999),-999),-999),-999),-999),-999)</f>
        <v>1.8E-5</v>
      </c>
      <c r="P209" s="9">
        <f>IF(Raw!$G209&gt;$C$8,IF(Raw!$Q209&gt;$C$8,IF(Raw!$N209&gt;$C$9,IF(Raw!$N209&lt;$A$9,IF(Raw!$X209&gt;$C$9,IF(Raw!$X209&lt;$A$9,Raw!X209,-999),-999),-999),-999),-999),-999)</f>
        <v>661</v>
      </c>
      <c r="R209" s="9">
        <f t="shared" si="48"/>
        <v>0.35289300000000001</v>
      </c>
      <c r="S209" s="9">
        <f t="shared" si="49"/>
        <v>0.36990221348256896</v>
      </c>
      <c r="T209" s="9">
        <f t="shared" si="50"/>
        <v>0.36048899999999995</v>
      </c>
      <c r="U209" s="9">
        <f t="shared" si="51"/>
        <v>0.38107384707108588</v>
      </c>
      <c r="V209" s="15">
        <f t="shared" si="52"/>
        <v>0.70125645659999991</v>
      </c>
      <c r="X209" s="11">
        <f t="shared" si="53"/>
        <v>4.876199999999998E+18</v>
      </c>
      <c r="Y209" s="11">
        <f t="shared" si="54"/>
        <v>6.4849999999999998E-18</v>
      </c>
      <c r="Z209" s="11">
        <f t="shared" si="55"/>
        <v>5.3499999999999999E-4</v>
      </c>
      <c r="AA209" s="16">
        <f t="shared" si="56"/>
        <v>1.6636401778705692E-2</v>
      </c>
      <c r="AB209" s="9">
        <f t="shared" si="57"/>
        <v>0.59149023984080384</v>
      </c>
      <c r="AC209" s="9">
        <f t="shared" si="58"/>
        <v>0.98336359822129438</v>
      </c>
      <c r="AD209" s="15">
        <f t="shared" si="59"/>
        <v>31.096078091038677</v>
      </c>
      <c r="AE209" s="3">
        <f t="shared" si="60"/>
        <v>780.79399999999976</v>
      </c>
      <c r="AF209" s="2">
        <f t="shared" si="61"/>
        <v>0.25</v>
      </c>
      <c r="AG209" s="9">
        <f t="shared" si="62"/>
        <v>9.1153093130577068E-3</v>
      </c>
      <c r="AH209" s="2">
        <f t="shared" si="63"/>
        <v>0.44108507382133516</v>
      </c>
    </row>
    <row r="210" spans="1:34">
      <c r="A210" s="1">
        <f>Raw!A210</f>
        <v>197</v>
      </c>
      <c r="B210" s="14">
        <f>Raw!B210</f>
        <v>0.43450231481481483</v>
      </c>
      <c r="C210" s="15">
        <f>Raw!C210</f>
        <v>46.3</v>
      </c>
      <c r="D210" s="15">
        <f>IF(C210&gt;0.5,Raw!D210*D$11,-999)</f>
        <v>8.1</v>
      </c>
      <c r="E210" s="9">
        <f>IF(Raw!$G210&gt;$C$8,IF(Raw!$Q210&gt;$C$8,IF(Raw!$N210&gt;$C$9,IF(Raw!$N210&lt;$A$9,IF(Raw!$X210&gt;$C$9,IF(Raw!$X210&lt;$A$9,Raw!H210,-999),-999),-999),-999),-999),-999)</f>
        <v>0.61086300000000004</v>
      </c>
      <c r="F210" s="9">
        <f>IF(Raw!$G210&gt;$C$8,IF(Raw!$Q210&gt;$C$8,IF(Raw!$N210&gt;$C$9,IF(Raw!$N210&lt;$A$9,IF(Raw!$X210&gt;$C$9,IF(Raw!$X210&lt;$A$9,Raw!I210,-999),-999),-999),-999),-999),-999)</f>
        <v>0.97899700000000001</v>
      </c>
      <c r="G210" s="9">
        <f>Raw!G210</f>
        <v>0.98840099999999997</v>
      </c>
      <c r="H210" s="9">
        <f>IF(Raw!$G210&gt;$C$8,IF(Raw!$Q210&gt;$C$8,IF(Raw!$N210&gt;$C$9,IF(Raw!$N210&lt;$A$9,IF(Raw!$X210&gt;$C$9,IF(Raw!$X210&lt;$A$9,Raw!L210,-999),-999),-999),-999),-999),-999)</f>
        <v>662.3</v>
      </c>
      <c r="I210" s="9">
        <f>IF(Raw!$G210&gt;$C$8,IF(Raw!$Q210&gt;$C$8,IF(Raw!$N210&gt;$C$9,IF(Raw!$N210&lt;$A$9,IF(Raw!$X210&gt;$C$9,IF(Raw!$X210&lt;$A$9,Raw!M210,-999),-999),-999),-999),-999),-999)</f>
        <v>1.1792E-2</v>
      </c>
      <c r="J210" s="9">
        <f>IF(Raw!$G210&gt;$C$8,IF(Raw!$Q210&gt;$C$8,IF(Raw!$N210&gt;$C$9,IF(Raw!$N210&lt;$A$9,IF(Raw!$X210&gt;$C$9,IF(Raw!$X210&lt;$A$9,Raw!N210,-999),-999),-999),-999),-999),-999)</f>
        <v>662</v>
      </c>
      <c r="K210" s="9">
        <f>IF(Raw!$G210&gt;$C$8,IF(Raw!$Q210&gt;$C$8,IF(Raw!$N210&gt;$C$9,IF(Raw!$N210&lt;$A$9,IF(Raw!$X210&gt;$C$9,IF(Raw!$X210&lt;$A$9,Raw!R210,-999),-999),-999),-999),-999),-999)</f>
        <v>0.58354600000000001</v>
      </c>
      <c r="L210" s="9">
        <f>IF(Raw!$G210&gt;$C$8,IF(Raw!$Q210&gt;$C$8,IF(Raw!$N210&gt;$C$9,IF(Raw!$N210&lt;$A$9,IF(Raw!$X210&gt;$C$9,IF(Raw!$X210&lt;$A$9,Raw!S210,-999),-999),-999),-999),-999),-999)</f>
        <v>0.956399</v>
      </c>
      <c r="M210" s="9">
        <f>Raw!Q210</f>
        <v>0.98584899999999998</v>
      </c>
      <c r="N210" s="9">
        <f>IF(Raw!$G210&gt;$C$8,IF(Raw!$Q210&gt;$C$8,IF(Raw!$N210&gt;$C$9,IF(Raw!$N210&lt;$A$9,IF(Raw!$X210&gt;$C$9,IF(Raw!$X210&lt;$A$9,Raw!V210,-999),-999),-999),-999),-999),-999)</f>
        <v>676</v>
      </c>
      <c r="O210" s="9">
        <f>IF(Raw!$G210&gt;$C$8,IF(Raw!$Q210&gt;$C$8,IF(Raw!$N210&gt;$C$9,IF(Raw!$N210&lt;$A$9,IF(Raw!$X210&gt;$C$9,IF(Raw!$X210&lt;$A$9,Raw!W210,-999),-999),-999),-999),-999),-999)</f>
        <v>1.1E-5</v>
      </c>
      <c r="P210" s="9">
        <f>IF(Raw!$G210&gt;$C$8,IF(Raw!$Q210&gt;$C$8,IF(Raw!$N210&gt;$C$9,IF(Raw!$N210&lt;$A$9,IF(Raw!$X210&gt;$C$9,IF(Raw!$X210&lt;$A$9,Raw!X210,-999),-999),-999),-999),-999),-999)</f>
        <v>433</v>
      </c>
      <c r="R210" s="9">
        <f t="shared" si="48"/>
        <v>0.36813399999999996</v>
      </c>
      <c r="S210" s="9">
        <f t="shared" si="49"/>
        <v>0.37603179580734153</v>
      </c>
      <c r="T210" s="9">
        <f t="shared" si="50"/>
        <v>0.37285299999999999</v>
      </c>
      <c r="U210" s="9">
        <f t="shared" si="51"/>
        <v>0.38985088859356815</v>
      </c>
      <c r="V210" s="15">
        <f t="shared" si="52"/>
        <v>0.70897857869999992</v>
      </c>
      <c r="X210" s="11">
        <f t="shared" si="53"/>
        <v>4.876199999999998E+18</v>
      </c>
      <c r="Y210" s="11">
        <f t="shared" si="54"/>
        <v>6.6229999999999993E-18</v>
      </c>
      <c r="Z210" s="11">
        <f t="shared" si="55"/>
        <v>6.6199999999999994E-4</v>
      </c>
      <c r="AA210" s="16">
        <f t="shared" si="56"/>
        <v>2.0931829404129732E-2</v>
      </c>
      <c r="AB210" s="9">
        <f t="shared" si="57"/>
        <v>0.59135049538881801</v>
      </c>
      <c r="AC210" s="9">
        <f t="shared" si="58"/>
        <v>0.97906817059587026</v>
      </c>
      <c r="AD210" s="15">
        <f t="shared" si="59"/>
        <v>31.619077649742799</v>
      </c>
      <c r="AE210" s="3">
        <f t="shared" si="60"/>
        <v>797.40919999999971</v>
      </c>
      <c r="AF210" s="2">
        <f t="shared" si="61"/>
        <v>0.25</v>
      </c>
      <c r="AG210" s="9">
        <f t="shared" si="62"/>
        <v>9.482096552508661E-3</v>
      </c>
      <c r="AH210" s="2">
        <f t="shared" si="63"/>
        <v>0.45883371745301005</v>
      </c>
    </row>
    <row r="211" spans="1:34">
      <c r="A211" s="1">
        <f>Raw!A211</f>
        <v>198</v>
      </c>
      <c r="B211" s="14">
        <f>Raw!B211</f>
        <v>0.43456018518518519</v>
      </c>
      <c r="C211" s="15">
        <f>Raw!C211</f>
        <v>45.5</v>
      </c>
      <c r="D211" s="15">
        <f>IF(C211&gt;0.5,Raw!D211*D$11,-999)</f>
        <v>8.1</v>
      </c>
      <c r="E211" s="9">
        <f>IF(Raw!$G211&gt;$C$8,IF(Raw!$Q211&gt;$C$8,IF(Raw!$N211&gt;$C$9,IF(Raw!$N211&lt;$A$9,IF(Raw!$X211&gt;$C$9,IF(Raw!$X211&lt;$A$9,Raw!H211,-999),-999),-999),-999),-999),-999)</f>
        <v>0.65181299999999998</v>
      </c>
      <c r="F211" s="9">
        <f>IF(Raw!$G211&gt;$C$8,IF(Raw!$Q211&gt;$C$8,IF(Raw!$N211&gt;$C$9,IF(Raw!$N211&lt;$A$9,IF(Raw!$X211&gt;$C$9,IF(Raw!$X211&lt;$A$9,Raw!I211,-999),-999),-999),-999),-999),-999)</f>
        <v>1.03203</v>
      </c>
      <c r="G211" s="9">
        <f>Raw!G211</f>
        <v>0.98713600000000001</v>
      </c>
      <c r="H211" s="9">
        <f>IF(Raw!$G211&gt;$C$8,IF(Raw!$Q211&gt;$C$8,IF(Raw!$N211&gt;$C$9,IF(Raw!$N211&lt;$A$9,IF(Raw!$X211&gt;$C$9,IF(Raw!$X211&lt;$A$9,Raw!L211,-999),-999),-999),-999),-999),-999)</f>
        <v>631.29999999999995</v>
      </c>
      <c r="I211" s="9">
        <f>IF(Raw!$G211&gt;$C$8,IF(Raw!$Q211&gt;$C$8,IF(Raw!$N211&gt;$C$9,IF(Raw!$N211&lt;$A$9,IF(Raw!$X211&gt;$C$9,IF(Raw!$X211&lt;$A$9,Raw!M211,-999),-999),-999),-999),-999),-999)</f>
        <v>8.6803000000000005E-2</v>
      </c>
      <c r="J211" s="9">
        <f>IF(Raw!$G211&gt;$C$8,IF(Raw!$Q211&gt;$C$8,IF(Raw!$N211&gt;$C$9,IF(Raw!$N211&lt;$A$9,IF(Raw!$X211&gt;$C$9,IF(Raw!$X211&lt;$A$9,Raw!N211,-999),-999),-999),-999),-999),-999)</f>
        <v>542</v>
      </c>
      <c r="K211" s="9">
        <f>IF(Raw!$G211&gt;$C$8,IF(Raw!$Q211&gt;$C$8,IF(Raw!$N211&gt;$C$9,IF(Raw!$N211&lt;$A$9,IF(Raw!$X211&gt;$C$9,IF(Raw!$X211&lt;$A$9,Raw!R211,-999),-999),-999),-999),-999),-999)</f>
        <v>0.64282300000000003</v>
      </c>
      <c r="L211" s="9">
        <f>IF(Raw!$G211&gt;$C$8,IF(Raw!$Q211&gt;$C$8,IF(Raw!$N211&gt;$C$9,IF(Raw!$N211&lt;$A$9,IF(Raw!$X211&gt;$C$9,IF(Raw!$X211&lt;$A$9,Raw!S211,-999),-999),-999),-999),-999),-999)</f>
        <v>1.0434680000000001</v>
      </c>
      <c r="M211" s="9">
        <f>Raw!Q211</f>
        <v>0.98330799999999996</v>
      </c>
      <c r="N211" s="9">
        <f>IF(Raw!$G211&gt;$C$8,IF(Raw!$Q211&gt;$C$8,IF(Raw!$N211&gt;$C$9,IF(Raw!$N211&lt;$A$9,IF(Raw!$X211&gt;$C$9,IF(Raw!$X211&lt;$A$9,Raw!V211,-999),-999),-999),-999),-999),-999)</f>
        <v>678.4</v>
      </c>
      <c r="O211" s="9">
        <f>IF(Raw!$G211&gt;$C$8,IF(Raw!$Q211&gt;$C$8,IF(Raw!$N211&gt;$C$9,IF(Raw!$N211&lt;$A$9,IF(Raw!$X211&gt;$C$9,IF(Raw!$X211&lt;$A$9,Raw!W211,-999),-999),-999),-999),-999),-999)</f>
        <v>6.7250000000000004E-2</v>
      </c>
      <c r="P211" s="9">
        <f>IF(Raw!$G211&gt;$C$8,IF(Raw!$Q211&gt;$C$8,IF(Raw!$N211&gt;$C$9,IF(Raw!$N211&lt;$A$9,IF(Raw!$X211&gt;$C$9,IF(Raw!$X211&lt;$A$9,Raw!X211,-999),-999),-999),-999),-999),-999)</f>
        <v>476</v>
      </c>
      <c r="R211" s="9">
        <f t="shared" si="48"/>
        <v>0.38021700000000003</v>
      </c>
      <c r="S211" s="9">
        <f t="shared" si="49"/>
        <v>0.36841661579605245</v>
      </c>
      <c r="T211" s="9">
        <f t="shared" si="50"/>
        <v>0.40064500000000003</v>
      </c>
      <c r="U211" s="9">
        <f t="shared" si="51"/>
        <v>0.3839552338931333</v>
      </c>
      <c r="V211" s="15">
        <f t="shared" si="52"/>
        <v>0.77352282839999997</v>
      </c>
      <c r="X211" s="11">
        <f t="shared" si="53"/>
        <v>4.876199999999998E+18</v>
      </c>
      <c r="Y211" s="11">
        <f t="shared" si="54"/>
        <v>6.3129999999999995E-18</v>
      </c>
      <c r="Z211" s="11">
        <f t="shared" si="55"/>
        <v>5.4199999999999995E-4</v>
      </c>
      <c r="AA211" s="16">
        <f t="shared" si="56"/>
        <v>1.6410821732894963E-2</v>
      </c>
      <c r="AB211" s="9">
        <f t="shared" si="57"/>
        <v>0.64939791367317579</v>
      </c>
      <c r="AC211" s="9">
        <f t="shared" si="58"/>
        <v>0.9835891782671049</v>
      </c>
      <c r="AD211" s="15">
        <f t="shared" si="59"/>
        <v>30.278268879880002</v>
      </c>
      <c r="AE211" s="3">
        <f t="shared" si="60"/>
        <v>760.08519999999976</v>
      </c>
      <c r="AF211" s="2">
        <f t="shared" si="61"/>
        <v>0.25</v>
      </c>
      <c r="AG211" s="9">
        <f t="shared" si="62"/>
        <v>8.9426921612719267E-3</v>
      </c>
      <c r="AH211" s="2">
        <f t="shared" si="63"/>
        <v>0.43273221968075326</v>
      </c>
    </row>
    <row r="212" spans="1:34">
      <c r="A212" s="1">
        <f>Raw!A212</f>
        <v>199</v>
      </c>
      <c r="B212" s="14">
        <f>Raw!B212</f>
        <v>0.43460648148148145</v>
      </c>
      <c r="C212" s="15">
        <f>Raw!C212</f>
        <v>43.9</v>
      </c>
      <c r="D212" s="15">
        <f>IF(C212&gt;0.5,Raw!D212*D$11,-999)</f>
        <v>9</v>
      </c>
      <c r="E212" s="9">
        <f>IF(Raw!$G212&gt;$C$8,IF(Raw!$Q212&gt;$C$8,IF(Raw!$N212&gt;$C$9,IF(Raw!$N212&lt;$A$9,IF(Raw!$X212&gt;$C$9,IF(Raw!$X212&lt;$A$9,Raw!H212,-999),-999),-999),-999),-999),-999)</f>
        <v>0.72727900000000001</v>
      </c>
      <c r="F212" s="9">
        <f>IF(Raw!$G212&gt;$C$8,IF(Raw!$Q212&gt;$C$8,IF(Raw!$N212&gt;$C$9,IF(Raw!$N212&lt;$A$9,IF(Raw!$X212&gt;$C$9,IF(Raw!$X212&lt;$A$9,Raw!I212,-999),-999),-999),-999),-999),-999)</f>
        <v>1.1575580000000001</v>
      </c>
      <c r="G212" s="9">
        <f>Raw!G212</f>
        <v>0.98877400000000004</v>
      </c>
      <c r="H212" s="9">
        <f>IF(Raw!$G212&gt;$C$8,IF(Raw!$Q212&gt;$C$8,IF(Raw!$N212&gt;$C$9,IF(Raw!$N212&lt;$A$9,IF(Raw!$X212&gt;$C$9,IF(Raw!$X212&lt;$A$9,Raw!L212,-999),-999),-999),-999),-999),-999)</f>
        <v>628.79999999999995</v>
      </c>
      <c r="I212" s="9">
        <f>IF(Raw!$G212&gt;$C$8,IF(Raw!$Q212&gt;$C$8,IF(Raw!$N212&gt;$C$9,IF(Raw!$N212&lt;$A$9,IF(Raw!$X212&gt;$C$9,IF(Raw!$X212&lt;$A$9,Raw!M212,-999),-999),-999),-999),-999),-999)</f>
        <v>1.36E-4</v>
      </c>
      <c r="J212" s="9">
        <f>IF(Raw!$G212&gt;$C$8,IF(Raw!$Q212&gt;$C$8,IF(Raw!$N212&gt;$C$9,IF(Raw!$N212&lt;$A$9,IF(Raw!$X212&gt;$C$9,IF(Raw!$X212&lt;$A$9,Raw!N212,-999),-999),-999),-999),-999),-999)</f>
        <v>530</v>
      </c>
      <c r="K212" s="9">
        <f>IF(Raw!$G212&gt;$C$8,IF(Raw!$Q212&gt;$C$8,IF(Raw!$N212&gt;$C$9,IF(Raw!$N212&lt;$A$9,IF(Raw!$X212&gt;$C$9,IF(Raw!$X212&lt;$A$9,Raw!R212,-999),-999),-999),-999),-999),-999)</f>
        <v>0.70882000000000001</v>
      </c>
      <c r="L212" s="9">
        <f>IF(Raw!$G212&gt;$C$8,IF(Raw!$Q212&gt;$C$8,IF(Raw!$N212&gt;$C$9,IF(Raw!$N212&lt;$A$9,IF(Raw!$X212&gt;$C$9,IF(Raw!$X212&lt;$A$9,Raw!S212,-999),-999),-999),-999),-999),-999)</f>
        <v>1.146717</v>
      </c>
      <c r="M212" s="9">
        <f>Raw!Q212</f>
        <v>0.99185400000000001</v>
      </c>
      <c r="N212" s="9">
        <f>IF(Raw!$G212&gt;$C$8,IF(Raw!$Q212&gt;$C$8,IF(Raw!$N212&gt;$C$9,IF(Raw!$N212&lt;$A$9,IF(Raw!$X212&gt;$C$9,IF(Raw!$X212&lt;$A$9,Raw!V212,-999),-999),-999),-999),-999),-999)</f>
        <v>638.29999999999995</v>
      </c>
      <c r="O212" s="9">
        <f>IF(Raw!$G212&gt;$C$8,IF(Raw!$Q212&gt;$C$8,IF(Raw!$N212&gt;$C$9,IF(Raw!$N212&lt;$A$9,IF(Raw!$X212&gt;$C$9,IF(Raw!$X212&lt;$A$9,Raw!W212,-999),-999),-999),-999),-999),-999)</f>
        <v>2.9814E-2</v>
      </c>
      <c r="P212" s="9">
        <f>IF(Raw!$G212&gt;$C$8,IF(Raw!$Q212&gt;$C$8,IF(Raw!$N212&gt;$C$9,IF(Raw!$N212&lt;$A$9,IF(Raw!$X212&gt;$C$9,IF(Raw!$X212&lt;$A$9,Raw!X212,-999),-999),-999),-999),-999),-999)</f>
        <v>511</v>
      </c>
      <c r="R212" s="9">
        <f t="shared" si="48"/>
        <v>0.43027900000000008</v>
      </c>
      <c r="S212" s="9">
        <f t="shared" si="49"/>
        <v>0.37171269171825522</v>
      </c>
      <c r="T212" s="9">
        <f t="shared" si="50"/>
        <v>0.43789699999999998</v>
      </c>
      <c r="U212" s="9">
        <f t="shared" si="51"/>
        <v>0.38187015628093068</v>
      </c>
      <c r="V212" s="15">
        <f t="shared" si="52"/>
        <v>0.85006131209999991</v>
      </c>
      <c r="X212" s="11">
        <f t="shared" si="53"/>
        <v>5.417999999999998E+18</v>
      </c>
      <c r="Y212" s="11">
        <f t="shared" si="54"/>
        <v>6.2879999999999992E-18</v>
      </c>
      <c r="Z212" s="11">
        <f t="shared" si="55"/>
        <v>5.2999999999999998E-4</v>
      </c>
      <c r="AA212" s="16">
        <f t="shared" si="56"/>
        <v>1.773599802066856E-2</v>
      </c>
      <c r="AB212" s="9">
        <f t="shared" si="57"/>
        <v>0.7165865403252567</v>
      </c>
      <c r="AC212" s="9">
        <f t="shared" si="58"/>
        <v>0.98226400197933139</v>
      </c>
      <c r="AD212" s="15">
        <f t="shared" si="59"/>
        <v>33.464147208808605</v>
      </c>
      <c r="AE212" s="3">
        <f t="shared" si="60"/>
        <v>757.07519999999965</v>
      </c>
      <c r="AF212" s="2">
        <f t="shared" si="61"/>
        <v>0.25</v>
      </c>
      <c r="AG212" s="9">
        <f t="shared" si="62"/>
        <v>9.8299685572583156E-3</v>
      </c>
      <c r="AH212" s="2">
        <f t="shared" si="63"/>
        <v>0.47566706272145554</v>
      </c>
    </row>
    <row r="213" spans="1:34">
      <c r="A213" s="1">
        <f>Raw!A213</f>
        <v>200</v>
      </c>
      <c r="B213" s="14">
        <f>Raw!B213</f>
        <v>0.43466435185185182</v>
      </c>
      <c r="C213" s="15">
        <f>Raw!C213</f>
        <v>43.7</v>
      </c>
      <c r="D213" s="15">
        <f>IF(C213&gt;0.5,Raw!D213*D$11,-999)</f>
        <v>9</v>
      </c>
      <c r="E213" s="9">
        <f>IF(Raw!$G213&gt;$C$8,IF(Raw!$Q213&gt;$C$8,IF(Raw!$N213&gt;$C$9,IF(Raw!$N213&lt;$A$9,IF(Raw!$X213&gt;$C$9,IF(Raw!$X213&lt;$A$9,Raw!H213,-999),-999),-999),-999),-999),-999)</f>
        <v>0.79854700000000001</v>
      </c>
      <c r="F213" s="9">
        <f>IF(Raw!$G213&gt;$C$8,IF(Raw!$Q213&gt;$C$8,IF(Raw!$N213&gt;$C$9,IF(Raw!$N213&lt;$A$9,IF(Raw!$X213&gt;$C$9,IF(Raw!$X213&lt;$A$9,Raw!I213,-999),-999),-999),-999),-999),-999)</f>
        <v>1.2640450000000001</v>
      </c>
      <c r="G213" s="9">
        <f>Raw!G213</f>
        <v>0.99391799999999997</v>
      </c>
      <c r="H213" s="9">
        <f>IF(Raw!$G213&gt;$C$8,IF(Raw!$Q213&gt;$C$8,IF(Raw!$N213&gt;$C$9,IF(Raw!$N213&lt;$A$9,IF(Raw!$X213&gt;$C$9,IF(Raw!$X213&lt;$A$9,Raw!L213,-999),-999),-999),-999),-999),-999)</f>
        <v>624.6</v>
      </c>
      <c r="I213" s="9">
        <f>IF(Raw!$G213&gt;$C$8,IF(Raw!$Q213&gt;$C$8,IF(Raw!$N213&gt;$C$9,IF(Raw!$N213&lt;$A$9,IF(Raw!$X213&gt;$C$9,IF(Raw!$X213&lt;$A$9,Raw!M213,-999),-999),-999),-999),-999),-999)</f>
        <v>1.07E-4</v>
      </c>
      <c r="J213" s="9">
        <f>IF(Raw!$G213&gt;$C$8,IF(Raw!$Q213&gt;$C$8,IF(Raw!$N213&gt;$C$9,IF(Raw!$N213&lt;$A$9,IF(Raw!$X213&gt;$C$9,IF(Raw!$X213&lt;$A$9,Raw!N213,-999),-999),-999),-999),-999),-999)</f>
        <v>687</v>
      </c>
      <c r="K213" s="9">
        <f>IF(Raw!$G213&gt;$C$8,IF(Raw!$Q213&gt;$C$8,IF(Raw!$N213&gt;$C$9,IF(Raw!$N213&lt;$A$9,IF(Raw!$X213&gt;$C$9,IF(Raw!$X213&lt;$A$9,Raw!R213,-999),-999),-999),-999),-999),-999)</f>
        <v>0.76578100000000004</v>
      </c>
      <c r="L213" s="9">
        <f>IF(Raw!$G213&gt;$C$8,IF(Raw!$Q213&gt;$C$8,IF(Raw!$N213&gt;$C$9,IF(Raw!$N213&lt;$A$9,IF(Raw!$X213&gt;$C$9,IF(Raw!$X213&lt;$A$9,Raw!S213,-999),-999),-999),-999),-999),-999)</f>
        <v>1.246556</v>
      </c>
      <c r="M213" s="9">
        <f>Raw!Q213</f>
        <v>0.98633899999999997</v>
      </c>
      <c r="N213" s="9">
        <f>IF(Raw!$G213&gt;$C$8,IF(Raw!$Q213&gt;$C$8,IF(Raw!$N213&gt;$C$9,IF(Raw!$N213&lt;$A$9,IF(Raw!$X213&gt;$C$9,IF(Raw!$X213&lt;$A$9,Raw!V213,-999),-999),-999),-999),-999),-999)</f>
        <v>658.6</v>
      </c>
      <c r="O213" s="9">
        <f>IF(Raw!$G213&gt;$C$8,IF(Raw!$Q213&gt;$C$8,IF(Raw!$N213&gt;$C$9,IF(Raw!$N213&lt;$A$9,IF(Raw!$X213&gt;$C$9,IF(Raw!$X213&lt;$A$9,Raw!W213,-999),-999),-999),-999),-999),-999)</f>
        <v>4.2042000000000003E-2</v>
      </c>
      <c r="P213" s="9">
        <f>IF(Raw!$G213&gt;$C$8,IF(Raw!$Q213&gt;$C$8,IF(Raw!$N213&gt;$C$9,IF(Raw!$N213&lt;$A$9,IF(Raw!$X213&gt;$C$9,IF(Raw!$X213&lt;$A$9,Raw!X213,-999),-999),-999),-999),-999),-999)</f>
        <v>664</v>
      </c>
      <c r="R213" s="9">
        <f t="shared" si="48"/>
        <v>0.46549800000000008</v>
      </c>
      <c r="S213" s="9">
        <f t="shared" si="49"/>
        <v>0.36826062363286122</v>
      </c>
      <c r="T213" s="9">
        <f t="shared" si="50"/>
        <v>0.48077499999999995</v>
      </c>
      <c r="U213" s="9">
        <f t="shared" si="51"/>
        <v>0.38568263278986259</v>
      </c>
      <c r="V213" s="15">
        <f t="shared" si="52"/>
        <v>0.92407196279999992</v>
      </c>
      <c r="X213" s="11">
        <f t="shared" si="53"/>
        <v>5.417999999999998E+18</v>
      </c>
      <c r="Y213" s="11">
        <f t="shared" si="54"/>
        <v>6.2459999999999997E-18</v>
      </c>
      <c r="Z213" s="11">
        <f t="shared" si="55"/>
        <v>6.87E-4</v>
      </c>
      <c r="AA213" s="16">
        <f t="shared" si="56"/>
        <v>2.2720429548034653E-2</v>
      </c>
      <c r="AB213" s="9">
        <f t="shared" si="57"/>
        <v>0.7767044145159564</v>
      </c>
      <c r="AC213" s="9">
        <f t="shared" si="58"/>
        <v>0.97727957045196534</v>
      </c>
      <c r="AD213" s="15">
        <f t="shared" si="59"/>
        <v>33.071949851578829</v>
      </c>
      <c r="AE213" s="3">
        <f t="shared" si="60"/>
        <v>752.01839999999982</v>
      </c>
      <c r="AF213" s="2">
        <f t="shared" si="61"/>
        <v>0.25</v>
      </c>
      <c r="AG213" s="9">
        <f t="shared" si="62"/>
        <v>9.8117513001932527E-3</v>
      </c>
      <c r="AH213" s="2">
        <f t="shared" si="63"/>
        <v>0.47478553913279853</v>
      </c>
    </row>
    <row r="214" spans="1:34">
      <c r="A214" s="1">
        <f>Raw!A214</f>
        <v>201</v>
      </c>
      <c r="B214" s="14">
        <f>Raw!B214</f>
        <v>0.43472222222222223</v>
      </c>
      <c r="C214" s="15">
        <f>Raw!C214</f>
        <v>42.4</v>
      </c>
      <c r="D214" s="15">
        <f>IF(C214&gt;0.5,Raw!D214*D$11,-999)</f>
        <v>9.9</v>
      </c>
      <c r="E214" s="9">
        <f>IF(Raw!$G214&gt;$C$8,IF(Raw!$Q214&gt;$C$8,IF(Raw!$N214&gt;$C$9,IF(Raw!$N214&lt;$A$9,IF(Raw!$X214&gt;$C$9,IF(Raw!$X214&lt;$A$9,Raw!H214,-999),-999),-999),-999),-999),-999)</f>
        <v>0.83193600000000001</v>
      </c>
      <c r="F214" s="9">
        <f>IF(Raw!$G214&gt;$C$8,IF(Raw!$Q214&gt;$C$8,IF(Raw!$N214&gt;$C$9,IF(Raw!$N214&lt;$A$9,IF(Raw!$X214&gt;$C$9,IF(Raw!$X214&lt;$A$9,Raw!I214,-999),-999),-999),-999),-999),-999)</f>
        <v>1.3190059999999999</v>
      </c>
      <c r="G214" s="9">
        <f>Raw!G214</f>
        <v>0.99088900000000002</v>
      </c>
      <c r="H214" s="9">
        <f>IF(Raw!$G214&gt;$C$8,IF(Raw!$Q214&gt;$C$8,IF(Raw!$N214&gt;$C$9,IF(Raw!$N214&lt;$A$9,IF(Raw!$X214&gt;$C$9,IF(Raw!$X214&lt;$A$9,Raw!L214,-999),-999),-999),-999),-999),-999)</f>
        <v>619.9</v>
      </c>
      <c r="I214" s="9">
        <f>IF(Raw!$G214&gt;$C$8,IF(Raw!$Q214&gt;$C$8,IF(Raw!$N214&gt;$C$9,IF(Raw!$N214&lt;$A$9,IF(Raw!$X214&gt;$C$9,IF(Raw!$X214&lt;$A$9,Raw!M214,-999),-999),-999),-999),-999),-999)</f>
        <v>9.8999999999999994E-5</v>
      </c>
      <c r="J214" s="9">
        <f>IF(Raw!$G214&gt;$C$8,IF(Raw!$Q214&gt;$C$8,IF(Raw!$N214&gt;$C$9,IF(Raw!$N214&lt;$A$9,IF(Raw!$X214&gt;$C$9,IF(Raw!$X214&lt;$A$9,Raw!N214,-999),-999),-999),-999),-999),-999)</f>
        <v>519</v>
      </c>
      <c r="K214" s="9">
        <f>IF(Raw!$G214&gt;$C$8,IF(Raw!$Q214&gt;$C$8,IF(Raw!$N214&gt;$C$9,IF(Raw!$N214&lt;$A$9,IF(Raw!$X214&gt;$C$9,IF(Raw!$X214&lt;$A$9,Raw!R214,-999),-999),-999),-999),-999),-999)</f>
        <v>0.76356800000000002</v>
      </c>
      <c r="L214" s="9">
        <f>IF(Raw!$G214&gt;$C$8,IF(Raw!$Q214&gt;$C$8,IF(Raw!$N214&gt;$C$9,IF(Raw!$N214&lt;$A$9,IF(Raw!$X214&gt;$C$9,IF(Raw!$X214&lt;$A$9,Raw!S214,-999),-999),-999),-999),-999),-999)</f>
        <v>1.246292</v>
      </c>
      <c r="M214" s="9">
        <f>Raw!Q214</f>
        <v>0.98973500000000003</v>
      </c>
      <c r="N214" s="9">
        <f>IF(Raw!$G214&gt;$C$8,IF(Raw!$Q214&gt;$C$8,IF(Raw!$N214&gt;$C$9,IF(Raw!$N214&lt;$A$9,IF(Raw!$X214&gt;$C$9,IF(Raw!$X214&lt;$A$9,Raw!V214,-999),-999),-999),-999),-999),-999)</f>
        <v>659.9</v>
      </c>
      <c r="O214" s="9">
        <f>IF(Raw!$G214&gt;$C$8,IF(Raw!$Q214&gt;$C$8,IF(Raw!$N214&gt;$C$9,IF(Raw!$N214&lt;$A$9,IF(Raw!$X214&gt;$C$9,IF(Raw!$X214&lt;$A$9,Raw!W214,-999),-999),-999),-999),-999),-999)</f>
        <v>9.0813000000000005E-2</v>
      </c>
      <c r="P214" s="9">
        <f>IF(Raw!$G214&gt;$C$8,IF(Raw!$Q214&gt;$C$8,IF(Raw!$N214&gt;$C$9,IF(Raw!$N214&lt;$A$9,IF(Raw!$X214&gt;$C$9,IF(Raw!$X214&lt;$A$9,Raw!X214,-999),-999),-999),-999),-999),-999)</f>
        <v>433</v>
      </c>
      <c r="R214" s="9">
        <f t="shared" ref="R214:R270" si="64">F214-E214</f>
        <v>0.48706999999999989</v>
      </c>
      <c r="S214" s="9">
        <f t="shared" ref="S214:S270" si="65">R214/F214</f>
        <v>0.36927049611601459</v>
      </c>
      <c r="T214" s="9">
        <f t="shared" ref="T214:T270" si="66">L214-K214</f>
        <v>0.48272399999999993</v>
      </c>
      <c r="U214" s="9">
        <f t="shared" ref="U214:U270" si="67">T214/L214</f>
        <v>0.38732817028433142</v>
      </c>
      <c r="V214" s="15">
        <f t="shared" ref="V214:V270" si="68">IF(L214&gt;0,L214*V$8+V$10,-999)</f>
        <v>0.92387625959999986</v>
      </c>
      <c r="X214" s="11">
        <f t="shared" ref="X214:X270" si="69">D214*6.02*10^23*10^(-6)</f>
        <v>5.959799999999999E+18</v>
      </c>
      <c r="Y214" s="11">
        <f t="shared" ref="Y214:Y270" si="70">H214*10^(-20)</f>
        <v>6.1989999999999991E-18</v>
      </c>
      <c r="Z214" s="11">
        <f t="shared" ref="Z214:Z270" si="71">J214*10^(-6)</f>
        <v>5.1899999999999993E-4</v>
      </c>
      <c r="AA214" s="16">
        <f t="shared" ref="AA214:AA270" si="72">IF(Z214&gt;0,(X214*Y214/(X214*Y214+1/Z214)),1)</f>
        <v>1.8813612488649076E-2</v>
      </c>
      <c r="AB214" s="9">
        <f t="shared" ref="AB214:AB270" si="73">K214+T214*AA214</f>
        <v>0.77264978227497061</v>
      </c>
      <c r="AC214" s="9">
        <f t="shared" ref="AC214:AC270" si="74">IF(T214&gt;0,(L214-AB214)/T214,-999)</f>
        <v>0.98118638751135101</v>
      </c>
      <c r="AD214" s="15">
        <f t="shared" ref="AD214:AD270" si="75">IF(AC214&gt;0,X214*Y214*AC214,-999)</f>
        <v>36.249735045566631</v>
      </c>
      <c r="AE214" s="3">
        <f t="shared" ref="AE214:AE270" si="76">AE$9*Y214</f>
        <v>746.35959999999966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1.0800418114223944E-2</v>
      </c>
      <c r="AH214" s="2">
        <f t="shared" si="63"/>
        <v>0.52262661173652647</v>
      </c>
    </row>
    <row r="215" spans="1:34">
      <c r="A215" s="1">
        <f>Raw!A215</f>
        <v>202</v>
      </c>
      <c r="B215" s="14">
        <f>Raw!B215</f>
        <v>0.43478009259259259</v>
      </c>
      <c r="C215" s="15">
        <f>Raw!C215</f>
        <v>41.5</v>
      </c>
      <c r="D215" s="15">
        <f>IF(C215&gt;0.5,Raw!D215*D$11,-999)</f>
        <v>10.8</v>
      </c>
      <c r="E215" s="9">
        <f>IF(Raw!$G215&gt;$C$8,IF(Raw!$Q215&gt;$C$8,IF(Raw!$N215&gt;$C$9,IF(Raw!$N215&lt;$A$9,IF(Raw!$X215&gt;$C$9,IF(Raw!$X215&lt;$A$9,Raw!H215,-999),-999),-999),-999),-999),-999)</f>
        <v>0.85191899999999998</v>
      </c>
      <c r="F215" s="9">
        <f>IF(Raw!$G215&gt;$C$8,IF(Raw!$Q215&gt;$C$8,IF(Raw!$N215&gt;$C$9,IF(Raw!$N215&lt;$A$9,IF(Raw!$X215&gt;$C$9,IF(Raw!$X215&lt;$A$9,Raw!I215,-999),-999),-999),-999),-999),-999)</f>
        <v>1.3437429999999999</v>
      </c>
      <c r="G215" s="9">
        <f>Raw!G215</f>
        <v>0.99268400000000001</v>
      </c>
      <c r="H215" s="9">
        <f>IF(Raw!$G215&gt;$C$8,IF(Raw!$Q215&gt;$C$8,IF(Raw!$N215&gt;$C$9,IF(Raw!$N215&lt;$A$9,IF(Raw!$X215&gt;$C$9,IF(Raw!$X215&lt;$A$9,Raw!L215,-999),-999),-999),-999),-999),-999)</f>
        <v>614.20000000000005</v>
      </c>
      <c r="I215" s="9">
        <f>IF(Raw!$G215&gt;$C$8,IF(Raw!$Q215&gt;$C$8,IF(Raw!$N215&gt;$C$9,IF(Raw!$N215&lt;$A$9,IF(Raw!$X215&gt;$C$9,IF(Raw!$X215&lt;$A$9,Raw!M215,-999),-999),-999),-999),-999),-999)</f>
        <v>5.7815999999999999E-2</v>
      </c>
      <c r="J215" s="9">
        <f>IF(Raw!$G215&gt;$C$8,IF(Raw!$Q215&gt;$C$8,IF(Raw!$N215&gt;$C$9,IF(Raw!$N215&lt;$A$9,IF(Raw!$X215&gt;$C$9,IF(Raw!$X215&lt;$A$9,Raw!N215,-999),-999),-999),-999),-999),-999)</f>
        <v>512</v>
      </c>
      <c r="K215" s="9">
        <f>IF(Raw!$G215&gt;$C$8,IF(Raw!$Q215&gt;$C$8,IF(Raw!$N215&gt;$C$9,IF(Raw!$N215&lt;$A$9,IF(Raw!$X215&gt;$C$9,IF(Raw!$X215&lt;$A$9,Raw!R215,-999),-999),-999),-999),-999),-999)</f>
        <v>0.82218100000000005</v>
      </c>
      <c r="L215" s="9">
        <f>IF(Raw!$G215&gt;$C$8,IF(Raw!$Q215&gt;$C$8,IF(Raw!$N215&gt;$C$9,IF(Raw!$N215&lt;$A$9,IF(Raw!$X215&gt;$C$9,IF(Raw!$X215&lt;$A$9,Raw!S215,-999),-999),-999),-999),-999),-999)</f>
        <v>1.328408</v>
      </c>
      <c r="M215" s="9">
        <f>Raw!Q215</f>
        <v>0.99024400000000001</v>
      </c>
      <c r="N215" s="9">
        <f>IF(Raw!$G215&gt;$C$8,IF(Raw!$Q215&gt;$C$8,IF(Raw!$N215&gt;$C$9,IF(Raw!$N215&lt;$A$9,IF(Raw!$X215&gt;$C$9,IF(Raw!$X215&lt;$A$9,Raw!V215,-999),-999),-999),-999),-999),-999)</f>
        <v>621.79999999999995</v>
      </c>
      <c r="O215" s="9">
        <f>IF(Raw!$G215&gt;$C$8,IF(Raw!$Q215&gt;$C$8,IF(Raw!$N215&gt;$C$9,IF(Raw!$N215&lt;$A$9,IF(Raw!$X215&gt;$C$9,IF(Raw!$X215&lt;$A$9,Raw!W215,-999),-999),-999),-999),-999),-999)</f>
        <v>4.8861000000000002E-2</v>
      </c>
      <c r="P215" s="9">
        <f>IF(Raw!$G215&gt;$C$8,IF(Raw!$Q215&gt;$C$8,IF(Raw!$N215&gt;$C$9,IF(Raw!$N215&lt;$A$9,IF(Raw!$X215&gt;$C$9,IF(Raw!$X215&lt;$A$9,Raw!X215,-999),-999),-999),-999),-999),-999)</f>
        <v>731</v>
      </c>
      <c r="R215" s="9">
        <f t="shared" si="64"/>
        <v>0.49182399999999993</v>
      </c>
      <c r="S215" s="9">
        <f t="shared" si="65"/>
        <v>0.36601046479870031</v>
      </c>
      <c r="T215" s="9">
        <f t="shared" si="66"/>
        <v>0.50622699999999998</v>
      </c>
      <c r="U215" s="9">
        <f t="shared" si="67"/>
        <v>0.38107795195451999</v>
      </c>
      <c r="V215" s="15">
        <f t="shared" si="68"/>
        <v>0.98474885039999993</v>
      </c>
      <c r="X215" s="11">
        <f t="shared" si="69"/>
        <v>6.5016E+18</v>
      </c>
      <c r="Y215" s="11">
        <f t="shared" si="70"/>
        <v>6.1420000000000001E-18</v>
      </c>
      <c r="Z215" s="11">
        <f t="shared" si="71"/>
        <v>5.1199999999999998E-4</v>
      </c>
      <c r="AA215" s="16">
        <f t="shared" si="72"/>
        <v>2.0035960148783383E-2</v>
      </c>
      <c r="AB215" s="9">
        <f t="shared" si="73"/>
        <v>0.83232374399823816</v>
      </c>
      <c r="AC215" s="9">
        <f t="shared" si="74"/>
        <v>0.97996403985121672</v>
      </c>
      <c r="AD215" s="15">
        <f t="shared" si="75"/>
        <v>39.132734665592551</v>
      </c>
      <c r="AE215" s="3">
        <f t="shared" si="76"/>
        <v>739.49679999999978</v>
      </c>
      <c r="AF215" s="2">
        <f t="shared" si="77"/>
        <v>0.25</v>
      </c>
      <c r="AG215" s="9">
        <f t="shared" si="78"/>
        <v>1.1471247985187427E-2</v>
      </c>
      <c r="AH215" s="2">
        <f t="shared" si="63"/>
        <v>0.55508772007561669</v>
      </c>
    </row>
    <row r="216" spans="1:34">
      <c r="A216" s="1">
        <f>Raw!A216</f>
        <v>203</v>
      </c>
      <c r="B216" s="14">
        <f>Raw!B216</f>
        <v>0.43483796296296301</v>
      </c>
      <c r="C216" s="15">
        <f>Raw!C216</f>
        <v>40.4</v>
      </c>
      <c r="D216" s="15">
        <f>IF(C216&gt;0.5,Raw!D216*D$11,-999)</f>
        <v>10.8</v>
      </c>
      <c r="E216" s="9">
        <f>IF(Raw!$G216&gt;$C$8,IF(Raw!$Q216&gt;$C$8,IF(Raw!$N216&gt;$C$9,IF(Raw!$N216&lt;$A$9,IF(Raw!$X216&gt;$C$9,IF(Raw!$X216&lt;$A$9,Raw!H216,-999),-999),-999),-999),-999),-999)</f>
        <v>0.85288799999999998</v>
      </c>
      <c r="F216" s="9">
        <f>IF(Raw!$G216&gt;$C$8,IF(Raw!$Q216&gt;$C$8,IF(Raw!$N216&gt;$C$9,IF(Raw!$N216&lt;$A$9,IF(Raw!$X216&gt;$C$9,IF(Raw!$X216&lt;$A$9,Raw!I216,-999),-999),-999),-999),-999),-999)</f>
        <v>1.375149</v>
      </c>
      <c r="G216" s="9">
        <f>Raw!G216</f>
        <v>0.99223600000000001</v>
      </c>
      <c r="H216" s="9">
        <f>IF(Raw!$G216&gt;$C$8,IF(Raw!$Q216&gt;$C$8,IF(Raw!$N216&gt;$C$9,IF(Raw!$N216&lt;$A$9,IF(Raw!$X216&gt;$C$9,IF(Raw!$X216&lt;$A$9,Raw!L216,-999),-999),-999),-999),-999),-999)</f>
        <v>619.9</v>
      </c>
      <c r="I216" s="9">
        <f>IF(Raw!$G216&gt;$C$8,IF(Raw!$Q216&gt;$C$8,IF(Raw!$N216&gt;$C$9,IF(Raw!$N216&lt;$A$9,IF(Raw!$X216&gt;$C$9,IF(Raw!$X216&lt;$A$9,Raw!M216,-999),-999),-999),-999),-999),-999)</f>
        <v>4.8000000000000001E-5</v>
      </c>
      <c r="J216" s="9">
        <f>IF(Raw!$G216&gt;$C$8,IF(Raw!$Q216&gt;$C$8,IF(Raw!$N216&gt;$C$9,IF(Raw!$N216&lt;$A$9,IF(Raw!$X216&gt;$C$9,IF(Raw!$X216&lt;$A$9,Raw!N216,-999),-999),-999),-999),-999),-999)</f>
        <v>775</v>
      </c>
      <c r="K216" s="9">
        <f>IF(Raw!$G216&gt;$C$8,IF(Raw!$Q216&gt;$C$8,IF(Raw!$N216&gt;$C$9,IF(Raw!$N216&lt;$A$9,IF(Raw!$X216&gt;$C$9,IF(Raw!$X216&lt;$A$9,Raw!R216,-999),-999),-999),-999),-999),-999)</f>
        <v>0.844808</v>
      </c>
      <c r="L216" s="9">
        <f>IF(Raw!$G216&gt;$C$8,IF(Raw!$Q216&gt;$C$8,IF(Raw!$N216&gt;$C$9,IF(Raw!$N216&lt;$A$9,IF(Raw!$X216&gt;$C$9,IF(Raw!$X216&lt;$A$9,Raw!S216,-999),-999),-999),-999),-999),-999)</f>
        <v>1.3807830000000001</v>
      </c>
      <c r="M216" s="9">
        <f>Raw!Q216</f>
        <v>0.99093600000000004</v>
      </c>
      <c r="N216" s="9">
        <f>IF(Raw!$G216&gt;$C$8,IF(Raw!$Q216&gt;$C$8,IF(Raw!$N216&gt;$C$9,IF(Raw!$N216&lt;$A$9,IF(Raw!$X216&gt;$C$9,IF(Raw!$X216&lt;$A$9,Raw!V216,-999),-999),-999),-999),-999),-999)</f>
        <v>625.70000000000005</v>
      </c>
      <c r="O216" s="9">
        <f>IF(Raw!$G216&gt;$C$8,IF(Raw!$Q216&gt;$C$8,IF(Raw!$N216&gt;$C$9,IF(Raw!$N216&lt;$A$9,IF(Raw!$X216&gt;$C$9,IF(Raw!$X216&lt;$A$9,Raw!W216,-999),-999),-999),-999),-999),-999)</f>
        <v>4.2479999999999997E-2</v>
      </c>
      <c r="P216" s="9">
        <f>IF(Raw!$G216&gt;$C$8,IF(Raw!$Q216&gt;$C$8,IF(Raw!$N216&gt;$C$9,IF(Raw!$N216&lt;$A$9,IF(Raw!$X216&gt;$C$9,IF(Raw!$X216&lt;$A$9,Raw!X216,-999),-999),-999),-999),-999),-999)</f>
        <v>557</v>
      </c>
      <c r="R216" s="9">
        <f t="shared" si="64"/>
        <v>0.52226099999999998</v>
      </c>
      <c r="S216" s="9">
        <f t="shared" si="65"/>
        <v>0.37978502693162702</v>
      </c>
      <c r="T216" s="9">
        <f t="shared" si="66"/>
        <v>0.53597500000000009</v>
      </c>
      <c r="U216" s="9">
        <f t="shared" si="67"/>
        <v>0.38816743833028078</v>
      </c>
      <c r="V216" s="15">
        <f t="shared" si="68"/>
        <v>1.0235744379</v>
      </c>
      <c r="X216" s="11">
        <f t="shared" si="69"/>
        <v>6.5016E+18</v>
      </c>
      <c r="Y216" s="11">
        <f t="shared" si="70"/>
        <v>6.1989999999999991E-18</v>
      </c>
      <c r="Z216" s="11">
        <f t="shared" si="71"/>
        <v>7.7499999999999997E-4</v>
      </c>
      <c r="AA216" s="16">
        <f t="shared" si="72"/>
        <v>3.0289065769736324E-2</v>
      </c>
      <c r="AB216" s="9">
        <f t="shared" si="73"/>
        <v>0.86104218202593441</v>
      </c>
      <c r="AC216" s="9">
        <f t="shared" si="74"/>
        <v>0.96971093423026367</v>
      </c>
      <c r="AD216" s="15">
        <f t="shared" si="75"/>
        <v>39.08266550933719</v>
      </c>
      <c r="AE216" s="3">
        <f t="shared" si="76"/>
        <v>746.35959999999966</v>
      </c>
      <c r="AF216" s="2">
        <f t="shared" si="77"/>
        <v>0.25</v>
      </c>
      <c r="AG216" s="9">
        <f t="shared" si="78"/>
        <v>1.1669706272214335E-2</v>
      </c>
      <c r="AH216" s="2">
        <f t="shared" si="63"/>
        <v>0.56469101330213656</v>
      </c>
    </row>
    <row r="217" spans="1:34">
      <c r="A217" s="1">
        <f>Raw!A217</f>
        <v>204</v>
      </c>
      <c r="B217" s="14">
        <f>Raw!B217</f>
        <v>0.43489583333333331</v>
      </c>
      <c r="C217" s="15">
        <f>Raw!C217</f>
        <v>39.700000000000003</v>
      </c>
      <c r="D217" s="15">
        <f>IF(C217&gt;0.5,Raw!D217*D$11,-999)</f>
        <v>11.7</v>
      </c>
      <c r="E217" s="9">
        <f>IF(Raw!$G217&gt;$C$8,IF(Raw!$Q217&gt;$C$8,IF(Raw!$N217&gt;$C$9,IF(Raw!$N217&lt;$A$9,IF(Raw!$X217&gt;$C$9,IF(Raw!$X217&lt;$A$9,Raw!H217,-999),-999),-999),-999),-999),-999)</f>
        <v>0.93010599999999999</v>
      </c>
      <c r="F217" s="9">
        <f>IF(Raw!$G217&gt;$C$8,IF(Raw!$Q217&gt;$C$8,IF(Raw!$N217&gt;$C$9,IF(Raw!$N217&lt;$A$9,IF(Raw!$X217&gt;$C$9,IF(Raw!$X217&lt;$A$9,Raw!I217,-999),-999),-999),-999),-999),-999)</f>
        <v>1.450089</v>
      </c>
      <c r="G217" s="9">
        <f>Raw!G217</f>
        <v>0.99430200000000002</v>
      </c>
      <c r="H217" s="9">
        <f>IF(Raw!$G217&gt;$C$8,IF(Raw!$Q217&gt;$C$8,IF(Raw!$N217&gt;$C$9,IF(Raw!$N217&lt;$A$9,IF(Raw!$X217&gt;$C$9,IF(Raw!$X217&lt;$A$9,Raw!L217,-999),-999),-999),-999),-999),-999)</f>
        <v>613.70000000000005</v>
      </c>
      <c r="I217" s="9">
        <f>IF(Raw!$G217&gt;$C$8,IF(Raw!$Q217&gt;$C$8,IF(Raw!$N217&gt;$C$9,IF(Raw!$N217&lt;$A$9,IF(Raw!$X217&gt;$C$9,IF(Raw!$X217&lt;$A$9,Raw!M217,-999),-999),-999),-999),-999),-999)</f>
        <v>5.1199000000000001E-2</v>
      </c>
      <c r="J217" s="9">
        <f>IF(Raw!$G217&gt;$C$8,IF(Raw!$Q217&gt;$C$8,IF(Raw!$N217&gt;$C$9,IF(Raw!$N217&lt;$A$9,IF(Raw!$X217&gt;$C$9,IF(Raw!$X217&lt;$A$9,Raw!N217,-999),-999),-999),-999),-999),-999)</f>
        <v>633</v>
      </c>
      <c r="K217" s="9">
        <f>IF(Raw!$G217&gt;$C$8,IF(Raw!$Q217&gt;$C$8,IF(Raw!$N217&gt;$C$9,IF(Raw!$N217&lt;$A$9,IF(Raw!$X217&gt;$C$9,IF(Raw!$X217&lt;$A$9,Raw!R217,-999),-999),-999),-999),-999),-999)</f>
        <v>0.84674499999999997</v>
      </c>
      <c r="L217" s="9">
        <f>IF(Raw!$G217&gt;$C$8,IF(Raw!$Q217&gt;$C$8,IF(Raw!$N217&gt;$C$9,IF(Raw!$N217&lt;$A$9,IF(Raw!$X217&gt;$C$9,IF(Raw!$X217&lt;$A$9,Raw!S217,-999),-999),-999),-999),-999),-999)</f>
        <v>1.4087540000000001</v>
      </c>
      <c r="M217" s="9">
        <f>Raw!Q217</f>
        <v>0.99218799999999996</v>
      </c>
      <c r="N217" s="9">
        <f>IF(Raw!$G217&gt;$C$8,IF(Raw!$Q217&gt;$C$8,IF(Raw!$N217&gt;$C$9,IF(Raw!$N217&lt;$A$9,IF(Raw!$X217&gt;$C$9,IF(Raw!$X217&lt;$A$9,Raw!V217,-999),-999),-999),-999),-999),-999)</f>
        <v>676.7</v>
      </c>
      <c r="O217" s="9">
        <f>IF(Raw!$G217&gt;$C$8,IF(Raw!$Q217&gt;$C$8,IF(Raw!$N217&gt;$C$9,IF(Raw!$N217&lt;$A$9,IF(Raw!$X217&gt;$C$9,IF(Raw!$X217&lt;$A$9,Raw!W217,-999),-999),-999),-999),-999),-999)</f>
        <v>3.6000000000000001E-5</v>
      </c>
      <c r="P217" s="9">
        <f>IF(Raw!$G217&gt;$C$8,IF(Raw!$Q217&gt;$C$8,IF(Raw!$N217&gt;$C$9,IF(Raw!$N217&lt;$A$9,IF(Raw!$X217&gt;$C$9,IF(Raw!$X217&lt;$A$9,Raw!X217,-999),-999),-999),-999),-999),-999)</f>
        <v>573</v>
      </c>
      <c r="R217" s="9">
        <f t="shared" si="64"/>
        <v>0.51998299999999997</v>
      </c>
      <c r="S217" s="9">
        <f t="shared" si="65"/>
        <v>0.358586955697202</v>
      </c>
      <c r="T217" s="9">
        <f t="shared" si="66"/>
        <v>0.56200900000000009</v>
      </c>
      <c r="U217" s="9">
        <f t="shared" si="67"/>
        <v>0.39894048215657246</v>
      </c>
      <c r="V217" s="15">
        <f t="shared" si="68"/>
        <v>1.0443093401999999</v>
      </c>
      <c r="X217" s="11">
        <f t="shared" si="69"/>
        <v>7.043399999999999E+18</v>
      </c>
      <c r="Y217" s="11">
        <f t="shared" si="70"/>
        <v>6.1369999999999998E-18</v>
      </c>
      <c r="Z217" s="11">
        <f t="shared" si="71"/>
        <v>6.3299999999999999E-4</v>
      </c>
      <c r="AA217" s="16">
        <f t="shared" si="72"/>
        <v>2.6632923327525287E-2</v>
      </c>
      <c r="AB217" s="9">
        <f t="shared" si="73"/>
        <v>0.8617129426063791</v>
      </c>
      <c r="AC217" s="9">
        <f t="shared" si="74"/>
        <v>0.9733670766724748</v>
      </c>
      <c r="AD217" s="15">
        <f t="shared" si="75"/>
        <v>42.074128479502832</v>
      </c>
      <c r="AE217" s="3">
        <f t="shared" si="76"/>
        <v>738.8947999999998</v>
      </c>
      <c r="AF217" s="2">
        <f t="shared" si="77"/>
        <v>0.25</v>
      </c>
      <c r="AG217" s="9">
        <f t="shared" si="78"/>
        <v>1.2911594693792643E-2</v>
      </c>
      <c r="AH217" s="2">
        <f t="shared" si="63"/>
        <v>0.62478534771216421</v>
      </c>
    </row>
    <row r="218" spans="1:34">
      <c r="A218" s="1">
        <f>Raw!A218</f>
        <v>205</v>
      </c>
      <c r="B218" s="14">
        <f>Raw!B218</f>
        <v>0.43494212962962964</v>
      </c>
      <c r="C218" s="15">
        <f>Raw!C218</f>
        <v>38.799999999999997</v>
      </c>
      <c r="D218" s="15">
        <f>IF(C218&gt;0.5,Raw!D218*D$11,-999)</f>
        <v>11.7</v>
      </c>
      <c r="E218" s="9">
        <f>IF(Raw!$G218&gt;$C$8,IF(Raw!$Q218&gt;$C$8,IF(Raw!$N218&gt;$C$9,IF(Raw!$N218&lt;$A$9,IF(Raw!$X218&gt;$C$9,IF(Raw!$X218&lt;$A$9,Raw!H218,-999),-999),-999),-999),-999),-999)</f>
        <v>0.90996500000000002</v>
      </c>
      <c r="F218" s="9">
        <f>IF(Raw!$G218&gt;$C$8,IF(Raw!$Q218&gt;$C$8,IF(Raw!$N218&gt;$C$9,IF(Raw!$N218&lt;$A$9,IF(Raw!$X218&gt;$C$9,IF(Raw!$X218&lt;$A$9,Raw!I218,-999),-999),-999),-999),-999),-999)</f>
        <v>1.4508799999999999</v>
      </c>
      <c r="G218" s="9">
        <f>Raw!G218</f>
        <v>0.99343499999999996</v>
      </c>
      <c r="H218" s="9">
        <f>IF(Raw!$G218&gt;$C$8,IF(Raw!$Q218&gt;$C$8,IF(Raw!$N218&gt;$C$9,IF(Raw!$N218&lt;$A$9,IF(Raw!$X218&gt;$C$9,IF(Raw!$X218&lt;$A$9,Raw!L218,-999),-999),-999),-999),-999),-999)</f>
        <v>621.4</v>
      </c>
      <c r="I218" s="9">
        <f>IF(Raw!$G218&gt;$C$8,IF(Raw!$Q218&gt;$C$8,IF(Raw!$N218&gt;$C$9,IF(Raw!$N218&lt;$A$9,IF(Raw!$X218&gt;$C$9,IF(Raw!$X218&lt;$A$9,Raw!M218,-999),-999),-999),-999),-999),-999)</f>
        <v>6.1938E-2</v>
      </c>
      <c r="J218" s="9">
        <f>IF(Raw!$G218&gt;$C$8,IF(Raw!$Q218&gt;$C$8,IF(Raw!$N218&gt;$C$9,IF(Raw!$N218&lt;$A$9,IF(Raw!$X218&gt;$C$9,IF(Raw!$X218&lt;$A$9,Raw!N218,-999),-999),-999),-999),-999),-999)</f>
        <v>539</v>
      </c>
      <c r="K218" s="9">
        <f>IF(Raw!$G218&gt;$C$8,IF(Raw!$Q218&gt;$C$8,IF(Raw!$N218&gt;$C$9,IF(Raw!$N218&lt;$A$9,IF(Raw!$X218&gt;$C$9,IF(Raw!$X218&lt;$A$9,Raw!R218,-999),-999),-999),-999),-999),-999)</f>
        <v>0.87093699999999996</v>
      </c>
      <c r="L218" s="9">
        <f>IF(Raw!$G218&gt;$C$8,IF(Raw!$Q218&gt;$C$8,IF(Raw!$N218&gt;$C$9,IF(Raw!$N218&lt;$A$9,IF(Raw!$X218&gt;$C$9,IF(Raw!$X218&lt;$A$9,Raw!S218,-999),-999),-999),-999),-999),-999)</f>
        <v>1.411106</v>
      </c>
      <c r="M218" s="9">
        <f>Raw!Q218</f>
        <v>0.99037200000000003</v>
      </c>
      <c r="N218" s="9">
        <f>IF(Raw!$G218&gt;$C$8,IF(Raw!$Q218&gt;$C$8,IF(Raw!$N218&gt;$C$9,IF(Raw!$N218&lt;$A$9,IF(Raw!$X218&gt;$C$9,IF(Raw!$X218&lt;$A$9,Raw!V218,-999),-999),-999),-999),-999),-999)</f>
        <v>629.29999999999995</v>
      </c>
      <c r="O218" s="9">
        <f>IF(Raw!$G218&gt;$C$8,IF(Raw!$Q218&gt;$C$8,IF(Raw!$N218&gt;$C$9,IF(Raw!$N218&lt;$A$9,IF(Raw!$X218&gt;$C$9,IF(Raw!$X218&lt;$A$9,Raw!W218,-999),-999),-999),-999),-999),-999)</f>
        <v>2.4000000000000001E-5</v>
      </c>
      <c r="P218" s="9">
        <f>IF(Raw!$G218&gt;$C$8,IF(Raw!$Q218&gt;$C$8,IF(Raw!$N218&gt;$C$9,IF(Raw!$N218&lt;$A$9,IF(Raw!$X218&gt;$C$9,IF(Raw!$X218&lt;$A$9,Raw!X218,-999),-999),-999),-999),-999),-999)</f>
        <v>497</v>
      </c>
      <c r="R218" s="9">
        <f t="shared" si="64"/>
        <v>0.54091499999999992</v>
      </c>
      <c r="S218" s="9">
        <f t="shared" si="65"/>
        <v>0.37281856528451696</v>
      </c>
      <c r="T218" s="9">
        <f t="shared" si="66"/>
        <v>0.54016900000000001</v>
      </c>
      <c r="U218" s="9">
        <f t="shared" si="67"/>
        <v>0.38279831564744254</v>
      </c>
      <c r="V218" s="15">
        <f t="shared" si="68"/>
        <v>1.0460528778</v>
      </c>
      <c r="X218" s="11">
        <f t="shared" si="69"/>
        <v>7.043399999999999E+18</v>
      </c>
      <c r="Y218" s="11">
        <f t="shared" si="70"/>
        <v>6.2139999999999994E-18</v>
      </c>
      <c r="Z218" s="11">
        <f t="shared" si="71"/>
        <v>5.3899999999999998E-4</v>
      </c>
      <c r="AA218" s="16">
        <f t="shared" si="72"/>
        <v>2.3047084825297583E-2</v>
      </c>
      <c r="AB218" s="9">
        <f t="shared" si="73"/>
        <v>0.88338632076299617</v>
      </c>
      <c r="AC218" s="9">
        <f t="shared" si="74"/>
        <v>0.9769529151747024</v>
      </c>
      <c r="AD218" s="15">
        <f t="shared" si="75"/>
        <v>42.758969991275663</v>
      </c>
      <c r="AE218" s="3">
        <f t="shared" si="76"/>
        <v>748.1655999999997</v>
      </c>
      <c r="AF218" s="2">
        <f t="shared" si="77"/>
        <v>0.25</v>
      </c>
      <c r="AG218" s="9">
        <f t="shared" si="78"/>
        <v>1.2590816685753743E-2</v>
      </c>
      <c r="AH218" s="2">
        <f t="shared" si="63"/>
        <v>0.60926306684415088</v>
      </c>
    </row>
    <row r="219" spans="1:34">
      <c r="A219" s="1">
        <f>Raw!A219</f>
        <v>206</v>
      </c>
      <c r="B219" s="14">
        <f>Raw!B219</f>
        <v>0.435</v>
      </c>
      <c r="C219" s="15">
        <f>Raw!C219</f>
        <v>37.9</v>
      </c>
      <c r="D219" s="15">
        <f>IF(C219&gt;0.5,Raw!D219*D$11,-999)</f>
        <v>12.6</v>
      </c>
      <c r="E219" s="9">
        <f>IF(Raw!$G219&gt;$C$8,IF(Raw!$Q219&gt;$C$8,IF(Raw!$N219&gt;$C$9,IF(Raw!$N219&lt;$A$9,IF(Raw!$X219&gt;$C$9,IF(Raw!$X219&lt;$A$9,Raw!H219,-999),-999),-999),-999),-999),-999)</f>
        <v>0.87916399999999995</v>
      </c>
      <c r="F219" s="9">
        <f>IF(Raw!$G219&gt;$C$8,IF(Raw!$Q219&gt;$C$8,IF(Raw!$N219&gt;$C$9,IF(Raw!$N219&lt;$A$9,IF(Raw!$X219&gt;$C$9,IF(Raw!$X219&lt;$A$9,Raw!I219,-999),-999),-999),-999),-999),-999)</f>
        <v>1.4079079999999999</v>
      </c>
      <c r="G219" s="9">
        <f>Raw!G219</f>
        <v>0.99048700000000001</v>
      </c>
      <c r="H219" s="9">
        <f>IF(Raw!$G219&gt;$C$8,IF(Raw!$Q219&gt;$C$8,IF(Raw!$N219&gt;$C$9,IF(Raw!$N219&lt;$A$9,IF(Raw!$X219&gt;$C$9,IF(Raw!$X219&lt;$A$9,Raw!L219,-999),-999),-999),-999),-999),-999)</f>
        <v>631.20000000000005</v>
      </c>
      <c r="I219" s="9">
        <f>IF(Raw!$G219&gt;$C$8,IF(Raw!$Q219&gt;$C$8,IF(Raw!$N219&gt;$C$9,IF(Raw!$N219&lt;$A$9,IF(Raw!$X219&gt;$C$9,IF(Raw!$X219&lt;$A$9,Raw!M219,-999),-999),-999),-999),-999),-999)</f>
        <v>6.4429999999999999E-3</v>
      </c>
      <c r="J219" s="9">
        <f>IF(Raw!$G219&gt;$C$8,IF(Raw!$Q219&gt;$C$8,IF(Raw!$N219&gt;$C$9,IF(Raw!$N219&lt;$A$9,IF(Raw!$X219&gt;$C$9,IF(Raw!$X219&lt;$A$9,Raw!N219,-999),-999),-999),-999),-999),-999)</f>
        <v>492</v>
      </c>
      <c r="K219" s="9">
        <f>IF(Raw!$G219&gt;$C$8,IF(Raw!$Q219&gt;$C$8,IF(Raw!$N219&gt;$C$9,IF(Raw!$N219&lt;$A$9,IF(Raw!$X219&gt;$C$9,IF(Raw!$X219&lt;$A$9,Raw!R219,-999),-999),-999),-999),-999),-999)</f>
        <v>0.84851299999999996</v>
      </c>
      <c r="L219" s="9">
        <f>IF(Raw!$G219&gt;$C$8,IF(Raw!$Q219&gt;$C$8,IF(Raw!$N219&gt;$C$9,IF(Raw!$N219&lt;$A$9,IF(Raw!$X219&gt;$C$9,IF(Raw!$X219&lt;$A$9,Raw!S219,-999),-999),-999),-999),-999),-999)</f>
        <v>1.398908</v>
      </c>
      <c r="M219" s="9">
        <f>Raw!Q219</f>
        <v>0.99109499999999995</v>
      </c>
      <c r="N219" s="9">
        <f>IF(Raw!$G219&gt;$C$8,IF(Raw!$Q219&gt;$C$8,IF(Raw!$N219&gt;$C$9,IF(Raw!$N219&lt;$A$9,IF(Raw!$X219&gt;$C$9,IF(Raw!$X219&lt;$A$9,Raw!V219,-999),-999),-999),-999),-999),-999)</f>
        <v>639.20000000000005</v>
      </c>
      <c r="O219" s="9">
        <f>IF(Raw!$G219&gt;$C$8,IF(Raw!$Q219&gt;$C$8,IF(Raw!$N219&gt;$C$9,IF(Raw!$N219&lt;$A$9,IF(Raw!$X219&gt;$C$9,IF(Raw!$X219&lt;$A$9,Raw!W219,-999),-999),-999),-999),-999),-999)</f>
        <v>3.7585E-2</v>
      </c>
      <c r="P219" s="9">
        <f>IF(Raw!$G219&gt;$C$8,IF(Raw!$Q219&gt;$C$8,IF(Raw!$N219&gt;$C$9,IF(Raw!$N219&lt;$A$9,IF(Raw!$X219&gt;$C$9,IF(Raw!$X219&lt;$A$9,Raw!X219,-999),-999),-999),-999),-999),-999)</f>
        <v>407</v>
      </c>
      <c r="R219" s="9">
        <f t="shared" si="64"/>
        <v>0.52874399999999999</v>
      </c>
      <c r="S219" s="9">
        <f t="shared" si="65"/>
        <v>0.37555294806194722</v>
      </c>
      <c r="T219" s="9">
        <f t="shared" si="66"/>
        <v>0.55039500000000008</v>
      </c>
      <c r="U219" s="9">
        <f t="shared" si="67"/>
        <v>0.39344617372979501</v>
      </c>
      <c r="V219" s="15">
        <f t="shared" si="68"/>
        <v>1.0370105003999999</v>
      </c>
      <c r="X219" s="11">
        <f t="shared" si="69"/>
        <v>7.585199999999998E+18</v>
      </c>
      <c r="Y219" s="11">
        <f t="shared" si="70"/>
        <v>6.312E-18</v>
      </c>
      <c r="Z219" s="11">
        <f t="shared" si="71"/>
        <v>4.9199999999999992E-4</v>
      </c>
      <c r="AA219" s="16">
        <f t="shared" si="72"/>
        <v>2.3013759830400039E-2</v>
      </c>
      <c r="AB219" s="9">
        <f t="shared" si="73"/>
        <v>0.86117965834185295</v>
      </c>
      <c r="AC219" s="9">
        <f t="shared" si="74"/>
        <v>0.97698624016960001</v>
      </c>
      <c r="AD219" s="15">
        <f t="shared" si="75"/>
        <v>46.775934614634238</v>
      </c>
      <c r="AE219" s="3">
        <f t="shared" si="76"/>
        <v>759.96479999999974</v>
      </c>
      <c r="AF219" s="2">
        <f t="shared" si="77"/>
        <v>0.25</v>
      </c>
      <c r="AG219" s="9">
        <f t="shared" si="78"/>
        <v>1.415677884366378E-2</v>
      </c>
      <c r="AH219" s="2">
        <f t="shared" si="63"/>
        <v>0.68503916069910142</v>
      </c>
    </row>
    <row r="220" spans="1:34">
      <c r="A220" s="1">
        <f>Raw!A220</f>
        <v>207</v>
      </c>
      <c r="B220" s="14">
        <f>Raw!B220</f>
        <v>0.43505787037037041</v>
      </c>
      <c r="C220" s="15">
        <f>Raw!C220</f>
        <v>37</v>
      </c>
      <c r="D220" s="15">
        <f>IF(C220&gt;0.5,Raw!D220*D$11,-999)</f>
        <v>12.6</v>
      </c>
      <c r="E220" s="9">
        <f>IF(Raw!$G220&gt;$C$8,IF(Raw!$Q220&gt;$C$8,IF(Raw!$N220&gt;$C$9,IF(Raw!$N220&lt;$A$9,IF(Raw!$X220&gt;$C$9,IF(Raw!$X220&lt;$A$9,Raw!H220,-999),-999),-999),-999),-999),-999)</f>
        <v>0.90598699999999999</v>
      </c>
      <c r="F220" s="9">
        <f>IF(Raw!$G220&gt;$C$8,IF(Raw!$Q220&gt;$C$8,IF(Raw!$N220&gt;$C$9,IF(Raw!$N220&lt;$A$9,IF(Raw!$X220&gt;$C$9,IF(Raw!$X220&lt;$A$9,Raw!I220,-999),-999),-999),-999),-999),-999)</f>
        <v>1.4290480000000001</v>
      </c>
      <c r="G220" s="9">
        <f>Raw!G220</f>
        <v>0.99163699999999999</v>
      </c>
      <c r="H220" s="9">
        <f>IF(Raw!$G220&gt;$C$8,IF(Raw!$Q220&gt;$C$8,IF(Raw!$N220&gt;$C$9,IF(Raw!$N220&lt;$A$9,IF(Raw!$X220&gt;$C$9,IF(Raw!$X220&lt;$A$9,Raw!L220,-999),-999),-999),-999),-999),-999)</f>
        <v>619.70000000000005</v>
      </c>
      <c r="I220" s="9">
        <f>IF(Raw!$G220&gt;$C$8,IF(Raw!$Q220&gt;$C$8,IF(Raw!$N220&gt;$C$9,IF(Raw!$N220&lt;$A$9,IF(Raw!$X220&gt;$C$9,IF(Raw!$X220&lt;$A$9,Raw!M220,-999),-999),-999),-999),-999),-999)</f>
        <v>1.9591000000000001E-2</v>
      </c>
      <c r="J220" s="9">
        <f>IF(Raw!$G220&gt;$C$8,IF(Raw!$Q220&gt;$C$8,IF(Raw!$N220&gt;$C$9,IF(Raw!$N220&lt;$A$9,IF(Raw!$X220&gt;$C$9,IF(Raw!$X220&lt;$A$9,Raw!N220,-999),-999),-999),-999),-999),-999)</f>
        <v>472</v>
      </c>
      <c r="K220" s="9">
        <f>IF(Raw!$G220&gt;$C$8,IF(Raw!$Q220&gt;$C$8,IF(Raw!$N220&gt;$C$9,IF(Raw!$N220&lt;$A$9,IF(Raw!$X220&gt;$C$9,IF(Raw!$X220&lt;$A$9,Raw!R220,-999),-999),-999),-999),-999),-999)</f>
        <v>0.89449500000000004</v>
      </c>
      <c r="L220" s="9">
        <f>IF(Raw!$G220&gt;$C$8,IF(Raw!$Q220&gt;$C$8,IF(Raw!$N220&gt;$C$9,IF(Raw!$N220&lt;$A$9,IF(Raw!$X220&gt;$C$9,IF(Raw!$X220&lt;$A$9,Raw!S220,-999),-999),-999),-999),-999),-999)</f>
        <v>1.462696</v>
      </c>
      <c r="M220" s="9">
        <f>Raw!Q220</f>
        <v>0.98842200000000002</v>
      </c>
      <c r="N220" s="9">
        <f>IF(Raw!$G220&gt;$C$8,IF(Raw!$Q220&gt;$C$8,IF(Raw!$N220&gt;$C$9,IF(Raw!$N220&lt;$A$9,IF(Raw!$X220&gt;$C$9,IF(Raw!$X220&lt;$A$9,Raw!V220,-999),-999),-999),-999),-999),-999)</f>
        <v>641.4</v>
      </c>
      <c r="O220" s="9">
        <f>IF(Raw!$G220&gt;$C$8,IF(Raw!$Q220&gt;$C$8,IF(Raw!$N220&gt;$C$9,IF(Raw!$N220&lt;$A$9,IF(Raw!$X220&gt;$C$9,IF(Raw!$X220&lt;$A$9,Raw!W220,-999),-999),-999),-999),-999),-999)</f>
        <v>0.12684599999999999</v>
      </c>
      <c r="P220" s="9">
        <f>IF(Raw!$G220&gt;$C$8,IF(Raw!$Q220&gt;$C$8,IF(Raw!$N220&gt;$C$9,IF(Raw!$N220&lt;$A$9,IF(Raw!$X220&gt;$C$9,IF(Raw!$X220&lt;$A$9,Raw!X220,-999),-999),-999),-999),-999),-999)</f>
        <v>404</v>
      </c>
      <c r="R220" s="9">
        <f t="shared" si="64"/>
        <v>0.52306100000000011</v>
      </c>
      <c r="S220" s="9">
        <f t="shared" si="65"/>
        <v>0.36602059552933147</v>
      </c>
      <c r="T220" s="9">
        <f t="shared" si="66"/>
        <v>0.56820099999999996</v>
      </c>
      <c r="U220" s="9">
        <f t="shared" si="67"/>
        <v>0.38846144379966852</v>
      </c>
      <c r="V220" s="15">
        <f t="shared" si="68"/>
        <v>1.0842965447999999</v>
      </c>
      <c r="X220" s="11">
        <f t="shared" si="69"/>
        <v>7.585199999999998E+18</v>
      </c>
      <c r="Y220" s="11">
        <f t="shared" si="70"/>
        <v>6.1970000000000002E-18</v>
      </c>
      <c r="Z220" s="11">
        <f t="shared" si="71"/>
        <v>4.7199999999999998E-4</v>
      </c>
      <c r="AA220" s="16">
        <f t="shared" si="72"/>
        <v>2.1705028106843278E-2</v>
      </c>
      <c r="AB220" s="9">
        <f t="shared" si="73"/>
        <v>0.90682781867533646</v>
      </c>
      <c r="AC220" s="9">
        <f t="shared" si="74"/>
        <v>0.97829497189315684</v>
      </c>
      <c r="AD220" s="15">
        <f t="shared" si="75"/>
        <v>45.98522903992221</v>
      </c>
      <c r="AE220" s="3">
        <f t="shared" si="76"/>
        <v>746.11879999999985</v>
      </c>
      <c r="AF220" s="2">
        <f t="shared" si="77"/>
        <v>0.25</v>
      </c>
      <c r="AG220" s="9">
        <f t="shared" si="78"/>
        <v>1.3741144974082022E-2</v>
      </c>
      <c r="AH220" s="2">
        <f t="shared" si="63"/>
        <v>0.66492685405641883</v>
      </c>
    </row>
    <row r="221" spans="1:34">
      <c r="A221" s="1">
        <f>Raw!A221</f>
        <v>208</v>
      </c>
      <c r="B221" s="14">
        <f>Raw!B221</f>
        <v>0.43511574074074072</v>
      </c>
      <c r="C221" s="15">
        <f>Raw!C221</f>
        <v>35.9</v>
      </c>
      <c r="D221" s="15">
        <f>IF(C221&gt;0.5,Raw!D221*D$11,-999)</f>
        <v>14.4</v>
      </c>
      <c r="E221" s="9">
        <f>IF(Raw!$G221&gt;$C$8,IF(Raw!$Q221&gt;$C$8,IF(Raw!$N221&gt;$C$9,IF(Raw!$N221&lt;$A$9,IF(Raw!$X221&gt;$C$9,IF(Raw!$X221&lt;$A$9,Raw!H221,-999),-999),-999),-999),-999),-999)</f>
        <v>0.887073</v>
      </c>
      <c r="F221" s="9">
        <f>IF(Raw!$G221&gt;$C$8,IF(Raw!$Q221&gt;$C$8,IF(Raw!$N221&gt;$C$9,IF(Raw!$N221&lt;$A$9,IF(Raw!$X221&gt;$C$9,IF(Raw!$X221&lt;$A$9,Raw!I221,-999),-999),-999),-999),-999),-999)</f>
        <v>1.4131929999999999</v>
      </c>
      <c r="G221" s="9">
        <f>Raw!G221</f>
        <v>0.99226000000000003</v>
      </c>
      <c r="H221" s="9">
        <f>IF(Raw!$G221&gt;$C$8,IF(Raw!$Q221&gt;$C$8,IF(Raw!$N221&gt;$C$9,IF(Raw!$N221&lt;$A$9,IF(Raw!$X221&gt;$C$9,IF(Raw!$X221&lt;$A$9,Raw!L221,-999),-999),-999),-999),-999),-999)</f>
        <v>611.4</v>
      </c>
      <c r="I221" s="9">
        <f>IF(Raw!$G221&gt;$C$8,IF(Raw!$Q221&gt;$C$8,IF(Raw!$N221&gt;$C$9,IF(Raw!$N221&lt;$A$9,IF(Raw!$X221&gt;$C$9,IF(Raw!$X221&lt;$A$9,Raw!M221,-999),-999),-999),-999),-999),-999)</f>
        <v>1.12E-4</v>
      </c>
      <c r="J221" s="9">
        <f>IF(Raw!$G221&gt;$C$8,IF(Raw!$Q221&gt;$C$8,IF(Raw!$N221&gt;$C$9,IF(Raw!$N221&lt;$A$9,IF(Raw!$X221&gt;$C$9,IF(Raw!$X221&lt;$A$9,Raw!N221,-999),-999),-999),-999),-999),-999)</f>
        <v>525</v>
      </c>
      <c r="K221" s="9">
        <f>IF(Raw!$G221&gt;$C$8,IF(Raw!$Q221&gt;$C$8,IF(Raw!$N221&gt;$C$9,IF(Raw!$N221&lt;$A$9,IF(Raw!$X221&gt;$C$9,IF(Raw!$X221&lt;$A$9,Raw!R221,-999),-999),-999),-999),-999),-999)</f>
        <v>0.89932800000000002</v>
      </c>
      <c r="L221" s="9">
        <f>IF(Raw!$G221&gt;$C$8,IF(Raw!$Q221&gt;$C$8,IF(Raw!$N221&gt;$C$9,IF(Raw!$N221&lt;$A$9,IF(Raw!$X221&gt;$C$9,IF(Raw!$X221&lt;$A$9,Raw!S221,-999),-999),-999),-999),-999),-999)</f>
        <v>1.4664699999999999</v>
      </c>
      <c r="M221" s="9">
        <f>Raw!Q221</f>
        <v>0.99107500000000004</v>
      </c>
      <c r="N221" s="9">
        <f>IF(Raw!$G221&gt;$C$8,IF(Raw!$Q221&gt;$C$8,IF(Raw!$N221&gt;$C$9,IF(Raw!$N221&lt;$A$9,IF(Raw!$X221&gt;$C$9,IF(Raw!$X221&lt;$A$9,Raw!V221,-999),-999),-999),-999),-999),-999)</f>
        <v>658.2</v>
      </c>
      <c r="O221" s="9">
        <f>IF(Raw!$G221&gt;$C$8,IF(Raw!$Q221&gt;$C$8,IF(Raw!$N221&gt;$C$9,IF(Raw!$N221&lt;$A$9,IF(Raw!$X221&gt;$C$9,IF(Raw!$X221&lt;$A$9,Raw!W221,-999),-999),-999),-999),-999),-999)</f>
        <v>2.9981000000000001E-2</v>
      </c>
      <c r="P221" s="9">
        <f>IF(Raw!$G221&gt;$C$8,IF(Raw!$Q221&gt;$C$8,IF(Raw!$N221&gt;$C$9,IF(Raw!$N221&lt;$A$9,IF(Raw!$X221&gt;$C$9,IF(Raw!$X221&lt;$A$9,Raw!X221,-999),-999),-999),-999),-999),-999)</f>
        <v>444</v>
      </c>
      <c r="R221" s="9">
        <f t="shared" si="64"/>
        <v>0.52611999999999992</v>
      </c>
      <c r="S221" s="9">
        <f t="shared" si="65"/>
        <v>0.37229168273547913</v>
      </c>
      <c r="T221" s="9">
        <f t="shared" si="66"/>
        <v>0.56714199999999992</v>
      </c>
      <c r="U221" s="9">
        <f t="shared" si="67"/>
        <v>0.38673958553533311</v>
      </c>
      <c r="V221" s="15">
        <f t="shared" si="68"/>
        <v>1.0870942109999999</v>
      </c>
      <c r="X221" s="11">
        <f t="shared" si="69"/>
        <v>8.668799999999999E+18</v>
      </c>
      <c r="Y221" s="11">
        <f t="shared" si="70"/>
        <v>6.1139999999999992E-18</v>
      </c>
      <c r="Z221" s="11">
        <f t="shared" si="71"/>
        <v>5.2499999999999997E-4</v>
      </c>
      <c r="AA221" s="16">
        <f t="shared" si="72"/>
        <v>2.7072247564586819E-2</v>
      </c>
      <c r="AB221" s="9">
        <f t="shared" si="73"/>
        <v>0.91468180862827486</v>
      </c>
      <c r="AC221" s="9">
        <f t="shared" si="74"/>
        <v>0.9729277524354133</v>
      </c>
      <c r="AD221" s="15">
        <f t="shared" si="75"/>
        <v>51.566185837308232</v>
      </c>
      <c r="AE221" s="3">
        <f t="shared" si="76"/>
        <v>736.12559999999974</v>
      </c>
      <c r="AF221" s="2">
        <f t="shared" si="77"/>
        <v>0.25</v>
      </c>
      <c r="AG221" s="9">
        <f t="shared" si="78"/>
        <v>1.5340527183352728E-2</v>
      </c>
      <c r="AH221" s="2">
        <f t="shared" si="63"/>
        <v>0.74232012680407222</v>
      </c>
    </row>
    <row r="222" spans="1:34">
      <c r="A222" s="1">
        <f>Raw!A222</f>
        <v>209</v>
      </c>
      <c r="B222" s="14">
        <f>Raw!B222</f>
        <v>0.43517361111111108</v>
      </c>
      <c r="C222" s="15">
        <f>Raw!C222</f>
        <v>35</v>
      </c>
      <c r="D222" s="15">
        <f>IF(C222&gt;0.5,Raw!D222*D$11,-999)</f>
        <v>14.4</v>
      </c>
      <c r="E222" s="9">
        <f>IF(Raw!$G222&gt;$C$8,IF(Raw!$Q222&gt;$C$8,IF(Raw!$N222&gt;$C$9,IF(Raw!$N222&lt;$A$9,IF(Raw!$X222&gt;$C$9,IF(Raw!$X222&lt;$A$9,Raw!H222,-999),-999),-999),-999),-999),-999)</f>
        <v>0.92709299999999994</v>
      </c>
      <c r="F222" s="9">
        <f>IF(Raw!$G222&gt;$C$8,IF(Raw!$Q222&gt;$C$8,IF(Raw!$N222&gt;$C$9,IF(Raw!$N222&lt;$A$9,IF(Raw!$X222&gt;$C$9,IF(Raw!$X222&lt;$A$9,Raw!I222,-999),-999),-999),-999),-999),-999)</f>
        <v>1.475395</v>
      </c>
      <c r="G222" s="9">
        <f>Raw!G222</f>
        <v>0.99439699999999998</v>
      </c>
      <c r="H222" s="9">
        <f>IF(Raw!$G222&gt;$C$8,IF(Raw!$Q222&gt;$C$8,IF(Raw!$N222&gt;$C$9,IF(Raw!$N222&lt;$A$9,IF(Raw!$X222&gt;$C$9,IF(Raw!$X222&lt;$A$9,Raw!L222,-999),-999),-999),-999),-999),-999)</f>
        <v>606.5</v>
      </c>
      <c r="I222" s="9">
        <f>IF(Raw!$G222&gt;$C$8,IF(Raw!$Q222&gt;$C$8,IF(Raw!$N222&gt;$C$9,IF(Raw!$N222&lt;$A$9,IF(Raw!$X222&gt;$C$9,IF(Raw!$X222&lt;$A$9,Raw!M222,-999),-999),-999),-999),-999),-999)</f>
        <v>6.9999999999999994E-5</v>
      </c>
      <c r="J222" s="9">
        <f>IF(Raw!$G222&gt;$C$8,IF(Raw!$Q222&gt;$C$8,IF(Raw!$N222&gt;$C$9,IF(Raw!$N222&lt;$A$9,IF(Raw!$X222&gt;$C$9,IF(Raw!$X222&lt;$A$9,Raw!N222,-999),-999),-999),-999),-999),-999)</f>
        <v>445</v>
      </c>
      <c r="K222" s="9">
        <f>IF(Raw!$G222&gt;$C$8,IF(Raw!$Q222&gt;$C$8,IF(Raw!$N222&gt;$C$9,IF(Raw!$N222&lt;$A$9,IF(Raw!$X222&gt;$C$9,IF(Raw!$X222&lt;$A$9,Raw!R222,-999),-999),-999),-999),-999),-999)</f>
        <v>0.90542599999999995</v>
      </c>
      <c r="L222" s="9">
        <f>IF(Raw!$G222&gt;$C$8,IF(Raw!$Q222&gt;$C$8,IF(Raw!$N222&gt;$C$9,IF(Raw!$N222&lt;$A$9,IF(Raw!$X222&gt;$C$9,IF(Raw!$X222&lt;$A$9,Raw!S222,-999),-999),-999),-999),-999),-999)</f>
        <v>1.4707049999999999</v>
      </c>
      <c r="M222" s="9">
        <f>Raw!Q222</f>
        <v>0.99016400000000004</v>
      </c>
      <c r="N222" s="9">
        <f>IF(Raw!$G222&gt;$C$8,IF(Raw!$Q222&gt;$C$8,IF(Raw!$N222&gt;$C$9,IF(Raw!$N222&lt;$A$9,IF(Raw!$X222&gt;$C$9,IF(Raw!$X222&lt;$A$9,Raw!V222,-999),-999),-999),-999),-999),-999)</f>
        <v>631.20000000000005</v>
      </c>
      <c r="O222" s="9">
        <f>IF(Raw!$G222&gt;$C$8,IF(Raw!$Q222&gt;$C$8,IF(Raw!$N222&gt;$C$9,IF(Raw!$N222&lt;$A$9,IF(Raw!$X222&gt;$C$9,IF(Raw!$X222&lt;$A$9,Raw!W222,-999),-999),-999),-999),-999),-999)</f>
        <v>9.4796000000000005E-2</v>
      </c>
      <c r="P222" s="9">
        <f>IF(Raw!$G222&gt;$C$8,IF(Raw!$Q222&gt;$C$8,IF(Raw!$N222&gt;$C$9,IF(Raw!$N222&lt;$A$9,IF(Raw!$X222&gt;$C$9,IF(Raw!$X222&lt;$A$9,Raw!X222,-999),-999),-999),-999),-999),-999)</f>
        <v>407</v>
      </c>
      <c r="R222" s="9">
        <f t="shared" si="64"/>
        <v>0.54830200000000007</v>
      </c>
      <c r="S222" s="9">
        <f t="shared" si="65"/>
        <v>0.37163064806373891</v>
      </c>
      <c r="T222" s="9">
        <f t="shared" si="66"/>
        <v>0.56527899999999998</v>
      </c>
      <c r="U222" s="9">
        <f t="shared" si="67"/>
        <v>0.38435920187937078</v>
      </c>
      <c r="V222" s="15">
        <f t="shared" si="68"/>
        <v>1.0902336164999999</v>
      </c>
      <c r="X222" s="11">
        <f t="shared" si="69"/>
        <v>8.668799999999999E+18</v>
      </c>
      <c r="Y222" s="11">
        <f t="shared" si="70"/>
        <v>6.0649999999999997E-18</v>
      </c>
      <c r="Z222" s="11">
        <f t="shared" si="71"/>
        <v>4.4499999999999997E-4</v>
      </c>
      <c r="AA222" s="16">
        <f t="shared" si="72"/>
        <v>2.2861561855954837E-2</v>
      </c>
      <c r="AB222" s="9">
        <f t="shared" si="73"/>
        <v>0.91834916082437223</v>
      </c>
      <c r="AC222" s="9">
        <f t="shared" si="74"/>
        <v>0.97713843814404522</v>
      </c>
      <c r="AD222" s="15">
        <f t="shared" si="75"/>
        <v>51.374296305516488</v>
      </c>
      <c r="AE222" s="3">
        <f t="shared" si="76"/>
        <v>730.22599999999977</v>
      </c>
      <c r="AF222" s="2">
        <f t="shared" si="77"/>
        <v>0.25</v>
      </c>
      <c r="AG222" s="9">
        <f t="shared" si="78"/>
        <v>1.5189371942386634E-2</v>
      </c>
      <c r="AH222" s="2">
        <f t="shared" si="63"/>
        <v>0.73500580335873367</v>
      </c>
    </row>
    <row r="223" spans="1:34">
      <c r="A223" s="1">
        <f>Raw!A223</f>
        <v>210</v>
      </c>
      <c r="B223" s="14">
        <f>Raw!B223</f>
        <v>0.4352199074074074</v>
      </c>
      <c r="C223" s="15">
        <f>Raw!C223</f>
        <v>34.200000000000003</v>
      </c>
      <c r="D223" s="15">
        <f>IF(C223&gt;0.5,Raw!D223*D$11,-999)</f>
        <v>16.2</v>
      </c>
      <c r="E223" s="9">
        <f>IF(Raw!$G223&gt;$C$8,IF(Raw!$Q223&gt;$C$8,IF(Raw!$N223&gt;$C$9,IF(Raw!$N223&lt;$A$9,IF(Raw!$X223&gt;$C$9,IF(Raw!$X223&lt;$A$9,Raw!H223,-999),-999),-999),-999),-999),-999)</f>
        <v>0.95519699999999996</v>
      </c>
      <c r="F223" s="9">
        <f>IF(Raw!$G223&gt;$C$8,IF(Raw!$Q223&gt;$C$8,IF(Raw!$N223&gt;$C$9,IF(Raw!$N223&lt;$A$9,IF(Raw!$X223&gt;$C$9,IF(Raw!$X223&lt;$A$9,Raw!I223,-999),-999),-999),-999),-999),-999)</f>
        <v>1.525056</v>
      </c>
      <c r="G223" s="9">
        <f>Raw!G223</f>
        <v>0.99289000000000005</v>
      </c>
      <c r="H223" s="9">
        <f>IF(Raw!$G223&gt;$C$8,IF(Raw!$Q223&gt;$C$8,IF(Raw!$N223&gt;$C$9,IF(Raw!$N223&lt;$A$9,IF(Raw!$X223&gt;$C$9,IF(Raw!$X223&lt;$A$9,Raw!L223,-999),-999),-999),-999),-999),-999)</f>
        <v>600.5</v>
      </c>
      <c r="I223" s="9">
        <f>IF(Raw!$G223&gt;$C$8,IF(Raw!$Q223&gt;$C$8,IF(Raw!$N223&gt;$C$9,IF(Raw!$N223&lt;$A$9,IF(Raw!$X223&gt;$C$9,IF(Raw!$X223&lt;$A$9,Raw!M223,-999),-999),-999),-999),-999),-999)</f>
        <v>1.4134000000000001E-2</v>
      </c>
      <c r="J223" s="9">
        <f>IF(Raw!$G223&gt;$C$8,IF(Raw!$Q223&gt;$C$8,IF(Raw!$N223&gt;$C$9,IF(Raw!$N223&lt;$A$9,IF(Raw!$X223&gt;$C$9,IF(Raw!$X223&lt;$A$9,Raw!N223,-999),-999),-999),-999),-999),-999)</f>
        <v>645</v>
      </c>
      <c r="K223" s="9">
        <f>IF(Raw!$G223&gt;$C$8,IF(Raw!$Q223&gt;$C$8,IF(Raw!$N223&gt;$C$9,IF(Raw!$N223&lt;$A$9,IF(Raw!$X223&gt;$C$9,IF(Raw!$X223&lt;$A$9,Raw!R223,-999),-999),-999),-999),-999),-999)</f>
        <v>0.934975</v>
      </c>
      <c r="L223" s="9">
        <f>IF(Raw!$G223&gt;$C$8,IF(Raw!$Q223&gt;$C$8,IF(Raw!$N223&gt;$C$9,IF(Raw!$N223&lt;$A$9,IF(Raw!$X223&gt;$C$9,IF(Raw!$X223&lt;$A$9,Raw!S223,-999),-999),-999),-999),-999),-999)</f>
        <v>1.5488230000000001</v>
      </c>
      <c r="M223" s="9">
        <f>Raw!Q223</f>
        <v>0.99249299999999996</v>
      </c>
      <c r="N223" s="9">
        <f>IF(Raw!$G223&gt;$C$8,IF(Raw!$Q223&gt;$C$8,IF(Raw!$N223&gt;$C$9,IF(Raw!$N223&lt;$A$9,IF(Raw!$X223&gt;$C$9,IF(Raw!$X223&lt;$A$9,Raw!V223,-999),-999),-999),-999),-999),-999)</f>
        <v>634.5</v>
      </c>
      <c r="O223" s="9">
        <f>IF(Raw!$G223&gt;$C$8,IF(Raw!$Q223&gt;$C$8,IF(Raw!$N223&gt;$C$9,IF(Raw!$N223&lt;$A$9,IF(Raw!$X223&gt;$C$9,IF(Raw!$X223&lt;$A$9,Raw!W223,-999),-999),-999),-999),-999),-999)</f>
        <v>3.8000000000000002E-5</v>
      </c>
      <c r="P223" s="9">
        <f>IF(Raw!$G223&gt;$C$8,IF(Raw!$Q223&gt;$C$8,IF(Raw!$N223&gt;$C$9,IF(Raw!$N223&lt;$A$9,IF(Raw!$X223&gt;$C$9,IF(Raw!$X223&lt;$A$9,Raw!X223,-999),-999),-999),-999),-999),-999)</f>
        <v>406</v>
      </c>
      <c r="R223" s="9">
        <f t="shared" si="64"/>
        <v>0.569859</v>
      </c>
      <c r="S223" s="9">
        <f t="shared" si="65"/>
        <v>0.37366431134332118</v>
      </c>
      <c r="T223" s="9">
        <f t="shared" si="66"/>
        <v>0.61384800000000006</v>
      </c>
      <c r="U223" s="9">
        <f t="shared" si="67"/>
        <v>0.39633192430639269</v>
      </c>
      <c r="V223" s="15">
        <f t="shared" si="68"/>
        <v>1.1481424898999999</v>
      </c>
      <c r="X223" s="11">
        <f t="shared" si="69"/>
        <v>9.7523999999999959E+18</v>
      </c>
      <c r="Y223" s="11">
        <f t="shared" si="70"/>
        <v>6.005E-18</v>
      </c>
      <c r="Z223" s="11">
        <f t="shared" si="71"/>
        <v>6.4499999999999996E-4</v>
      </c>
      <c r="AA223" s="16">
        <f t="shared" si="72"/>
        <v>3.639835568371675E-2</v>
      </c>
      <c r="AB223" s="9">
        <f t="shared" si="73"/>
        <v>0.95731805783973811</v>
      </c>
      <c r="AC223" s="9">
        <f t="shared" si="74"/>
        <v>0.96360164431628337</v>
      </c>
      <c r="AD223" s="15">
        <f t="shared" si="75"/>
        <v>56.431559199560859</v>
      </c>
      <c r="AE223" s="3">
        <f t="shared" si="76"/>
        <v>723.00199999999984</v>
      </c>
      <c r="AF223" s="2">
        <f t="shared" si="77"/>
        <v>0.25</v>
      </c>
      <c r="AG223" s="9">
        <f t="shared" si="78"/>
        <v>1.7204329576286211E-2</v>
      </c>
      <c r="AH223" s="2">
        <f t="shared" si="63"/>
        <v>0.8325085546282156</v>
      </c>
    </row>
    <row r="224" spans="1:34">
      <c r="A224" s="1">
        <f>Raw!A224</f>
        <v>211</v>
      </c>
      <c r="B224" s="14">
        <f>Raw!B224</f>
        <v>0.43527777777777782</v>
      </c>
      <c r="C224" s="15">
        <f>Raw!C224</f>
        <v>33.1</v>
      </c>
      <c r="D224" s="15">
        <f>IF(C224&gt;0.5,Raw!D224*D$11,-999)</f>
        <v>17.100000000000001</v>
      </c>
      <c r="E224" s="9">
        <f>IF(Raw!$G224&gt;$C$8,IF(Raw!$Q224&gt;$C$8,IF(Raw!$N224&gt;$C$9,IF(Raw!$N224&lt;$A$9,IF(Raw!$X224&gt;$C$9,IF(Raw!$X224&lt;$A$9,Raw!H224,-999),-999),-999),-999),-999),-999)</f>
        <v>0.99462899999999999</v>
      </c>
      <c r="F224" s="9">
        <f>IF(Raw!$G224&gt;$C$8,IF(Raw!$Q224&gt;$C$8,IF(Raw!$N224&gt;$C$9,IF(Raw!$N224&lt;$A$9,IF(Raw!$X224&gt;$C$9,IF(Raw!$X224&lt;$A$9,Raw!I224,-999),-999),-999),-999),-999),-999)</f>
        <v>1.560187</v>
      </c>
      <c r="G224" s="9">
        <f>Raw!G224</f>
        <v>0.99182000000000003</v>
      </c>
      <c r="H224" s="9">
        <f>IF(Raw!$G224&gt;$C$8,IF(Raw!$Q224&gt;$C$8,IF(Raw!$N224&gt;$C$9,IF(Raw!$N224&lt;$A$9,IF(Raw!$X224&gt;$C$9,IF(Raw!$X224&lt;$A$9,Raw!L224,-999),-999),-999),-999),-999),-999)</f>
        <v>607.4</v>
      </c>
      <c r="I224" s="9">
        <f>IF(Raw!$G224&gt;$C$8,IF(Raw!$Q224&gt;$C$8,IF(Raw!$N224&gt;$C$9,IF(Raw!$N224&lt;$A$9,IF(Raw!$X224&gt;$C$9,IF(Raw!$X224&lt;$A$9,Raw!M224,-999),-999),-999),-999),-999),-999)</f>
        <v>8.3914000000000002E-2</v>
      </c>
      <c r="J224" s="9">
        <f>IF(Raw!$G224&gt;$C$8,IF(Raw!$Q224&gt;$C$8,IF(Raw!$N224&gt;$C$9,IF(Raw!$N224&lt;$A$9,IF(Raw!$X224&gt;$C$9,IF(Raw!$X224&lt;$A$9,Raw!N224,-999),-999),-999),-999),-999),-999)</f>
        <v>472</v>
      </c>
      <c r="K224" s="9">
        <f>IF(Raw!$G224&gt;$C$8,IF(Raw!$Q224&gt;$C$8,IF(Raw!$N224&gt;$C$9,IF(Raw!$N224&lt;$A$9,IF(Raw!$X224&gt;$C$9,IF(Raw!$X224&lt;$A$9,Raw!R224,-999),-999),-999),-999),-999),-999)</f>
        <v>1.0028870000000001</v>
      </c>
      <c r="L224" s="9">
        <f>IF(Raw!$G224&gt;$C$8,IF(Raw!$Q224&gt;$C$8,IF(Raw!$N224&gt;$C$9,IF(Raw!$N224&lt;$A$9,IF(Raw!$X224&gt;$C$9,IF(Raw!$X224&lt;$A$9,Raw!S224,-999),-999),-999),-999),-999),-999)</f>
        <v>1.629618</v>
      </c>
      <c r="M224" s="9">
        <f>Raw!Q224</f>
        <v>0.99190100000000003</v>
      </c>
      <c r="N224" s="9">
        <f>IF(Raw!$G224&gt;$C$8,IF(Raw!$Q224&gt;$C$8,IF(Raw!$N224&gt;$C$9,IF(Raw!$N224&lt;$A$9,IF(Raw!$X224&gt;$C$9,IF(Raw!$X224&lt;$A$9,Raw!V224,-999),-999),-999),-999),-999),-999)</f>
        <v>630</v>
      </c>
      <c r="O224" s="9">
        <f>IF(Raw!$G224&gt;$C$8,IF(Raw!$Q224&gt;$C$8,IF(Raw!$N224&gt;$C$9,IF(Raw!$N224&lt;$A$9,IF(Raw!$X224&gt;$C$9,IF(Raw!$X224&lt;$A$9,Raw!W224,-999),-999),-999),-999),-999),-999)</f>
        <v>0.143401</v>
      </c>
      <c r="P224" s="9">
        <f>IF(Raw!$G224&gt;$C$8,IF(Raw!$Q224&gt;$C$8,IF(Raw!$N224&gt;$C$9,IF(Raw!$N224&lt;$A$9,IF(Raw!$X224&gt;$C$9,IF(Raw!$X224&lt;$A$9,Raw!X224,-999),-999),-999),-999),-999),-999)</f>
        <v>524</v>
      </c>
      <c r="R224" s="9">
        <f t="shared" si="64"/>
        <v>0.56555800000000001</v>
      </c>
      <c r="S224" s="9">
        <f t="shared" si="65"/>
        <v>0.36249372671352859</v>
      </c>
      <c r="T224" s="9">
        <f t="shared" si="66"/>
        <v>0.62673099999999993</v>
      </c>
      <c r="U224" s="9">
        <f t="shared" si="67"/>
        <v>0.38458767637569047</v>
      </c>
      <c r="V224" s="15">
        <f t="shared" si="68"/>
        <v>1.2080358233999999</v>
      </c>
      <c r="X224" s="11">
        <f t="shared" si="69"/>
        <v>1.0294199999999998E+19</v>
      </c>
      <c r="Y224" s="11">
        <f t="shared" si="70"/>
        <v>6.0739999999999994E-18</v>
      </c>
      <c r="Z224" s="11">
        <f t="shared" si="71"/>
        <v>4.7199999999999998E-4</v>
      </c>
      <c r="AA224" s="16">
        <f t="shared" si="72"/>
        <v>2.866669770208875E-2</v>
      </c>
      <c r="AB224" s="9">
        <f t="shared" si="73"/>
        <v>1.0208533081175279</v>
      </c>
      <c r="AC224" s="9">
        <f t="shared" si="74"/>
        <v>0.97133330229791115</v>
      </c>
      <c r="AD224" s="15">
        <f t="shared" si="75"/>
        <v>60.734529029849043</v>
      </c>
      <c r="AE224" s="3">
        <f t="shared" si="76"/>
        <v>731.3095999999997</v>
      </c>
      <c r="AF224" s="2">
        <f t="shared" si="77"/>
        <v>0.25</v>
      </c>
      <c r="AG224" s="9">
        <f t="shared" si="78"/>
        <v>1.7967501073355048E-2</v>
      </c>
      <c r="AH224" s="2">
        <f t="shared" si="63"/>
        <v>0.869438026197626</v>
      </c>
    </row>
    <row r="225" spans="1:34">
      <c r="A225" s="1">
        <f>Raw!A225</f>
        <v>212</v>
      </c>
      <c r="B225" s="14">
        <f>Raw!B225</f>
        <v>0.43533564814814812</v>
      </c>
      <c r="C225" s="15">
        <f>Raw!C225</f>
        <v>32.200000000000003</v>
      </c>
      <c r="D225" s="15">
        <f>IF(C225&gt;0.5,Raw!D225*D$11,-999)</f>
        <v>18</v>
      </c>
      <c r="E225" s="9">
        <f>IF(Raw!$G225&gt;$C$8,IF(Raw!$Q225&gt;$C$8,IF(Raw!$N225&gt;$C$9,IF(Raw!$N225&lt;$A$9,IF(Raw!$X225&gt;$C$9,IF(Raw!$X225&lt;$A$9,Raw!H225,-999),-999),-999),-999),-999),-999)</f>
        <v>1.0249600000000001</v>
      </c>
      <c r="F225" s="9">
        <f>IF(Raw!$G225&gt;$C$8,IF(Raw!$Q225&gt;$C$8,IF(Raw!$N225&gt;$C$9,IF(Raw!$N225&lt;$A$9,IF(Raw!$X225&gt;$C$9,IF(Raw!$X225&lt;$A$9,Raw!I225,-999),-999),-999),-999),-999),-999)</f>
        <v>1.620438</v>
      </c>
      <c r="G225" s="9">
        <f>Raw!G225</f>
        <v>0.99116499999999996</v>
      </c>
      <c r="H225" s="9">
        <f>IF(Raw!$G225&gt;$C$8,IF(Raw!$Q225&gt;$C$8,IF(Raw!$N225&gt;$C$9,IF(Raw!$N225&lt;$A$9,IF(Raw!$X225&gt;$C$9,IF(Raw!$X225&lt;$A$9,Raw!L225,-999),-999),-999),-999),-999),-999)</f>
        <v>580.29999999999995</v>
      </c>
      <c r="I225" s="9">
        <f>IF(Raw!$G225&gt;$C$8,IF(Raw!$Q225&gt;$C$8,IF(Raw!$N225&gt;$C$9,IF(Raw!$N225&lt;$A$9,IF(Raw!$X225&gt;$C$9,IF(Raw!$X225&lt;$A$9,Raw!M225,-999),-999),-999),-999),-999),-999)</f>
        <v>9.8999999999999994E-5</v>
      </c>
      <c r="J225" s="9">
        <f>IF(Raw!$G225&gt;$C$8,IF(Raw!$Q225&gt;$C$8,IF(Raw!$N225&gt;$C$9,IF(Raw!$N225&lt;$A$9,IF(Raw!$X225&gt;$C$9,IF(Raw!$X225&lt;$A$9,Raw!N225,-999),-999),-999),-999),-999),-999)</f>
        <v>355</v>
      </c>
      <c r="K225" s="9">
        <f>IF(Raw!$G225&gt;$C$8,IF(Raw!$Q225&gt;$C$8,IF(Raw!$N225&gt;$C$9,IF(Raw!$N225&lt;$A$9,IF(Raw!$X225&gt;$C$9,IF(Raw!$X225&lt;$A$9,Raw!R225,-999),-999),-999),-999),-999),-999)</f>
        <v>0.99856400000000001</v>
      </c>
      <c r="L225" s="9">
        <f>IF(Raw!$G225&gt;$C$8,IF(Raw!$Q225&gt;$C$8,IF(Raw!$N225&gt;$C$9,IF(Raw!$N225&lt;$A$9,IF(Raw!$X225&gt;$C$9,IF(Raw!$X225&lt;$A$9,Raw!S225,-999),-999),-999),-999),-999),-999)</f>
        <v>1.656393</v>
      </c>
      <c r="M225" s="9">
        <f>Raw!Q225</f>
        <v>0.99338800000000005</v>
      </c>
      <c r="N225" s="9">
        <f>IF(Raw!$G225&gt;$C$8,IF(Raw!$Q225&gt;$C$8,IF(Raw!$N225&gt;$C$9,IF(Raw!$N225&lt;$A$9,IF(Raw!$X225&gt;$C$9,IF(Raw!$X225&lt;$A$9,Raw!V225,-999),-999),-999),-999),-999),-999)</f>
        <v>614</v>
      </c>
      <c r="O225" s="9">
        <f>IF(Raw!$G225&gt;$C$8,IF(Raw!$Q225&gt;$C$8,IF(Raw!$N225&gt;$C$9,IF(Raw!$N225&lt;$A$9,IF(Raw!$X225&gt;$C$9,IF(Raw!$X225&lt;$A$9,Raw!W225,-999),-999),-999),-999),-999),-999)</f>
        <v>2.7741999999999999E-2</v>
      </c>
      <c r="P225" s="9">
        <f>IF(Raw!$G225&gt;$C$8,IF(Raw!$Q225&gt;$C$8,IF(Raw!$N225&gt;$C$9,IF(Raw!$N225&lt;$A$9,IF(Raw!$X225&gt;$C$9,IF(Raw!$X225&lt;$A$9,Raw!X225,-999),-999),-999),-999),-999),-999)</f>
        <v>488</v>
      </c>
      <c r="R225" s="9">
        <f t="shared" si="64"/>
        <v>0.59547799999999995</v>
      </c>
      <c r="S225" s="9">
        <f t="shared" si="65"/>
        <v>0.367479656734784</v>
      </c>
      <c r="T225" s="9">
        <f t="shared" si="66"/>
        <v>0.657829</v>
      </c>
      <c r="U225" s="9">
        <f t="shared" si="67"/>
        <v>0.39714548419366658</v>
      </c>
      <c r="V225" s="15">
        <f t="shared" si="68"/>
        <v>1.2278841308999999</v>
      </c>
      <c r="X225" s="11">
        <f t="shared" si="69"/>
        <v>1.0835999999999996E+19</v>
      </c>
      <c r="Y225" s="11">
        <f t="shared" si="70"/>
        <v>5.8029999999999991E-18</v>
      </c>
      <c r="Z225" s="11">
        <f t="shared" si="71"/>
        <v>3.5500000000000001E-4</v>
      </c>
      <c r="AA225" s="16">
        <f t="shared" si="72"/>
        <v>2.1835434889164271E-2</v>
      </c>
      <c r="AB225" s="9">
        <f t="shared" si="73"/>
        <v>1.012927982297704</v>
      </c>
      <c r="AC225" s="9">
        <f t="shared" si="74"/>
        <v>0.97816456511083583</v>
      </c>
      <c r="AD225" s="15">
        <f t="shared" si="75"/>
        <v>61.508267293420488</v>
      </c>
      <c r="AE225" s="3">
        <f t="shared" si="76"/>
        <v>698.68119999999965</v>
      </c>
      <c r="AF225" s="2">
        <f t="shared" si="77"/>
        <v>0.25</v>
      </c>
      <c r="AG225" s="9">
        <f t="shared" si="78"/>
        <v>1.8790561997045343E-2</v>
      </c>
      <c r="AH225" s="2">
        <f t="shared" si="63"/>
        <v>0.9092655159532762</v>
      </c>
    </row>
    <row r="226" spans="1:34">
      <c r="A226" s="1">
        <f>Raw!A226</f>
        <v>213</v>
      </c>
      <c r="B226" s="14">
        <f>Raw!B226</f>
        <v>0.43539351851851849</v>
      </c>
      <c r="C226" s="15">
        <f>Raw!C226</f>
        <v>31.3</v>
      </c>
      <c r="D226" s="15">
        <f>IF(C226&gt;0.5,Raw!D226*D$11,-999)</f>
        <v>19.8</v>
      </c>
      <c r="E226" s="9">
        <f>IF(Raw!$G226&gt;$C$8,IF(Raw!$Q226&gt;$C$8,IF(Raw!$N226&gt;$C$9,IF(Raw!$N226&lt;$A$9,IF(Raw!$X226&gt;$C$9,IF(Raw!$X226&lt;$A$9,Raw!H226,-999),-999),-999),-999),-999),-999)</f>
        <v>1.0499369999999999</v>
      </c>
      <c r="F226" s="9">
        <f>IF(Raw!$G226&gt;$C$8,IF(Raw!$Q226&gt;$C$8,IF(Raw!$N226&gt;$C$9,IF(Raw!$N226&lt;$A$9,IF(Raw!$X226&gt;$C$9,IF(Raw!$X226&lt;$A$9,Raw!I226,-999),-999),-999),-999),-999),-999)</f>
        <v>1.6524909999999999</v>
      </c>
      <c r="G226" s="9">
        <f>Raw!G226</f>
        <v>0.99229400000000001</v>
      </c>
      <c r="H226" s="9">
        <f>IF(Raw!$G226&gt;$C$8,IF(Raw!$Q226&gt;$C$8,IF(Raw!$N226&gt;$C$9,IF(Raw!$N226&lt;$A$9,IF(Raw!$X226&gt;$C$9,IF(Raw!$X226&lt;$A$9,Raw!L226,-999),-999),-999),-999),-999),-999)</f>
        <v>594.1</v>
      </c>
      <c r="I226" s="9">
        <f>IF(Raw!$G226&gt;$C$8,IF(Raw!$Q226&gt;$C$8,IF(Raw!$N226&gt;$C$9,IF(Raw!$N226&lt;$A$9,IF(Raw!$X226&gt;$C$9,IF(Raw!$X226&lt;$A$9,Raw!M226,-999),-999),-999),-999),-999),-999)</f>
        <v>1.8074E-2</v>
      </c>
      <c r="J226" s="9">
        <f>IF(Raw!$G226&gt;$C$8,IF(Raw!$Q226&gt;$C$8,IF(Raw!$N226&gt;$C$9,IF(Raw!$N226&lt;$A$9,IF(Raw!$X226&gt;$C$9,IF(Raw!$X226&lt;$A$9,Raw!N226,-999),-999),-999),-999),-999),-999)</f>
        <v>387</v>
      </c>
      <c r="K226" s="9">
        <f>IF(Raw!$G226&gt;$C$8,IF(Raw!$Q226&gt;$C$8,IF(Raw!$N226&gt;$C$9,IF(Raw!$N226&lt;$A$9,IF(Raw!$X226&gt;$C$9,IF(Raw!$X226&lt;$A$9,Raw!R226,-999),-999),-999),-999),-999),-999)</f>
        <v>1.035566</v>
      </c>
      <c r="L226" s="9">
        <f>IF(Raw!$G226&gt;$C$8,IF(Raw!$Q226&gt;$C$8,IF(Raw!$N226&gt;$C$9,IF(Raw!$N226&lt;$A$9,IF(Raw!$X226&gt;$C$9,IF(Raw!$X226&lt;$A$9,Raw!S226,-999),-999),-999),-999),-999),-999)</f>
        <v>1.6861090000000001</v>
      </c>
      <c r="M226" s="9">
        <f>Raw!Q226</f>
        <v>0.99500500000000003</v>
      </c>
      <c r="N226" s="9">
        <f>IF(Raw!$G226&gt;$C$8,IF(Raw!$Q226&gt;$C$8,IF(Raw!$N226&gt;$C$9,IF(Raw!$N226&lt;$A$9,IF(Raw!$X226&gt;$C$9,IF(Raw!$X226&lt;$A$9,Raw!V226,-999),-999),-999),-999),-999),-999)</f>
        <v>584.4</v>
      </c>
      <c r="O226" s="9">
        <f>IF(Raw!$G226&gt;$C$8,IF(Raw!$Q226&gt;$C$8,IF(Raw!$N226&gt;$C$9,IF(Raw!$N226&lt;$A$9,IF(Raw!$X226&gt;$C$9,IF(Raw!$X226&lt;$A$9,Raw!W226,-999),-999),-999),-999),-999),-999)</f>
        <v>5.9929999999999997E-2</v>
      </c>
      <c r="P226" s="9">
        <f>IF(Raw!$G226&gt;$C$8,IF(Raw!$Q226&gt;$C$8,IF(Raw!$N226&gt;$C$9,IF(Raw!$N226&lt;$A$9,IF(Raw!$X226&gt;$C$9,IF(Raw!$X226&lt;$A$9,Raw!X226,-999),-999),-999),-999),-999),-999)</f>
        <v>457</v>
      </c>
      <c r="R226" s="9">
        <f t="shared" si="64"/>
        <v>0.60255400000000003</v>
      </c>
      <c r="S226" s="9">
        <f t="shared" si="65"/>
        <v>0.36463375594783876</v>
      </c>
      <c r="T226" s="9">
        <f t="shared" si="66"/>
        <v>0.65054300000000009</v>
      </c>
      <c r="U226" s="9">
        <f t="shared" si="67"/>
        <v>0.38582499707907381</v>
      </c>
      <c r="V226" s="15">
        <f t="shared" si="68"/>
        <v>1.2499126017</v>
      </c>
      <c r="X226" s="11">
        <f t="shared" si="69"/>
        <v>1.1919599999999998E+19</v>
      </c>
      <c r="Y226" s="11">
        <f t="shared" si="70"/>
        <v>5.9410000000000002E-18</v>
      </c>
      <c r="Z226" s="11">
        <f t="shared" si="71"/>
        <v>3.8699999999999997E-4</v>
      </c>
      <c r="AA226" s="16">
        <f t="shared" si="72"/>
        <v>2.6674142082352536E-2</v>
      </c>
      <c r="AB226" s="9">
        <f t="shared" si="73"/>
        <v>1.0529186764126799</v>
      </c>
      <c r="AC226" s="9">
        <f t="shared" si="74"/>
        <v>0.97332585791764736</v>
      </c>
      <c r="AD226" s="15">
        <f t="shared" si="75"/>
        <v>68.92543173734505</v>
      </c>
      <c r="AE226" s="3">
        <f t="shared" si="76"/>
        <v>715.29639999999984</v>
      </c>
      <c r="AF226" s="2">
        <f t="shared" si="77"/>
        <v>0.25</v>
      </c>
      <c r="AG226" s="9">
        <f t="shared" si="78"/>
        <v>2.0456272691334657E-2</v>
      </c>
      <c r="AH226" s="2">
        <f t="shared" si="63"/>
        <v>0.98986838957195877</v>
      </c>
    </row>
    <row r="227" spans="1:34">
      <c r="A227" s="1">
        <f>Raw!A227</f>
        <v>214</v>
      </c>
      <c r="B227" s="14">
        <f>Raw!B227</f>
        <v>0.4354513888888889</v>
      </c>
      <c r="C227" s="15">
        <f>Raw!C227</f>
        <v>30.2</v>
      </c>
      <c r="D227" s="15">
        <f>IF(C227&gt;0.5,Raw!D227*D$11,-999)</f>
        <v>21.6</v>
      </c>
      <c r="E227" s="9">
        <f>IF(Raw!$G227&gt;$C$8,IF(Raw!$Q227&gt;$C$8,IF(Raw!$N227&gt;$C$9,IF(Raw!$N227&lt;$A$9,IF(Raw!$X227&gt;$C$9,IF(Raw!$X227&lt;$A$9,Raw!H227,-999),-999),-999),-999),-999),-999)</f>
        <v>1.0808279999999999</v>
      </c>
      <c r="F227" s="9">
        <f>IF(Raw!$G227&gt;$C$8,IF(Raw!$Q227&gt;$C$8,IF(Raw!$N227&gt;$C$9,IF(Raw!$N227&lt;$A$9,IF(Raw!$X227&gt;$C$9,IF(Raw!$X227&lt;$A$9,Raw!I227,-999),-999),-999),-999),-999),-999)</f>
        <v>1.705479</v>
      </c>
      <c r="G227" s="9">
        <f>Raw!G227</f>
        <v>0.99299199999999999</v>
      </c>
      <c r="H227" s="9">
        <f>IF(Raw!$G227&gt;$C$8,IF(Raw!$Q227&gt;$C$8,IF(Raw!$N227&gt;$C$9,IF(Raw!$N227&lt;$A$9,IF(Raw!$X227&gt;$C$9,IF(Raw!$X227&lt;$A$9,Raw!L227,-999),-999),-999),-999),-999),-999)</f>
        <v>555.20000000000005</v>
      </c>
      <c r="I227" s="9">
        <f>IF(Raw!$G227&gt;$C$8,IF(Raw!$Q227&gt;$C$8,IF(Raw!$N227&gt;$C$9,IF(Raw!$N227&lt;$A$9,IF(Raw!$X227&gt;$C$9,IF(Raw!$X227&lt;$A$9,Raw!M227,-999),-999),-999),-999),-999),-999)</f>
        <v>5.7818000000000001E-2</v>
      </c>
      <c r="J227" s="9">
        <f>IF(Raw!$G227&gt;$C$8,IF(Raw!$Q227&gt;$C$8,IF(Raw!$N227&gt;$C$9,IF(Raw!$N227&lt;$A$9,IF(Raw!$X227&gt;$C$9,IF(Raw!$X227&lt;$A$9,Raw!N227,-999),-999),-999),-999),-999),-999)</f>
        <v>431</v>
      </c>
      <c r="K227" s="9">
        <f>IF(Raw!$G227&gt;$C$8,IF(Raw!$Q227&gt;$C$8,IF(Raw!$N227&gt;$C$9,IF(Raw!$N227&lt;$A$9,IF(Raw!$X227&gt;$C$9,IF(Raw!$X227&lt;$A$9,Raw!R227,-999),-999),-999),-999),-999),-999)</f>
        <v>1.0506169999999999</v>
      </c>
      <c r="L227" s="9">
        <f>IF(Raw!$G227&gt;$C$8,IF(Raw!$Q227&gt;$C$8,IF(Raw!$N227&gt;$C$9,IF(Raw!$N227&lt;$A$9,IF(Raw!$X227&gt;$C$9,IF(Raw!$X227&lt;$A$9,Raw!S227,-999),-999),-999),-999),-999),-999)</f>
        <v>1.7200690000000001</v>
      </c>
      <c r="M227" s="9">
        <f>Raw!Q227</f>
        <v>0.99522900000000003</v>
      </c>
      <c r="N227" s="9">
        <f>IF(Raw!$G227&gt;$C$8,IF(Raw!$Q227&gt;$C$8,IF(Raw!$N227&gt;$C$9,IF(Raw!$N227&lt;$A$9,IF(Raw!$X227&gt;$C$9,IF(Raw!$X227&lt;$A$9,Raw!V227,-999),-999),-999),-999),-999),-999)</f>
        <v>587.5</v>
      </c>
      <c r="O227" s="9">
        <f>IF(Raw!$G227&gt;$C$8,IF(Raw!$Q227&gt;$C$8,IF(Raw!$N227&gt;$C$9,IF(Raw!$N227&lt;$A$9,IF(Raw!$X227&gt;$C$9,IF(Raw!$X227&lt;$A$9,Raw!W227,-999),-999),-999),-999),-999),-999)</f>
        <v>2.9423000000000001E-2</v>
      </c>
      <c r="P227" s="9">
        <f>IF(Raw!$G227&gt;$C$8,IF(Raw!$Q227&gt;$C$8,IF(Raw!$N227&gt;$C$9,IF(Raw!$N227&lt;$A$9,IF(Raw!$X227&gt;$C$9,IF(Raw!$X227&lt;$A$9,Raw!X227,-999),-999),-999),-999),-999),-999)</f>
        <v>356</v>
      </c>
      <c r="R227" s="9">
        <f t="shared" si="64"/>
        <v>0.62465100000000007</v>
      </c>
      <c r="S227" s="9">
        <f t="shared" si="65"/>
        <v>0.36626132599697803</v>
      </c>
      <c r="T227" s="9">
        <f t="shared" si="66"/>
        <v>0.66945200000000016</v>
      </c>
      <c r="U227" s="9">
        <f t="shared" si="67"/>
        <v>0.38920066578724466</v>
      </c>
      <c r="V227" s="15">
        <f t="shared" si="68"/>
        <v>1.2750871497</v>
      </c>
      <c r="X227" s="11">
        <f t="shared" si="69"/>
        <v>1.30032E+19</v>
      </c>
      <c r="Y227" s="11">
        <f t="shared" si="70"/>
        <v>5.5520000000000002E-18</v>
      </c>
      <c r="Z227" s="11">
        <f t="shared" si="71"/>
        <v>4.3099999999999996E-4</v>
      </c>
      <c r="AA227" s="16">
        <f t="shared" si="72"/>
        <v>3.0176554339932403E-2</v>
      </c>
      <c r="AB227" s="9">
        <f t="shared" si="73"/>
        <v>1.0708187546559764</v>
      </c>
      <c r="AC227" s="9">
        <f t="shared" si="74"/>
        <v>0.96982344566006751</v>
      </c>
      <c r="AD227" s="15">
        <f t="shared" si="75"/>
        <v>70.015207285226012</v>
      </c>
      <c r="AE227" s="3">
        <f t="shared" si="76"/>
        <v>668.46079999999984</v>
      </c>
      <c r="AF227" s="2">
        <f t="shared" si="77"/>
        <v>0.25</v>
      </c>
      <c r="AG227" s="9">
        <f t="shared" si="78"/>
        <v>2.0961511762032238E-2</v>
      </c>
      <c r="AH227" s="2">
        <f t="shared" si="63"/>
        <v>1.014316645263823</v>
      </c>
    </row>
    <row r="228" spans="1:34">
      <c r="A228" s="1">
        <f>Raw!A228</f>
        <v>215</v>
      </c>
      <c r="B228" s="14">
        <f>Raw!B228</f>
        <v>0.43549768518518522</v>
      </c>
      <c r="C228" s="15">
        <f>Raw!C228</f>
        <v>29.9</v>
      </c>
      <c r="D228" s="15">
        <f>IF(C228&gt;0.5,Raw!D228*D$11,-999)</f>
        <v>21.6</v>
      </c>
      <c r="E228" s="9">
        <f>IF(Raw!$G228&gt;$C$8,IF(Raw!$Q228&gt;$C$8,IF(Raw!$N228&gt;$C$9,IF(Raw!$N228&lt;$A$9,IF(Raw!$X228&gt;$C$9,IF(Raw!$X228&lt;$A$9,Raw!H228,-999),-999),-999),-999),-999),-999)</f>
        <v>1.1081510000000001</v>
      </c>
      <c r="F228" s="9">
        <f>IF(Raw!$G228&gt;$C$8,IF(Raw!$Q228&gt;$C$8,IF(Raw!$N228&gt;$C$9,IF(Raw!$N228&lt;$A$9,IF(Raw!$X228&gt;$C$9,IF(Raw!$X228&lt;$A$9,Raw!I228,-999),-999),-999),-999),-999),-999)</f>
        <v>1.729106</v>
      </c>
      <c r="G228" s="9">
        <f>Raw!G228</f>
        <v>0.99637100000000001</v>
      </c>
      <c r="H228" s="9">
        <f>IF(Raw!$G228&gt;$C$8,IF(Raw!$Q228&gt;$C$8,IF(Raw!$N228&gt;$C$9,IF(Raw!$N228&lt;$A$9,IF(Raw!$X228&gt;$C$9,IF(Raw!$X228&lt;$A$9,Raw!L228,-999),-999),-999),-999),-999),-999)</f>
        <v>570.29999999999995</v>
      </c>
      <c r="I228" s="9">
        <f>IF(Raw!$G228&gt;$C$8,IF(Raw!$Q228&gt;$C$8,IF(Raw!$N228&gt;$C$9,IF(Raw!$N228&lt;$A$9,IF(Raw!$X228&gt;$C$9,IF(Raw!$X228&lt;$A$9,Raw!M228,-999),-999),-999),-999),-999),-999)</f>
        <v>2.3028E-2</v>
      </c>
      <c r="J228" s="9">
        <f>IF(Raw!$G228&gt;$C$8,IF(Raw!$Q228&gt;$C$8,IF(Raw!$N228&gt;$C$9,IF(Raw!$N228&lt;$A$9,IF(Raw!$X228&gt;$C$9,IF(Raw!$X228&lt;$A$9,Raw!N228,-999),-999),-999),-999),-999),-999)</f>
        <v>515</v>
      </c>
      <c r="K228" s="9">
        <f>IF(Raw!$G228&gt;$C$8,IF(Raw!$Q228&gt;$C$8,IF(Raw!$N228&gt;$C$9,IF(Raw!$N228&lt;$A$9,IF(Raw!$X228&gt;$C$9,IF(Raw!$X228&lt;$A$9,Raw!R228,-999),-999),-999),-999),-999),-999)</f>
        <v>1.0801799999999999</v>
      </c>
      <c r="L228" s="9">
        <f>IF(Raw!$G228&gt;$C$8,IF(Raw!$Q228&gt;$C$8,IF(Raw!$N228&gt;$C$9,IF(Raw!$N228&lt;$A$9,IF(Raw!$X228&gt;$C$9,IF(Raw!$X228&lt;$A$9,Raw!S228,-999),-999),-999),-999),-999),-999)</f>
        <v>1.7505310000000001</v>
      </c>
      <c r="M228" s="9">
        <f>Raw!Q228</f>
        <v>0.99374600000000002</v>
      </c>
      <c r="N228" s="9">
        <f>IF(Raw!$G228&gt;$C$8,IF(Raw!$Q228&gt;$C$8,IF(Raw!$N228&gt;$C$9,IF(Raw!$N228&lt;$A$9,IF(Raw!$X228&gt;$C$9,IF(Raw!$X228&lt;$A$9,Raw!V228,-999),-999),-999),-999),-999),-999)</f>
        <v>561.70000000000005</v>
      </c>
      <c r="O228" s="9">
        <f>IF(Raw!$G228&gt;$C$8,IF(Raw!$Q228&gt;$C$8,IF(Raw!$N228&gt;$C$9,IF(Raw!$N228&lt;$A$9,IF(Raw!$X228&gt;$C$9,IF(Raw!$X228&lt;$A$9,Raw!W228,-999),-999),-999),-999),-999),-999)</f>
        <v>2.5999999999999998E-5</v>
      </c>
      <c r="P228" s="9">
        <f>IF(Raw!$G228&gt;$C$8,IF(Raw!$Q228&gt;$C$8,IF(Raw!$N228&gt;$C$9,IF(Raw!$N228&lt;$A$9,IF(Raw!$X228&gt;$C$9,IF(Raw!$X228&lt;$A$9,Raw!X228,-999),-999),-999),-999),-999),-999)</f>
        <v>427</v>
      </c>
      <c r="R228" s="9">
        <f t="shared" si="64"/>
        <v>0.62095499999999992</v>
      </c>
      <c r="S228" s="9">
        <f t="shared" si="65"/>
        <v>0.35911910547994158</v>
      </c>
      <c r="T228" s="9">
        <f t="shared" si="66"/>
        <v>0.67035100000000014</v>
      </c>
      <c r="U228" s="9">
        <f t="shared" si="67"/>
        <v>0.38294151888769756</v>
      </c>
      <c r="V228" s="15">
        <f t="shared" si="68"/>
        <v>1.2976686303</v>
      </c>
      <c r="X228" s="11">
        <f t="shared" si="69"/>
        <v>1.30032E+19</v>
      </c>
      <c r="Y228" s="11">
        <f t="shared" si="70"/>
        <v>5.7029999999999989E-18</v>
      </c>
      <c r="Z228" s="11">
        <f t="shared" si="71"/>
        <v>5.1499999999999994E-4</v>
      </c>
      <c r="AA228" s="16">
        <f t="shared" si="72"/>
        <v>3.6786086711743632E-2</v>
      </c>
      <c r="AB228" s="9">
        <f t="shared" si="73"/>
        <v>1.1048395900133039</v>
      </c>
      <c r="AC228" s="9">
        <f t="shared" si="74"/>
        <v>0.96321391328825645</v>
      </c>
      <c r="AD228" s="15">
        <f t="shared" si="75"/>
        <v>71.429294585909972</v>
      </c>
      <c r="AE228" s="3">
        <f t="shared" si="76"/>
        <v>686.64119999999969</v>
      </c>
      <c r="AF228" s="2">
        <f t="shared" si="77"/>
        <v>0.25</v>
      </c>
      <c r="AG228" s="9">
        <f t="shared" si="78"/>
        <v>2.1040955816773198E-2</v>
      </c>
      <c r="AH228" s="2">
        <f t="shared" si="63"/>
        <v>1.0181609017280424</v>
      </c>
    </row>
    <row r="229" spans="1:34">
      <c r="A229" s="1">
        <f>Raw!A229</f>
        <v>216</v>
      </c>
      <c r="B229" s="14">
        <f>Raw!B229</f>
        <v>0.43555555555555553</v>
      </c>
      <c r="C229" s="15">
        <f>Raw!C229</f>
        <v>28.4</v>
      </c>
      <c r="D229" s="15">
        <f>IF(C229&gt;0.5,Raw!D229*D$11,-999)</f>
        <v>25.2</v>
      </c>
      <c r="E229" s="9">
        <f>IF(Raw!$G229&gt;$C$8,IF(Raw!$Q229&gt;$C$8,IF(Raw!$N229&gt;$C$9,IF(Raw!$N229&lt;$A$9,IF(Raw!$X229&gt;$C$9,IF(Raw!$X229&lt;$A$9,Raw!H229,-999),-999),-999),-999),-999),-999)</f>
        <v>1.1300429999999999</v>
      </c>
      <c r="F229" s="9">
        <f>IF(Raw!$G229&gt;$C$8,IF(Raw!$Q229&gt;$C$8,IF(Raw!$N229&gt;$C$9,IF(Raw!$N229&lt;$A$9,IF(Raw!$X229&gt;$C$9,IF(Raw!$X229&lt;$A$9,Raw!I229,-999),-999),-999),-999),-999),-999)</f>
        <v>1.772189</v>
      </c>
      <c r="G229" s="9">
        <f>Raw!G229</f>
        <v>0.99441400000000002</v>
      </c>
      <c r="H229" s="9">
        <f>IF(Raw!$G229&gt;$C$8,IF(Raw!$Q229&gt;$C$8,IF(Raw!$N229&gt;$C$9,IF(Raw!$N229&lt;$A$9,IF(Raw!$X229&gt;$C$9,IF(Raw!$X229&lt;$A$9,Raw!L229,-999),-999),-999),-999),-999),-999)</f>
        <v>546.5</v>
      </c>
      <c r="I229" s="9">
        <f>IF(Raw!$G229&gt;$C$8,IF(Raw!$Q229&gt;$C$8,IF(Raw!$N229&gt;$C$9,IF(Raw!$N229&lt;$A$9,IF(Raw!$X229&gt;$C$9,IF(Raw!$X229&lt;$A$9,Raw!M229,-999),-999),-999),-999),-999),-999)</f>
        <v>6.0000000000000002E-6</v>
      </c>
      <c r="J229" s="9">
        <f>IF(Raw!$G229&gt;$C$8,IF(Raw!$Q229&gt;$C$8,IF(Raw!$N229&gt;$C$9,IF(Raw!$N229&lt;$A$9,IF(Raw!$X229&gt;$C$9,IF(Raw!$X229&lt;$A$9,Raw!N229,-999),-999),-999),-999),-999),-999)</f>
        <v>580</v>
      </c>
      <c r="K229" s="9">
        <f>IF(Raw!$G229&gt;$C$8,IF(Raw!$Q229&gt;$C$8,IF(Raw!$N229&gt;$C$9,IF(Raw!$N229&lt;$A$9,IF(Raw!$X229&gt;$C$9,IF(Raw!$X229&lt;$A$9,Raw!R229,-999),-999),-999),-999),-999),-999)</f>
        <v>1.1689890000000001</v>
      </c>
      <c r="L229" s="9">
        <f>IF(Raw!$G229&gt;$C$8,IF(Raw!$Q229&gt;$C$8,IF(Raw!$N229&gt;$C$9,IF(Raw!$N229&lt;$A$9,IF(Raw!$X229&gt;$C$9,IF(Raw!$X229&lt;$A$9,Raw!S229,-999),-999),-999),-999),-999),-999)</f>
        <v>1.892055</v>
      </c>
      <c r="M229" s="9">
        <f>Raw!Q229</f>
        <v>0.99647600000000003</v>
      </c>
      <c r="N229" s="9">
        <f>IF(Raw!$G229&gt;$C$8,IF(Raw!$Q229&gt;$C$8,IF(Raw!$N229&gt;$C$9,IF(Raw!$N229&lt;$A$9,IF(Raw!$X229&gt;$C$9,IF(Raw!$X229&lt;$A$9,Raw!V229,-999),-999),-999),-999),-999),-999)</f>
        <v>586.4</v>
      </c>
      <c r="O229" s="9">
        <f>IF(Raw!$G229&gt;$C$8,IF(Raw!$Q229&gt;$C$8,IF(Raw!$N229&gt;$C$9,IF(Raw!$N229&lt;$A$9,IF(Raw!$X229&gt;$C$9,IF(Raw!$X229&lt;$A$9,Raw!W229,-999),-999),-999),-999),-999),-999)</f>
        <v>6.9999999999999999E-6</v>
      </c>
      <c r="P229" s="9">
        <f>IF(Raw!$G229&gt;$C$8,IF(Raw!$Q229&gt;$C$8,IF(Raw!$N229&gt;$C$9,IF(Raw!$N229&lt;$A$9,IF(Raw!$X229&gt;$C$9,IF(Raw!$X229&lt;$A$9,Raw!X229,-999),-999),-999),-999),-999),-999)</f>
        <v>549</v>
      </c>
      <c r="R229" s="9">
        <f t="shared" si="64"/>
        <v>0.64214600000000011</v>
      </c>
      <c r="S229" s="9">
        <f t="shared" si="65"/>
        <v>0.36234622830860597</v>
      </c>
      <c r="T229" s="9">
        <f t="shared" si="66"/>
        <v>0.72306599999999999</v>
      </c>
      <c r="U229" s="9">
        <f t="shared" si="67"/>
        <v>0.38215908099923096</v>
      </c>
      <c r="V229" s="15">
        <f t="shared" si="68"/>
        <v>1.4025803715</v>
      </c>
      <c r="X229" s="11">
        <f t="shared" si="69"/>
        <v>1.5170399999999996E+19</v>
      </c>
      <c r="Y229" s="11">
        <f t="shared" si="70"/>
        <v>5.4649999999999998E-18</v>
      </c>
      <c r="Z229" s="11">
        <f t="shared" si="71"/>
        <v>5.8E-4</v>
      </c>
      <c r="AA229" s="16">
        <f t="shared" si="72"/>
        <v>4.5879474067341885E-2</v>
      </c>
      <c r="AB229" s="9">
        <f t="shared" si="73"/>
        <v>1.2021628877959767</v>
      </c>
      <c r="AC229" s="9">
        <f t="shared" si="74"/>
        <v>0.95412052593265806</v>
      </c>
      <c r="AD229" s="15">
        <f t="shared" si="75"/>
        <v>79.102541495417043</v>
      </c>
      <c r="AE229" s="3">
        <f t="shared" si="76"/>
        <v>657.98599999999976</v>
      </c>
      <c r="AF229" s="2">
        <f t="shared" si="77"/>
        <v>0.25</v>
      </c>
      <c r="AG229" s="9">
        <f t="shared" si="78"/>
        <v>2.3253657355840084E-2</v>
      </c>
      <c r="AH229" s="2">
        <f t="shared" si="63"/>
        <v>1.1252323776576405</v>
      </c>
    </row>
    <row r="230" spans="1:34">
      <c r="A230" s="1">
        <f>Raw!A230</f>
        <v>217</v>
      </c>
      <c r="B230" s="14">
        <f>Raw!B230</f>
        <v>0.43561342592592595</v>
      </c>
      <c r="C230" s="15">
        <f>Raw!C230</f>
        <v>27.9</v>
      </c>
      <c r="D230" s="15">
        <f>IF(C230&gt;0.5,Raw!D230*D$11,-999)</f>
        <v>26.1</v>
      </c>
      <c r="E230" s="9">
        <f>IF(Raw!$G230&gt;$C$8,IF(Raw!$Q230&gt;$C$8,IF(Raw!$N230&gt;$C$9,IF(Raw!$N230&lt;$A$9,IF(Raw!$X230&gt;$C$9,IF(Raw!$X230&lt;$A$9,Raw!H230,-999),-999),-999),-999),-999),-999)</f>
        <v>1.146407</v>
      </c>
      <c r="F230" s="9">
        <f>IF(Raw!$G230&gt;$C$8,IF(Raw!$Q230&gt;$C$8,IF(Raw!$N230&gt;$C$9,IF(Raw!$N230&lt;$A$9,IF(Raw!$X230&gt;$C$9,IF(Raw!$X230&lt;$A$9,Raw!I230,-999),-999),-999),-999),-999),-999)</f>
        <v>1.7763690000000001</v>
      </c>
      <c r="G230" s="9">
        <f>Raw!G230</f>
        <v>0.99587000000000003</v>
      </c>
      <c r="H230" s="9">
        <f>IF(Raw!$G230&gt;$C$8,IF(Raw!$Q230&gt;$C$8,IF(Raw!$N230&gt;$C$9,IF(Raw!$N230&lt;$A$9,IF(Raw!$X230&gt;$C$9,IF(Raw!$X230&lt;$A$9,Raw!L230,-999),-999),-999),-999),-999),-999)</f>
        <v>538.5</v>
      </c>
      <c r="I230" s="9">
        <f>IF(Raw!$G230&gt;$C$8,IF(Raw!$Q230&gt;$C$8,IF(Raw!$N230&gt;$C$9,IF(Raw!$N230&lt;$A$9,IF(Raw!$X230&gt;$C$9,IF(Raw!$X230&lt;$A$9,Raw!M230,-999),-999),-999),-999),-999),-999)</f>
        <v>6.9999999999999999E-6</v>
      </c>
      <c r="J230" s="9">
        <f>IF(Raw!$G230&gt;$C$8,IF(Raw!$Q230&gt;$C$8,IF(Raw!$N230&gt;$C$9,IF(Raw!$N230&lt;$A$9,IF(Raw!$X230&gt;$C$9,IF(Raw!$X230&lt;$A$9,Raw!N230,-999),-999),-999),-999),-999),-999)</f>
        <v>595</v>
      </c>
      <c r="K230" s="9">
        <f>IF(Raw!$G230&gt;$C$8,IF(Raw!$Q230&gt;$C$8,IF(Raw!$N230&gt;$C$9,IF(Raw!$N230&lt;$A$9,IF(Raw!$X230&gt;$C$9,IF(Raw!$X230&lt;$A$9,Raw!R230,-999),-999),-999),-999),-999),-999)</f>
        <v>1.1281270000000001</v>
      </c>
      <c r="L230" s="9">
        <f>IF(Raw!$G230&gt;$C$8,IF(Raw!$Q230&gt;$C$8,IF(Raw!$N230&gt;$C$9,IF(Raw!$N230&lt;$A$9,IF(Raw!$X230&gt;$C$9,IF(Raw!$X230&lt;$A$9,Raw!S230,-999),-999),-999),-999),-999),-999)</f>
        <v>1.8404259999999999</v>
      </c>
      <c r="M230" s="9">
        <f>Raw!Q230</f>
        <v>0.99352499999999999</v>
      </c>
      <c r="N230" s="9">
        <f>IF(Raw!$G230&gt;$C$8,IF(Raw!$Q230&gt;$C$8,IF(Raw!$N230&gt;$C$9,IF(Raw!$N230&lt;$A$9,IF(Raw!$X230&gt;$C$9,IF(Raw!$X230&lt;$A$9,Raw!V230,-999),-999),-999),-999),-999),-999)</f>
        <v>562.5</v>
      </c>
      <c r="O230" s="9">
        <f>IF(Raw!$G230&gt;$C$8,IF(Raw!$Q230&gt;$C$8,IF(Raw!$N230&gt;$C$9,IF(Raw!$N230&lt;$A$9,IF(Raw!$X230&gt;$C$9,IF(Raw!$X230&lt;$A$9,Raw!W230,-999),-999),-999),-999),-999),-999)</f>
        <v>1.9000000000000001E-5</v>
      </c>
      <c r="P230" s="9">
        <f>IF(Raw!$G230&gt;$C$8,IF(Raw!$Q230&gt;$C$8,IF(Raw!$N230&gt;$C$9,IF(Raw!$N230&lt;$A$9,IF(Raw!$X230&gt;$C$9,IF(Raw!$X230&lt;$A$9,Raw!X230,-999),-999),-999),-999),-999),-999)</f>
        <v>445</v>
      </c>
      <c r="R230" s="9">
        <f t="shared" si="64"/>
        <v>0.62996200000000013</v>
      </c>
      <c r="S230" s="9">
        <f t="shared" si="65"/>
        <v>0.3546346507960903</v>
      </c>
      <c r="T230" s="9">
        <f t="shared" si="66"/>
        <v>0.71229899999999979</v>
      </c>
      <c r="U230" s="9">
        <f t="shared" si="67"/>
        <v>0.38702941601563978</v>
      </c>
      <c r="V230" s="15">
        <f t="shared" si="68"/>
        <v>1.3643077937999999</v>
      </c>
      <c r="X230" s="11">
        <f t="shared" si="69"/>
        <v>1.5712199999999996E+19</v>
      </c>
      <c r="Y230" s="11">
        <f t="shared" si="70"/>
        <v>5.3849999999999995E-18</v>
      </c>
      <c r="Z230" s="11">
        <f t="shared" si="71"/>
        <v>5.9499999999999993E-4</v>
      </c>
      <c r="AA230" s="16">
        <f t="shared" si="72"/>
        <v>4.7930118059888144E-2</v>
      </c>
      <c r="AB230" s="9">
        <f t="shared" si="73"/>
        <v>1.1622675751639404</v>
      </c>
      <c r="AC230" s="9">
        <f t="shared" si="74"/>
        <v>0.95206988194011177</v>
      </c>
      <c r="AD230" s="15">
        <f t="shared" si="75"/>
        <v>80.554820268719567</v>
      </c>
      <c r="AE230" s="3">
        <f t="shared" si="76"/>
        <v>648.35399999999981</v>
      </c>
      <c r="AF230" s="2">
        <f t="shared" si="77"/>
        <v>0.25</v>
      </c>
      <c r="AG230" s="9">
        <f t="shared" si="78"/>
        <v>2.3982373112190276E-2</v>
      </c>
      <c r="AH230" s="2">
        <f t="shared" si="63"/>
        <v>1.1604945538653146</v>
      </c>
    </row>
    <row r="231" spans="1:34">
      <c r="A231" s="1">
        <f>Raw!A231</f>
        <v>218</v>
      </c>
      <c r="B231" s="14">
        <f>Raw!B231</f>
        <v>0.43567129629629631</v>
      </c>
      <c r="C231" s="15">
        <f>Raw!C231</f>
        <v>27</v>
      </c>
      <c r="D231" s="15">
        <f>IF(C231&gt;0.5,Raw!D231*D$11,-999)</f>
        <v>28.8</v>
      </c>
      <c r="E231" s="9">
        <f>IF(Raw!$G231&gt;$C$8,IF(Raw!$Q231&gt;$C$8,IF(Raw!$N231&gt;$C$9,IF(Raw!$N231&lt;$A$9,IF(Raw!$X231&gt;$C$9,IF(Raw!$X231&lt;$A$9,Raw!H231,-999),-999),-999),-999),-999),-999)</f>
        <v>1.169924</v>
      </c>
      <c r="F231" s="9">
        <f>IF(Raw!$G231&gt;$C$8,IF(Raw!$Q231&gt;$C$8,IF(Raw!$N231&gt;$C$9,IF(Raw!$N231&lt;$A$9,IF(Raw!$X231&gt;$C$9,IF(Raw!$X231&lt;$A$9,Raw!I231,-999),-999),-999),-999),-999),-999)</f>
        <v>1.7925530000000001</v>
      </c>
      <c r="G231" s="9">
        <f>Raw!G231</f>
        <v>0.99415900000000001</v>
      </c>
      <c r="H231" s="9">
        <f>IF(Raw!$G231&gt;$C$8,IF(Raw!$Q231&gt;$C$8,IF(Raw!$N231&gt;$C$9,IF(Raw!$N231&lt;$A$9,IF(Raw!$X231&gt;$C$9,IF(Raw!$X231&lt;$A$9,Raw!L231,-999),-999),-999),-999),-999),-999)</f>
        <v>534.79999999999995</v>
      </c>
      <c r="I231" s="9">
        <f>IF(Raw!$G231&gt;$C$8,IF(Raw!$Q231&gt;$C$8,IF(Raw!$N231&gt;$C$9,IF(Raw!$N231&lt;$A$9,IF(Raw!$X231&gt;$C$9,IF(Raw!$X231&lt;$A$9,Raw!M231,-999),-999),-999),-999),-999),-999)</f>
        <v>1.1E-5</v>
      </c>
      <c r="J231" s="9">
        <f>IF(Raw!$G231&gt;$C$8,IF(Raw!$Q231&gt;$C$8,IF(Raw!$N231&gt;$C$9,IF(Raw!$N231&lt;$A$9,IF(Raw!$X231&gt;$C$9,IF(Raw!$X231&lt;$A$9,Raw!N231,-999),-999),-999),-999),-999),-999)</f>
        <v>470</v>
      </c>
      <c r="K231" s="9">
        <f>IF(Raw!$G231&gt;$C$8,IF(Raw!$Q231&gt;$C$8,IF(Raw!$N231&gt;$C$9,IF(Raw!$N231&lt;$A$9,IF(Raw!$X231&gt;$C$9,IF(Raw!$X231&lt;$A$9,Raw!R231,-999),-999),-999),-999),-999),-999)</f>
        <v>1.1232249999999999</v>
      </c>
      <c r="L231" s="9">
        <f>IF(Raw!$G231&gt;$C$8,IF(Raw!$Q231&gt;$C$8,IF(Raw!$N231&gt;$C$9,IF(Raw!$N231&lt;$A$9,IF(Raw!$X231&gt;$C$9,IF(Raw!$X231&lt;$A$9,Raw!S231,-999),-999),-999),-999),-999),-999)</f>
        <v>1.8324830000000001</v>
      </c>
      <c r="M231" s="9">
        <f>Raw!Q231</f>
        <v>0.99618799999999996</v>
      </c>
      <c r="N231" s="9">
        <f>IF(Raw!$G231&gt;$C$8,IF(Raw!$Q231&gt;$C$8,IF(Raw!$N231&gt;$C$9,IF(Raw!$N231&lt;$A$9,IF(Raw!$X231&gt;$C$9,IF(Raw!$X231&lt;$A$9,Raw!V231,-999),-999),-999),-999),-999),-999)</f>
        <v>541.4</v>
      </c>
      <c r="O231" s="9">
        <f>IF(Raw!$G231&gt;$C$8,IF(Raw!$Q231&gt;$C$8,IF(Raw!$N231&gt;$C$9,IF(Raw!$N231&lt;$A$9,IF(Raw!$X231&gt;$C$9,IF(Raw!$X231&lt;$A$9,Raw!W231,-999),-999),-999),-999),-999),-999)</f>
        <v>4.1E-5</v>
      </c>
      <c r="P231" s="9">
        <f>IF(Raw!$G231&gt;$C$8,IF(Raw!$Q231&gt;$C$8,IF(Raw!$N231&gt;$C$9,IF(Raw!$N231&lt;$A$9,IF(Raw!$X231&gt;$C$9,IF(Raw!$X231&lt;$A$9,Raw!X231,-999),-999),-999),-999),-999),-999)</f>
        <v>564</v>
      </c>
      <c r="R231" s="9">
        <f t="shared" si="64"/>
        <v>0.6226290000000001</v>
      </c>
      <c r="S231" s="9">
        <f t="shared" si="65"/>
        <v>0.34734203117006868</v>
      </c>
      <c r="T231" s="9">
        <f t="shared" si="66"/>
        <v>0.70925800000000017</v>
      </c>
      <c r="U231" s="9">
        <f t="shared" si="67"/>
        <v>0.3870475196768538</v>
      </c>
      <c r="V231" s="15">
        <f t="shared" si="68"/>
        <v>1.3584196478999999</v>
      </c>
      <c r="X231" s="11">
        <f t="shared" si="69"/>
        <v>1.7337599999999998E+19</v>
      </c>
      <c r="Y231" s="11">
        <f t="shared" si="70"/>
        <v>5.3479999999999996E-18</v>
      </c>
      <c r="Z231" s="11">
        <f t="shared" si="71"/>
        <v>4.6999999999999999E-4</v>
      </c>
      <c r="AA231" s="16">
        <f t="shared" si="72"/>
        <v>4.1759266686666935E-2</v>
      </c>
      <c r="AB231" s="9">
        <f t="shared" si="73"/>
        <v>1.1528430939716519</v>
      </c>
      <c r="AC231" s="9">
        <f t="shared" si="74"/>
        <v>0.95824073331333315</v>
      </c>
      <c r="AD231" s="15">
        <f t="shared" si="75"/>
        <v>88.849503588653064</v>
      </c>
      <c r="AE231" s="3">
        <f t="shared" si="76"/>
        <v>643.89919999999972</v>
      </c>
      <c r="AF231" s="2">
        <f t="shared" si="77"/>
        <v>0.25</v>
      </c>
      <c r="AG231" s="9">
        <f t="shared" si="78"/>
        <v>2.6453061529621454E-2</v>
      </c>
      <c r="AH231" s="2">
        <f t="shared" si="63"/>
        <v>1.2800498805760641</v>
      </c>
    </row>
    <row r="232" spans="1:34">
      <c r="A232" s="1">
        <f>Raw!A232</f>
        <v>219</v>
      </c>
      <c r="B232" s="14">
        <f>Raw!B232</f>
        <v>0.43572916666666667</v>
      </c>
      <c r="C232" s="15">
        <f>Raw!C232</f>
        <v>26</v>
      </c>
      <c r="D232" s="15">
        <f>IF(C232&gt;0.5,Raw!D232*D$11,-999)</f>
        <v>31.5</v>
      </c>
      <c r="E232" s="9">
        <f>IF(Raw!$G232&gt;$C$8,IF(Raw!$Q232&gt;$C$8,IF(Raw!$N232&gt;$C$9,IF(Raw!$N232&lt;$A$9,IF(Raw!$X232&gt;$C$9,IF(Raw!$X232&lt;$A$9,Raw!H232,-999),-999),-999),-999),-999),-999)</f>
        <v>1.165996</v>
      </c>
      <c r="F232" s="9">
        <f>IF(Raw!$G232&gt;$C$8,IF(Raw!$Q232&gt;$C$8,IF(Raw!$N232&gt;$C$9,IF(Raw!$N232&lt;$A$9,IF(Raw!$X232&gt;$C$9,IF(Raw!$X232&lt;$A$9,Raw!I232,-999),-999),-999),-999),-999),-999)</f>
        <v>1.7980149999999999</v>
      </c>
      <c r="G232" s="9">
        <f>Raw!G232</f>
        <v>0.99446500000000004</v>
      </c>
      <c r="H232" s="9">
        <f>IF(Raw!$G232&gt;$C$8,IF(Raw!$Q232&gt;$C$8,IF(Raw!$N232&gt;$C$9,IF(Raw!$N232&lt;$A$9,IF(Raw!$X232&gt;$C$9,IF(Raw!$X232&lt;$A$9,Raw!L232,-999),-999),-999),-999),-999),-999)</f>
        <v>535.29999999999995</v>
      </c>
      <c r="I232" s="9">
        <f>IF(Raw!$G232&gt;$C$8,IF(Raw!$Q232&gt;$C$8,IF(Raw!$N232&gt;$C$9,IF(Raw!$N232&lt;$A$9,IF(Raw!$X232&gt;$C$9,IF(Raw!$X232&lt;$A$9,Raw!M232,-999),-999),-999),-999),-999),-999)</f>
        <v>1.0000000000000001E-5</v>
      </c>
      <c r="J232" s="9">
        <f>IF(Raw!$G232&gt;$C$8,IF(Raw!$Q232&gt;$C$8,IF(Raw!$N232&gt;$C$9,IF(Raw!$N232&lt;$A$9,IF(Raw!$X232&gt;$C$9,IF(Raw!$X232&lt;$A$9,Raw!N232,-999),-999),-999),-999),-999),-999)</f>
        <v>558</v>
      </c>
      <c r="K232" s="9">
        <f>IF(Raw!$G232&gt;$C$8,IF(Raw!$Q232&gt;$C$8,IF(Raw!$N232&gt;$C$9,IF(Raw!$N232&lt;$A$9,IF(Raw!$X232&gt;$C$9,IF(Raw!$X232&lt;$A$9,Raw!R232,-999),-999),-999),-999),-999),-999)</f>
        <v>1.1047640000000001</v>
      </c>
      <c r="L232" s="9">
        <f>IF(Raw!$G232&gt;$C$8,IF(Raw!$Q232&gt;$C$8,IF(Raw!$N232&gt;$C$9,IF(Raw!$N232&lt;$A$9,IF(Raw!$X232&gt;$C$9,IF(Raw!$X232&lt;$A$9,Raw!S232,-999),-999),-999),-999),-999),-999)</f>
        <v>1.7953950000000001</v>
      </c>
      <c r="M232" s="9">
        <f>Raw!Q232</f>
        <v>0.99631099999999995</v>
      </c>
      <c r="N232" s="9">
        <f>IF(Raw!$G232&gt;$C$8,IF(Raw!$Q232&gt;$C$8,IF(Raw!$N232&gt;$C$9,IF(Raw!$N232&lt;$A$9,IF(Raw!$X232&gt;$C$9,IF(Raw!$X232&lt;$A$9,Raw!V232,-999),-999),-999),-999),-999),-999)</f>
        <v>557.9</v>
      </c>
      <c r="O232" s="9">
        <f>IF(Raw!$G232&gt;$C$8,IF(Raw!$Q232&gt;$C$8,IF(Raw!$N232&gt;$C$9,IF(Raw!$N232&lt;$A$9,IF(Raw!$X232&gt;$C$9,IF(Raw!$X232&lt;$A$9,Raw!W232,-999),-999),-999),-999),-999),-999)</f>
        <v>1.5999999999999999E-5</v>
      </c>
      <c r="P232" s="9">
        <f>IF(Raw!$G232&gt;$C$8,IF(Raw!$Q232&gt;$C$8,IF(Raw!$N232&gt;$C$9,IF(Raw!$N232&lt;$A$9,IF(Raw!$X232&gt;$C$9,IF(Raw!$X232&lt;$A$9,Raw!X232,-999),-999),-999),-999),-999),-999)</f>
        <v>489</v>
      </c>
      <c r="R232" s="9">
        <f t="shared" si="64"/>
        <v>0.63201899999999989</v>
      </c>
      <c r="S232" s="9">
        <f t="shared" si="65"/>
        <v>0.3515093033150446</v>
      </c>
      <c r="T232" s="9">
        <f t="shared" si="66"/>
        <v>0.69063099999999999</v>
      </c>
      <c r="U232" s="9">
        <f t="shared" si="67"/>
        <v>0.38466799785005529</v>
      </c>
      <c r="V232" s="15">
        <f t="shared" si="68"/>
        <v>1.3309263135</v>
      </c>
      <c r="X232" s="11">
        <f t="shared" si="69"/>
        <v>1.8963E+19</v>
      </c>
      <c r="Y232" s="11">
        <f t="shared" si="70"/>
        <v>5.3529999999999992E-18</v>
      </c>
      <c r="Z232" s="11">
        <f t="shared" si="71"/>
        <v>5.5800000000000001E-4</v>
      </c>
      <c r="AA232" s="16">
        <f t="shared" si="72"/>
        <v>5.3605656984394796E-2</v>
      </c>
      <c r="AB232" s="9">
        <f t="shared" si="73"/>
        <v>1.1417857284887896</v>
      </c>
      <c r="AC232" s="9">
        <f t="shared" si="74"/>
        <v>0.94639434301560532</v>
      </c>
      <c r="AD232" s="15">
        <f t="shared" si="75"/>
        <v>96.067485635116142</v>
      </c>
      <c r="AE232" s="3">
        <f t="shared" si="76"/>
        <v>644.5011999999997</v>
      </c>
      <c r="AF232" s="2">
        <f t="shared" si="77"/>
        <v>0.25</v>
      </c>
      <c r="AG232" s="9">
        <f t="shared" si="78"/>
        <v>2.8426221044422367E-2</v>
      </c>
      <c r="AH232" s="2">
        <f t="shared" si="63"/>
        <v>1.37553004261516</v>
      </c>
    </row>
    <row r="233" spans="1:34">
      <c r="A233" s="1">
        <f>Raw!A233</f>
        <v>220</v>
      </c>
      <c r="B233" s="14">
        <f>Raw!B233</f>
        <v>0.43578703703703708</v>
      </c>
      <c r="C233" s="15">
        <f>Raw!C233</f>
        <v>25</v>
      </c>
      <c r="D233" s="15">
        <f>IF(C233&gt;0.5,Raw!D233*D$11,-999)</f>
        <v>35.1</v>
      </c>
      <c r="E233" s="9">
        <f>IF(Raw!$G233&gt;$C$8,IF(Raw!$Q233&gt;$C$8,IF(Raw!$N233&gt;$C$9,IF(Raw!$N233&lt;$A$9,IF(Raw!$X233&gt;$C$9,IF(Raw!$X233&lt;$A$9,Raw!H233,-999),-999),-999),-999),-999),-999)</f>
        <v>1.243625</v>
      </c>
      <c r="F233" s="9">
        <f>IF(Raw!$G233&gt;$C$8,IF(Raw!$Q233&gt;$C$8,IF(Raw!$N233&gt;$C$9,IF(Raw!$N233&lt;$A$9,IF(Raw!$X233&gt;$C$9,IF(Raw!$X233&lt;$A$9,Raw!I233,-999),-999),-999),-999),-999),-999)</f>
        <v>1.8871560000000001</v>
      </c>
      <c r="G233" s="9">
        <f>Raw!G233</f>
        <v>0.99510600000000005</v>
      </c>
      <c r="H233" s="9">
        <f>IF(Raw!$G233&gt;$C$8,IF(Raw!$Q233&gt;$C$8,IF(Raw!$N233&gt;$C$9,IF(Raw!$N233&lt;$A$9,IF(Raw!$X233&gt;$C$9,IF(Raw!$X233&lt;$A$9,Raw!L233,-999),-999),-999),-999),-999),-999)</f>
        <v>530.70000000000005</v>
      </c>
      <c r="I233" s="9">
        <f>IF(Raw!$G233&gt;$C$8,IF(Raw!$Q233&gt;$C$8,IF(Raw!$N233&gt;$C$9,IF(Raw!$N233&lt;$A$9,IF(Raw!$X233&gt;$C$9,IF(Raw!$X233&lt;$A$9,Raw!M233,-999),-999),-999),-999),-999),-999)</f>
        <v>1.0000000000000001E-5</v>
      </c>
      <c r="J233" s="9">
        <f>IF(Raw!$G233&gt;$C$8,IF(Raw!$Q233&gt;$C$8,IF(Raw!$N233&gt;$C$9,IF(Raw!$N233&lt;$A$9,IF(Raw!$X233&gt;$C$9,IF(Raw!$X233&lt;$A$9,Raw!N233,-999),-999),-999),-999),-999),-999)</f>
        <v>556</v>
      </c>
      <c r="K233" s="9">
        <f>IF(Raw!$G233&gt;$C$8,IF(Raw!$Q233&gt;$C$8,IF(Raw!$N233&gt;$C$9,IF(Raw!$N233&lt;$A$9,IF(Raw!$X233&gt;$C$9,IF(Raw!$X233&lt;$A$9,Raw!R233,-999),-999),-999),-999),-999),-999)</f>
        <v>1.1148899999999999</v>
      </c>
      <c r="L233" s="9">
        <f>IF(Raw!$G233&gt;$C$8,IF(Raw!$Q233&gt;$C$8,IF(Raw!$N233&gt;$C$9,IF(Raw!$N233&lt;$A$9,IF(Raw!$X233&gt;$C$9,IF(Raw!$X233&lt;$A$9,Raw!S233,-999),-999),-999),-999),-999),-999)</f>
        <v>1.8157700000000001</v>
      </c>
      <c r="M233" s="9">
        <f>Raw!Q233</f>
        <v>0.99755700000000003</v>
      </c>
      <c r="N233" s="9">
        <f>IF(Raw!$G233&gt;$C$8,IF(Raw!$Q233&gt;$C$8,IF(Raw!$N233&gt;$C$9,IF(Raw!$N233&lt;$A$9,IF(Raw!$X233&gt;$C$9,IF(Raw!$X233&lt;$A$9,Raw!V233,-999),-999),-999),-999),-999),-999)</f>
        <v>561.70000000000005</v>
      </c>
      <c r="O233" s="9">
        <f>IF(Raw!$G233&gt;$C$8,IF(Raw!$Q233&gt;$C$8,IF(Raw!$N233&gt;$C$9,IF(Raw!$N233&lt;$A$9,IF(Raw!$X233&gt;$C$9,IF(Raw!$X233&lt;$A$9,Raw!W233,-999),-999),-999),-999),-999),-999)</f>
        <v>1.4E-5</v>
      </c>
      <c r="P233" s="9">
        <f>IF(Raw!$G233&gt;$C$8,IF(Raw!$Q233&gt;$C$8,IF(Raw!$N233&gt;$C$9,IF(Raw!$N233&lt;$A$9,IF(Raw!$X233&gt;$C$9,IF(Raw!$X233&lt;$A$9,Raw!X233,-999),-999),-999),-999),-999),-999)</f>
        <v>473</v>
      </c>
      <c r="R233" s="9">
        <f t="shared" si="64"/>
        <v>0.64353100000000008</v>
      </c>
      <c r="S233" s="9">
        <f t="shared" si="65"/>
        <v>0.34100572501690379</v>
      </c>
      <c r="T233" s="9">
        <f t="shared" si="66"/>
        <v>0.70088000000000017</v>
      </c>
      <c r="U233" s="9">
        <f t="shared" si="67"/>
        <v>0.38599602372547193</v>
      </c>
      <c r="V233" s="15">
        <f t="shared" si="68"/>
        <v>1.3460303010000001</v>
      </c>
      <c r="X233" s="11">
        <f t="shared" si="69"/>
        <v>2.1130199999999996E+19</v>
      </c>
      <c r="Y233" s="11">
        <f t="shared" si="70"/>
        <v>5.3070000000000003E-18</v>
      </c>
      <c r="Z233" s="11">
        <f t="shared" si="71"/>
        <v>5.5599999999999996E-4</v>
      </c>
      <c r="AA233" s="16">
        <f t="shared" si="72"/>
        <v>5.8689497514658767E-2</v>
      </c>
      <c r="AB233" s="9">
        <f t="shared" si="73"/>
        <v>1.1560242950180739</v>
      </c>
      <c r="AC233" s="9">
        <f t="shared" si="74"/>
        <v>0.94131050248534132</v>
      </c>
      <c r="AD233" s="15">
        <f t="shared" si="75"/>
        <v>105.55665020622082</v>
      </c>
      <c r="AE233" s="3">
        <f t="shared" si="76"/>
        <v>638.9627999999999</v>
      </c>
      <c r="AF233" s="2">
        <f t="shared" si="77"/>
        <v>0.25</v>
      </c>
      <c r="AG233" s="9">
        <f t="shared" si="78"/>
        <v>3.1341882505678272E-2</v>
      </c>
      <c r="AH233" s="2">
        <f t="shared" si="63"/>
        <v>1.5166173833413605</v>
      </c>
    </row>
    <row r="234" spans="1:34">
      <c r="A234" s="1">
        <f>Raw!A234</f>
        <v>221</v>
      </c>
      <c r="B234" s="14">
        <f>Raw!B234</f>
        <v>0.43583333333333335</v>
      </c>
      <c r="C234" s="15">
        <f>Raw!C234</f>
        <v>24</v>
      </c>
      <c r="D234" s="15">
        <f>IF(C234&gt;0.5,Raw!D234*D$11,-999)</f>
        <v>38.700000000000003</v>
      </c>
      <c r="E234" s="9">
        <f>IF(Raw!$G234&gt;$C$8,IF(Raw!$Q234&gt;$C$8,IF(Raw!$N234&gt;$C$9,IF(Raw!$N234&lt;$A$9,IF(Raw!$X234&gt;$C$9,IF(Raw!$X234&lt;$A$9,Raw!H234,-999),-999),-999),-999),-999),-999)</f>
        <v>1.1780409999999999</v>
      </c>
      <c r="F234" s="9">
        <f>IF(Raw!$G234&gt;$C$8,IF(Raw!$Q234&gt;$C$8,IF(Raw!$N234&gt;$C$9,IF(Raw!$N234&lt;$A$9,IF(Raw!$X234&gt;$C$9,IF(Raw!$X234&lt;$A$9,Raw!I234,-999),-999),-999),-999),-999),-999)</f>
        <v>1.76536</v>
      </c>
      <c r="G234" s="9">
        <f>Raw!G234</f>
        <v>0.99555499999999997</v>
      </c>
      <c r="H234" s="9">
        <f>IF(Raw!$G234&gt;$C$8,IF(Raw!$Q234&gt;$C$8,IF(Raw!$N234&gt;$C$9,IF(Raw!$N234&lt;$A$9,IF(Raw!$X234&gt;$C$9,IF(Raw!$X234&lt;$A$9,Raw!L234,-999),-999),-999),-999),-999),-999)</f>
        <v>499.7</v>
      </c>
      <c r="I234" s="9">
        <f>IF(Raw!$G234&gt;$C$8,IF(Raw!$Q234&gt;$C$8,IF(Raw!$N234&gt;$C$9,IF(Raw!$N234&lt;$A$9,IF(Raw!$X234&gt;$C$9,IF(Raw!$X234&lt;$A$9,Raw!M234,-999),-999),-999),-999),-999),-999)</f>
        <v>2.5999999999999998E-5</v>
      </c>
      <c r="J234" s="9">
        <f>IF(Raw!$G234&gt;$C$8,IF(Raw!$Q234&gt;$C$8,IF(Raw!$N234&gt;$C$9,IF(Raw!$N234&lt;$A$9,IF(Raw!$X234&gt;$C$9,IF(Raw!$X234&lt;$A$9,Raw!N234,-999),-999),-999),-999),-999),-999)</f>
        <v>565</v>
      </c>
      <c r="K234" s="9">
        <f>IF(Raw!$G234&gt;$C$8,IF(Raw!$Q234&gt;$C$8,IF(Raw!$N234&gt;$C$9,IF(Raw!$N234&lt;$A$9,IF(Raw!$X234&gt;$C$9,IF(Raw!$X234&lt;$A$9,Raw!R234,-999),-999),-999),-999),-999),-999)</f>
        <v>1.145405</v>
      </c>
      <c r="L234" s="9">
        <f>IF(Raw!$G234&gt;$C$8,IF(Raw!$Q234&gt;$C$8,IF(Raw!$N234&gt;$C$9,IF(Raw!$N234&lt;$A$9,IF(Raw!$X234&gt;$C$9,IF(Raw!$X234&lt;$A$9,Raw!S234,-999),-999),-999),-999),-999),-999)</f>
        <v>1.8340810000000001</v>
      </c>
      <c r="M234" s="9">
        <f>Raw!Q234</f>
        <v>0.99383900000000003</v>
      </c>
      <c r="N234" s="9">
        <f>IF(Raw!$G234&gt;$C$8,IF(Raw!$Q234&gt;$C$8,IF(Raw!$N234&gt;$C$9,IF(Raw!$N234&lt;$A$9,IF(Raw!$X234&gt;$C$9,IF(Raw!$X234&lt;$A$9,Raw!V234,-999),-999),-999),-999),-999),-999)</f>
        <v>500.8</v>
      </c>
      <c r="O234" s="9">
        <f>IF(Raw!$G234&gt;$C$8,IF(Raw!$Q234&gt;$C$8,IF(Raw!$N234&gt;$C$9,IF(Raw!$N234&lt;$A$9,IF(Raw!$X234&gt;$C$9,IF(Raw!$X234&lt;$A$9,Raw!W234,-999),-999),-999),-999),-999),-999)</f>
        <v>3.9999999999999998E-6</v>
      </c>
      <c r="P234" s="9">
        <f>IF(Raw!$G234&gt;$C$8,IF(Raw!$Q234&gt;$C$8,IF(Raw!$N234&gt;$C$9,IF(Raw!$N234&lt;$A$9,IF(Raw!$X234&gt;$C$9,IF(Raw!$X234&lt;$A$9,Raw!X234,-999),-999),-999),-999),-999),-999)</f>
        <v>710</v>
      </c>
      <c r="R234" s="9">
        <f t="shared" si="64"/>
        <v>0.58731900000000015</v>
      </c>
      <c r="S234" s="9">
        <f t="shared" si="65"/>
        <v>0.33269078261657686</v>
      </c>
      <c r="T234" s="9">
        <f t="shared" si="66"/>
        <v>0.68867600000000007</v>
      </c>
      <c r="U234" s="9">
        <f t="shared" si="67"/>
        <v>0.3754883235800382</v>
      </c>
      <c r="V234" s="15">
        <f t="shared" si="68"/>
        <v>1.3596042452999999</v>
      </c>
      <c r="X234" s="11">
        <f t="shared" si="69"/>
        <v>2.3297399999999996E+19</v>
      </c>
      <c r="Y234" s="11">
        <f t="shared" si="70"/>
        <v>4.9969999999999997E-18</v>
      </c>
      <c r="Z234" s="11">
        <f t="shared" si="71"/>
        <v>5.6499999999999996E-4</v>
      </c>
      <c r="AA234" s="16">
        <f t="shared" si="72"/>
        <v>6.1716239177804222E-2</v>
      </c>
      <c r="AB234" s="9">
        <f t="shared" si="73"/>
        <v>1.1879074927320135</v>
      </c>
      <c r="AC234" s="9">
        <f t="shared" si="74"/>
        <v>0.93828376082219589</v>
      </c>
      <c r="AD234" s="15">
        <f t="shared" si="75"/>
        <v>109.23228173062697</v>
      </c>
      <c r="AE234" s="3">
        <f t="shared" si="76"/>
        <v>601.63879999999983</v>
      </c>
      <c r="AF234" s="2">
        <f t="shared" si="77"/>
        <v>0.25</v>
      </c>
      <c r="AG234" s="9">
        <f t="shared" si="78"/>
        <v>3.1550343344504274E-2</v>
      </c>
      <c r="AH234" s="2">
        <f t="shared" si="63"/>
        <v>1.5267046948438576</v>
      </c>
    </row>
    <row r="235" spans="1:34">
      <c r="A235" s="1">
        <f>Raw!A235</f>
        <v>222</v>
      </c>
      <c r="B235" s="14">
        <f>Raw!B235</f>
        <v>0.43589120370370371</v>
      </c>
      <c r="C235" s="15">
        <f>Raw!C235</f>
        <v>23.3</v>
      </c>
      <c r="D235" s="15">
        <f>IF(C235&gt;0.5,Raw!D235*D$11,-999)</f>
        <v>41.4</v>
      </c>
      <c r="E235" s="9">
        <f>IF(Raw!$G235&gt;$C$8,IF(Raw!$Q235&gt;$C$8,IF(Raw!$N235&gt;$C$9,IF(Raw!$N235&lt;$A$9,IF(Raw!$X235&gt;$C$9,IF(Raw!$X235&lt;$A$9,Raw!H235,-999),-999),-999),-999),-999),-999)</f>
        <v>1.1839010000000001</v>
      </c>
      <c r="F235" s="9">
        <f>IF(Raw!$G235&gt;$C$8,IF(Raw!$Q235&gt;$C$8,IF(Raw!$N235&gt;$C$9,IF(Raw!$N235&lt;$A$9,IF(Raw!$X235&gt;$C$9,IF(Raw!$X235&lt;$A$9,Raw!I235,-999),-999),-999),-999),-999),-999)</f>
        <v>1.76688</v>
      </c>
      <c r="G235" s="9">
        <f>Raw!G235</f>
        <v>0.99330399999999996</v>
      </c>
      <c r="H235" s="9">
        <f>IF(Raw!$G235&gt;$C$8,IF(Raw!$Q235&gt;$C$8,IF(Raw!$N235&gt;$C$9,IF(Raw!$N235&lt;$A$9,IF(Raw!$X235&gt;$C$9,IF(Raw!$X235&lt;$A$9,Raw!L235,-999),-999),-999),-999),-999),-999)</f>
        <v>490.2</v>
      </c>
      <c r="I235" s="9">
        <f>IF(Raw!$G235&gt;$C$8,IF(Raw!$Q235&gt;$C$8,IF(Raw!$N235&gt;$C$9,IF(Raw!$N235&lt;$A$9,IF(Raw!$X235&gt;$C$9,IF(Raw!$X235&lt;$A$9,Raw!M235,-999),-999),-999),-999),-999),-999)</f>
        <v>1.0000000000000001E-5</v>
      </c>
      <c r="J235" s="9">
        <f>IF(Raw!$G235&gt;$C$8,IF(Raw!$Q235&gt;$C$8,IF(Raw!$N235&gt;$C$9,IF(Raw!$N235&lt;$A$9,IF(Raw!$X235&gt;$C$9,IF(Raw!$X235&lt;$A$9,Raw!N235,-999),-999),-999),-999),-999),-999)</f>
        <v>469</v>
      </c>
      <c r="K235" s="9">
        <f>IF(Raw!$G235&gt;$C$8,IF(Raw!$Q235&gt;$C$8,IF(Raw!$N235&gt;$C$9,IF(Raw!$N235&lt;$A$9,IF(Raw!$X235&gt;$C$9,IF(Raw!$X235&lt;$A$9,Raw!R235,-999),-999),-999),-999),-999),-999)</f>
        <v>1.1139650000000001</v>
      </c>
      <c r="L235" s="9">
        <f>IF(Raw!$G235&gt;$C$8,IF(Raw!$Q235&gt;$C$8,IF(Raw!$N235&gt;$C$9,IF(Raw!$N235&lt;$A$9,IF(Raw!$X235&gt;$C$9,IF(Raw!$X235&lt;$A$9,Raw!S235,-999),-999),-999),-999),-999),-999)</f>
        <v>1.786011</v>
      </c>
      <c r="M235" s="9">
        <f>Raw!Q235</f>
        <v>0.99384600000000001</v>
      </c>
      <c r="N235" s="9">
        <f>IF(Raw!$G235&gt;$C$8,IF(Raw!$Q235&gt;$C$8,IF(Raw!$N235&gt;$C$9,IF(Raw!$N235&lt;$A$9,IF(Raw!$X235&gt;$C$9,IF(Raw!$X235&lt;$A$9,Raw!V235,-999),-999),-999),-999),-999),-999)</f>
        <v>546.9</v>
      </c>
      <c r="O235" s="9">
        <f>IF(Raw!$G235&gt;$C$8,IF(Raw!$Q235&gt;$C$8,IF(Raw!$N235&gt;$C$9,IF(Raw!$N235&lt;$A$9,IF(Raw!$X235&gt;$C$9,IF(Raw!$X235&lt;$A$9,Raw!W235,-999),-999),-999),-999),-999),-999)</f>
        <v>1.9999999999999999E-6</v>
      </c>
      <c r="P235" s="9">
        <f>IF(Raw!$G235&gt;$C$8,IF(Raw!$Q235&gt;$C$8,IF(Raw!$N235&gt;$C$9,IF(Raw!$N235&lt;$A$9,IF(Raw!$X235&gt;$C$9,IF(Raw!$X235&lt;$A$9,Raw!X235,-999),-999),-999),-999),-999),-999)</f>
        <v>497</v>
      </c>
      <c r="R235" s="9">
        <f t="shared" si="64"/>
        <v>0.58297899999999991</v>
      </c>
      <c r="S235" s="9">
        <f t="shared" si="65"/>
        <v>0.32994827039753682</v>
      </c>
      <c r="T235" s="9">
        <f t="shared" si="66"/>
        <v>0.67204599999999992</v>
      </c>
      <c r="U235" s="9">
        <f t="shared" si="67"/>
        <v>0.37628323677737702</v>
      </c>
      <c r="V235" s="15">
        <f t="shared" si="68"/>
        <v>1.3239699542999999</v>
      </c>
      <c r="X235" s="11">
        <f t="shared" si="69"/>
        <v>2.4922799999999996E+19</v>
      </c>
      <c r="Y235" s="11">
        <f t="shared" si="70"/>
        <v>4.9019999999999998E-18</v>
      </c>
      <c r="Z235" s="11">
        <f t="shared" si="71"/>
        <v>4.6899999999999996E-4</v>
      </c>
      <c r="AA235" s="16">
        <f t="shared" si="72"/>
        <v>5.4193272952643673E-2</v>
      </c>
      <c r="AB235" s="9">
        <f t="shared" si="73"/>
        <v>1.1503853723147324</v>
      </c>
      <c r="AC235" s="9">
        <f t="shared" si="74"/>
        <v>0.94580672704735647</v>
      </c>
      <c r="AD235" s="15">
        <f t="shared" si="75"/>
        <v>115.55068859838738</v>
      </c>
      <c r="AE235" s="3">
        <f t="shared" si="76"/>
        <v>590.20079999999984</v>
      </c>
      <c r="AF235" s="2">
        <f t="shared" si="77"/>
        <v>0.25</v>
      </c>
      <c r="AG235" s="9">
        <f t="shared" si="78"/>
        <v>3.3445990090504585E-2</v>
      </c>
      <c r="AH235" s="2">
        <f t="shared" si="63"/>
        <v>1.618434054340298</v>
      </c>
    </row>
    <row r="236" spans="1:34">
      <c r="A236" s="1">
        <f>Raw!A236</f>
        <v>223</v>
      </c>
      <c r="B236" s="14">
        <f>Raw!B236</f>
        <v>0.43594907407407407</v>
      </c>
      <c r="C236" s="15">
        <f>Raw!C236</f>
        <v>22</v>
      </c>
      <c r="D236" s="15">
        <f>IF(C236&gt;0.5,Raw!D236*D$11,-999)</f>
        <v>46</v>
      </c>
      <c r="E236" s="9">
        <f>IF(Raw!$G236&gt;$C$8,IF(Raw!$Q236&gt;$C$8,IF(Raw!$N236&gt;$C$9,IF(Raw!$N236&lt;$A$9,IF(Raw!$X236&gt;$C$9,IF(Raw!$X236&lt;$A$9,Raw!H236,-999),-999),-999),-999),-999),-999)</f>
        <v>0.98506300000000002</v>
      </c>
      <c r="F236" s="9">
        <f>IF(Raw!$G236&gt;$C$8,IF(Raw!$Q236&gt;$C$8,IF(Raw!$N236&gt;$C$9,IF(Raw!$N236&lt;$A$9,IF(Raw!$X236&gt;$C$9,IF(Raw!$X236&lt;$A$9,Raw!I236,-999),-999),-999),-999),-999),-999)</f>
        <v>1.395656</v>
      </c>
      <c r="G236" s="9">
        <f>Raw!G236</f>
        <v>0.98865199999999998</v>
      </c>
      <c r="H236" s="9">
        <f>IF(Raw!$G236&gt;$C$8,IF(Raw!$Q236&gt;$C$8,IF(Raw!$N236&gt;$C$9,IF(Raw!$N236&lt;$A$9,IF(Raw!$X236&gt;$C$9,IF(Raw!$X236&lt;$A$9,Raw!L236,-999),-999),-999),-999),-999),-999)</f>
        <v>462.1</v>
      </c>
      <c r="I236" s="9">
        <f>IF(Raw!$G236&gt;$C$8,IF(Raw!$Q236&gt;$C$8,IF(Raw!$N236&gt;$C$9,IF(Raw!$N236&lt;$A$9,IF(Raw!$X236&gt;$C$9,IF(Raw!$X236&lt;$A$9,Raw!M236,-999),-999),-999),-999),-999),-999)</f>
        <v>5.0000000000000004E-6</v>
      </c>
      <c r="J236" s="9">
        <f>IF(Raw!$G236&gt;$C$8,IF(Raw!$Q236&gt;$C$8,IF(Raw!$N236&gt;$C$9,IF(Raw!$N236&lt;$A$9,IF(Raw!$X236&gt;$C$9,IF(Raw!$X236&lt;$A$9,Raw!N236,-999),-999),-999),-999),-999),-999)</f>
        <v>702</v>
      </c>
      <c r="K236" s="9">
        <f>IF(Raw!$G236&gt;$C$8,IF(Raw!$Q236&gt;$C$8,IF(Raw!$N236&gt;$C$9,IF(Raw!$N236&lt;$A$9,IF(Raw!$X236&gt;$C$9,IF(Raw!$X236&lt;$A$9,Raw!R236,-999),-999),-999),-999),-999),-999)</f>
        <v>1.0612109999999999</v>
      </c>
      <c r="L236" s="9">
        <f>IF(Raw!$G236&gt;$C$8,IF(Raw!$Q236&gt;$C$8,IF(Raw!$N236&gt;$C$9,IF(Raw!$N236&lt;$A$9,IF(Raw!$X236&gt;$C$9,IF(Raw!$X236&lt;$A$9,Raw!S236,-999),-999),-999),-999),-999),-999)</f>
        <v>1.670782</v>
      </c>
      <c r="M236" s="9">
        <f>Raw!Q236</f>
        <v>0.99340799999999996</v>
      </c>
      <c r="N236" s="9">
        <f>IF(Raw!$G236&gt;$C$8,IF(Raw!$Q236&gt;$C$8,IF(Raw!$N236&gt;$C$9,IF(Raw!$N236&lt;$A$9,IF(Raw!$X236&gt;$C$9,IF(Raw!$X236&lt;$A$9,Raw!V236,-999),-999),-999),-999),-999),-999)</f>
        <v>511.2</v>
      </c>
      <c r="O236" s="9">
        <f>IF(Raw!$G236&gt;$C$8,IF(Raw!$Q236&gt;$C$8,IF(Raw!$N236&gt;$C$9,IF(Raw!$N236&lt;$A$9,IF(Raw!$X236&gt;$C$9,IF(Raw!$X236&lt;$A$9,Raw!W236,-999),-999),-999),-999),-999),-999)</f>
        <v>3.9999999999999998E-6</v>
      </c>
      <c r="P236" s="9">
        <f>IF(Raw!$G236&gt;$C$8,IF(Raw!$Q236&gt;$C$8,IF(Raw!$N236&gt;$C$9,IF(Raw!$N236&lt;$A$9,IF(Raw!$X236&gt;$C$9,IF(Raw!$X236&lt;$A$9,Raw!X236,-999),-999),-999),-999),-999),-999)</f>
        <v>521</v>
      </c>
      <c r="R236" s="9">
        <f t="shared" si="64"/>
        <v>0.41059299999999999</v>
      </c>
      <c r="S236" s="9">
        <f t="shared" si="65"/>
        <v>0.2941935548587904</v>
      </c>
      <c r="T236" s="9">
        <f t="shared" si="66"/>
        <v>0.60957100000000008</v>
      </c>
      <c r="U236" s="9">
        <f t="shared" si="67"/>
        <v>0.36484173279338661</v>
      </c>
      <c r="V236" s="15">
        <f t="shared" si="68"/>
        <v>1.2385506965999999</v>
      </c>
      <c r="X236" s="11">
        <f t="shared" si="69"/>
        <v>2.7691999999999992E+19</v>
      </c>
      <c r="Y236" s="11">
        <f t="shared" si="70"/>
        <v>4.6210000000000003E-18</v>
      </c>
      <c r="Z236" s="11">
        <f t="shared" si="71"/>
        <v>7.0199999999999993E-4</v>
      </c>
      <c r="AA236" s="16">
        <f t="shared" si="72"/>
        <v>8.2426744998020537E-2</v>
      </c>
      <c r="AB236" s="9">
        <f t="shared" si="73"/>
        <v>1.1114559533751882</v>
      </c>
      <c r="AC236" s="9">
        <f t="shared" si="74"/>
        <v>0.91757325500197962</v>
      </c>
      <c r="AD236" s="15">
        <f t="shared" si="75"/>
        <v>117.41701566669596</v>
      </c>
      <c r="AE236" s="3">
        <f t="shared" si="76"/>
        <v>556.36839999999984</v>
      </c>
      <c r="AF236" s="2">
        <f t="shared" si="77"/>
        <v>0.25</v>
      </c>
      <c r="AG236" s="9">
        <f t="shared" si="78"/>
        <v>3.2952790350204292E-2</v>
      </c>
      <c r="AH236" s="2">
        <f t="shared" si="63"/>
        <v>1.5945683755807865</v>
      </c>
    </row>
    <row r="237" spans="1:34">
      <c r="A237" s="1">
        <f>Raw!A237</f>
        <v>224</v>
      </c>
      <c r="B237" s="14">
        <f>Raw!B237</f>
        <v>0.43600694444444449</v>
      </c>
      <c r="C237" s="15">
        <f>Raw!C237</f>
        <v>21.3</v>
      </c>
      <c r="D237" s="15">
        <f>IF(C237&gt;0.5,Raw!D237*D$11,-999)</f>
        <v>53.2</v>
      </c>
      <c r="E237" s="9">
        <f>IF(Raw!$G237&gt;$C$8,IF(Raw!$Q237&gt;$C$8,IF(Raw!$N237&gt;$C$9,IF(Raw!$N237&lt;$A$9,IF(Raw!$X237&gt;$C$9,IF(Raw!$X237&lt;$A$9,Raw!H237,-999),-999),-999),-999),-999),-999)</f>
        <v>0.93798899999999996</v>
      </c>
      <c r="F237" s="9">
        <f>IF(Raw!$G237&gt;$C$8,IF(Raw!$Q237&gt;$C$8,IF(Raw!$N237&gt;$C$9,IF(Raw!$N237&lt;$A$9,IF(Raw!$X237&gt;$C$9,IF(Raw!$X237&lt;$A$9,Raw!I237,-999),-999),-999),-999),-999),-999)</f>
        <v>1.2875719999999999</v>
      </c>
      <c r="G237" s="9">
        <f>Raw!G237</f>
        <v>0.98968599999999995</v>
      </c>
      <c r="H237" s="9">
        <f>IF(Raw!$G237&gt;$C$8,IF(Raw!$Q237&gt;$C$8,IF(Raw!$N237&gt;$C$9,IF(Raw!$N237&lt;$A$9,IF(Raw!$X237&gt;$C$9,IF(Raw!$X237&lt;$A$9,Raw!L237,-999),-999),-999),-999),-999),-999)</f>
        <v>436.9</v>
      </c>
      <c r="I237" s="9">
        <f>IF(Raw!$G237&gt;$C$8,IF(Raw!$Q237&gt;$C$8,IF(Raw!$N237&gt;$C$9,IF(Raw!$N237&lt;$A$9,IF(Raw!$X237&gt;$C$9,IF(Raw!$X237&lt;$A$9,Raw!M237,-999),-999),-999),-999),-999),-999)</f>
        <v>3.0000000000000001E-6</v>
      </c>
      <c r="J237" s="9">
        <f>IF(Raw!$G237&gt;$C$8,IF(Raw!$Q237&gt;$C$8,IF(Raw!$N237&gt;$C$9,IF(Raw!$N237&lt;$A$9,IF(Raw!$X237&gt;$C$9,IF(Raw!$X237&lt;$A$9,Raw!N237,-999),-999),-999),-999),-999),-999)</f>
        <v>853</v>
      </c>
      <c r="K237" s="9">
        <f>IF(Raw!$G237&gt;$C$8,IF(Raw!$Q237&gt;$C$8,IF(Raw!$N237&gt;$C$9,IF(Raw!$N237&lt;$A$9,IF(Raw!$X237&gt;$C$9,IF(Raw!$X237&lt;$A$9,Raw!R237,-999),-999),-999),-999),-999),-999)</f>
        <v>0.91936499999999999</v>
      </c>
      <c r="L237" s="9">
        <f>IF(Raw!$G237&gt;$C$8,IF(Raw!$Q237&gt;$C$8,IF(Raw!$N237&gt;$C$9,IF(Raw!$N237&lt;$A$9,IF(Raw!$X237&gt;$C$9,IF(Raw!$X237&lt;$A$9,Raw!S237,-999),-999),-999),-999),-999),-999)</f>
        <v>1.361542</v>
      </c>
      <c r="M237" s="9">
        <f>Raw!Q237</f>
        <v>0.98926099999999995</v>
      </c>
      <c r="N237" s="9">
        <f>IF(Raw!$G237&gt;$C$8,IF(Raw!$Q237&gt;$C$8,IF(Raw!$N237&gt;$C$9,IF(Raw!$N237&lt;$A$9,IF(Raw!$X237&gt;$C$9,IF(Raw!$X237&lt;$A$9,Raw!V237,-999),-999),-999),-999),-999),-999)</f>
        <v>472.3</v>
      </c>
      <c r="O237" s="9">
        <f>IF(Raw!$G237&gt;$C$8,IF(Raw!$Q237&gt;$C$8,IF(Raw!$N237&gt;$C$9,IF(Raw!$N237&lt;$A$9,IF(Raw!$X237&gt;$C$9,IF(Raw!$X237&lt;$A$9,Raw!W237,-999),-999),-999),-999),-999),-999)</f>
        <v>6.9999999999999999E-6</v>
      </c>
      <c r="P237" s="9">
        <f>IF(Raw!$G237&gt;$C$8,IF(Raw!$Q237&gt;$C$8,IF(Raw!$N237&gt;$C$9,IF(Raw!$N237&lt;$A$9,IF(Raw!$X237&gt;$C$9,IF(Raw!$X237&lt;$A$9,Raw!X237,-999),-999),-999),-999),-999),-999)</f>
        <v>562</v>
      </c>
      <c r="R237" s="9">
        <f t="shared" si="64"/>
        <v>0.34958299999999998</v>
      </c>
      <c r="S237" s="9">
        <f t="shared" si="65"/>
        <v>0.2715055934736077</v>
      </c>
      <c r="T237" s="9">
        <f t="shared" si="66"/>
        <v>0.44217700000000004</v>
      </c>
      <c r="U237" s="9">
        <f t="shared" si="67"/>
        <v>0.32476192434754125</v>
      </c>
      <c r="V237" s="15">
        <f t="shared" si="68"/>
        <v>1.0093110846</v>
      </c>
      <c r="X237" s="11">
        <f t="shared" si="69"/>
        <v>3.2026399999999996E+19</v>
      </c>
      <c r="Y237" s="11">
        <f t="shared" si="70"/>
        <v>4.3689999999999996E-18</v>
      </c>
      <c r="Z237" s="11">
        <f t="shared" si="71"/>
        <v>8.5299999999999992E-4</v>
      </c>
      <c r="AA237" s="16">
        <f t="shared" si="72"/>
        <v>0.1066280598458155</v>
      </c>
      <c r="AB237" s="9">
        <f t="shared" si="73"/>
        <v>0.96651347561844314</v>
      </c>
      <c r="AC237" s="9">
        <f t="shared" si="74"/>
        <v>0.89337194015418453</v>
      </c>
      <c r="AD237" s="15">
        <f t="shared" si="75"/>
        <v>125.00358715804867</v>
      </c>
      <c r="AE237" s="3">
        <f t="shared" si="76"/>
        <v>526.02759999999978</v>
      </c>
      <c r="AF237" s="2">
        <f t="shared" si="77"/>
        <v>0.25</v>
      </c>
      <c r="AG237" s="9">
        <f t="shared" si="78"/>
        <v>3.1228004242918064E-2</v>
      </c>
      <c r="AH237" s="2">
        <f t="shared" si="63"/>
        <v>1.5111068734715225</v>
      </c>
    </row>
    <row r="238" spans="1:34">
      <c r="A238" s="1">
        <f>Raw!A238</f>
        <v>225</v>
      </c>
      <c r="B238" s="14">
        <f>Raw!B238</f>
        <v>0.43606481481481479</v>
      </c>
      <c r="C238" s="15">
        <f>Raw!C238</f>
        <v>20.399999999999999</v>
      </c>
      <c r="D238" s="15">
        <f>IF(C238&gt;0.5,Raw!D238*D$11,-999)</f>
        <v>56.8</v>
      </c>
      <c r="E238" s="9">
        <f>IF(Raw!$G238&gt;$C$8,IF(Raw!$Q238&gt;$C$8,IF(Raw!$N238&gt;$C$9,IF(Raw!$N238&lt;$A$9,IF(Raw!$X238&gt;$C$9,IF(Raw!$X238&lt;$A$9,Raw!H238,-999),-999),-999),-999),-999),-999)</f>
        <v>0.82499</v>
      </c>
      <c r="F238" s="9">
        <f>IF(Raw!$G238&gt;$C$8,IF(Raw!$Q238&gt;$C$8,IF(Raw!$N238&gt;$C$9,IF(Raw!$N238&lt;$A$9,IF(Raw!$X238&gt;$C$9,IF(Raw!$X238&lt;$A$9,Raw!I238,-999),-999),-999),-999),-999),-999)</f>
        <v>1.1214219999999999</v>
      </c>
      <c r="G238" s="9">
        <f>Raw!G238</f>
        <v>0.98719599999999996</v>
      </c>
      <c r="H238" s="9">
        <f>IF(Raw!$G238&gt;$C$8,IF(Raw!$Q238&gt;$C$8,IF(Raw!$N238&gt;$C$9,IF(Raw!$N238&lt;$A$9,IF(Raw!$X238&gt;$C$9,IF(Raw!$X238&lt;$A$9,Raw!L238,-999),-999),-999),-999),-999),-999)</f>
        <v>464.7</v>
      </c>
      <c r="I238" s="9">
        <f>IF(Raw!$G238&gt;$C$8,IF(Raw!$Q238&gt;$C$8,IF(Raw!$N238&gt;$C$9,IF(Raw!$N238&lt;$A$9,IF(Raw!$X238&gt;$C$9,IF(Raw!$X238&lt;$A$9,Raw!M238,-999),-999),-999),-999),-999),-999)</f>
        <v>1.2E-5</v>
      </c>
      <c r="J238" s="9">
        <f>IF(Raw!$G238&gt;$C$8,IF(Raw!$Q238&gt;$C$8,IF(Raw!$N238&gt;$C$9,IF(Raw!$N238&lt;$A$9,IF(Raw!$X238&gt;$C$9,IF(Raw!$X238&lt;$A$9,Raw!N238,-999),-999),-999),-999),-999),-999)</f>
        <v>603</v>
      </c>
      <c r="K238" s="9">
        <f>IF(Raw!$G238&gt;$C$8,IF(Raw!$Q238&gt;$C$8,IF(Raw!$N238&gt;$C$9,IF(Raw!$N238&lt;$A$9,IF(Raw!$X238&gt;$C$9,IF(Raw!$X238&lt;$A$9,Raw!R238,-999),-999),-999),-999),-999),-999)</f>
        <v>0.84806800000000004</v>
      </c>
      <c r="L238" s="9">
        <f>IF(Raw!$G238&gt;$C$8,IF(Raw!$Q238&gt;$C$8,IF(Raw!$N238&gt;$C$9,IF(Raw!$N238&lt;$A$9,IF(Raw!$X238&gt;$C$9,IF(Raw!$X238&lt;$A$9,Raw!S238,-999),-999),-999),-999),-999),-999)</f>
        <v>1.2302580000000001</v>
      </c>
      <c r="M238" s="9">
        <f>Raw!Q238</f>
        <v>0.98799499999999996</v>
      </c>
      <c r="N238" s="9">
        <f>IF(Raw!$G238&gt;$C$8,IF(Raw!$Q238&gt;$C$8,IF(Raw!$N238&gt;$C$9,IF(Raw!$N238&lt;$A$9,IF(Raw!$X238&gt;$C$9,IF(Raw!$X238&lt;$A$9,Raw!V238,-999),-999),-999),-999),-999),-999)</f>
        <v>467.1</v>
      </c>
      <c r="O238" s="9">
        <f>IF(Raw!$G238&gt;$C$8,IF(Raw!$Q238&gt;$C$8,IF(Raw!$N238&gt;$C$9,IF(Raw!$N238&lt;$A$9,IF(Raw!$X238&gt;$C$9,IF(Raw!$X238&lt;$A$9,Raw!W238,-999),-999),-999),-999),-999),-999)</f>
        <v>5.0000000000000004E-6</v>
      </c>
      <c r="P238" s="9">
        <f>IF(Raw!$G238&gt;$C$8,IF(Raw!$Q238&gt;$C$8,IF(Raw!$N238&gt;$C$9,IF(Raw!$N238&lt;$A$9,IF(Raw!$X238&gt;$C$9,IF(Raw!$X238&lt;$A$9,Raw!X238,-999),-999),-999),-999),-999),-999)</f>
        <v>629</v>
      </c>
      <c r="R238" s="9">
        <f t="shared" si="64"/>
        <v>0.29643199999999992</v>
      </c>
      <c r="S238" s="9">
        <f t="shared" si="65"/>
        <v>0.26433581649013477</v>
      </c>
      <c r="T238" s="9">
        <f t="shared" si="66"/>
        <v>0.38219000000000003</v>
      </c>
      <c r="U238" s="9">
        <f t="shared" si="67"/>
        <v>0.31065841473902223</v>
      </c>
      <c r="V238" s="15">
        <f t="shared" si="68"/>
        <v>0.91199025540000001</v>
      </c>
      <c r="X238" s="11">
        <f t="shared" si="69"/>
        <v>3.4193599999999992E+19</v>
      </c>
      <c r="Y238" s="11">
        <f t="shared" si="70"/>
        <v>4.647E-18</v>
      </c>
      <c r="Z238" s="11">
        <f t="shared" si="71"/>
        <v>6.0300000000000002E-4</v>
      </c>
      <c r="AA238" s="16">
        <f t="shared" si="72"/>
        <v>8.7437444524949087E-2</v>
      </c>
      <c r="AB238" s="9">
        <f t="shared" si="73"/>
        <v>0.88148571692299038</v>
      </c>
      <c r="AC238" s="9">
        <f t="shared" si="74"/>
        <v>0.91256255547505083</v>
      </c>
      <c r="AD238" s="15">
        <f t="shared" si="75"/>
        <v>145.0040539385557</v>
      </c>
      <c r="AE238" s="3">
        <f t="shared" si="76"/>
        <v>559.49879999999985</v>
      </c>
      <c r="AF238" s="2">
        <f t="shared" si="77"/>
        <v>0.25</v>
      </c>
      <c r="AG238" s="9">
        <f t="shared" si="78"/>
        <v>3.4651330405602601E-2</v>
      </c>
      <c r="AH238" s="2">
        <f t="shared" si="63"/>
        <v>1.6767598448983032</v>
      </c>
    </row>
    <row r="239" spans="1:34">
      <c r="A239" s="1">
        <f>Raw!A239</f>
        <v>226</v>
      </c>
      <c r="B239" s="14">
        <f>Raw!B239</f>
        <v>0.43611111111111112</v>
      </c>
      <c r="C239" s="15">
        <f>Raw!C239</f>
        <v>19.3</v>
      </c>
      <c r="D239" s="15">
        <f>IF(C239&gt;0.5,Raw!D239*D$11,-999)</f>
        <v>64</v>
      </c>
      <c r="E239" s="9">
        <f>IF(Raw!$G239&gt;$C$8,IF(Raw!$Q239&gt;$C$8,IF(Raw!$N239&gt;$C$9,IF(Raw!$N239&lt;$A$9,IF(Raw!$X239&gt;$C$9,IF(Raw!$X239&lt;$A$9,Raw!H239,-999),-999),-999),-999),-999),-999)</f>
        <v>0.83936200000000005</v>
      </c>
      <c r="F239" s="9">
        <f>IF(Raw!$G239&gt;$C$8,IF(Raw!$Q239&gt;$C$8,IF(Raw!$N239&gt;$C$9,IF(Raw!$N239&lt;$A$9,IF(Raw!$X239&gt;$C$9,IF(Raw!$X239&lt;$A$9,Raw!I239,-999),-999),-999),-999),-999),-999)</f>
        <v>1.1188739999999999</v>
      </c>
      <c r="G239" s="9">
        <f>Raw!G239</f>
        <v>0.98018799999999995</v>
      </c>
      <c r="H239" s="9">
        <f>IF(Raw!$G239&gt;$C$8,IF(Raw!$Q239&gt;$C$8,IF(Raw!$N239&gt;$C$9,IF(Raw!$N239&lt;$A$9,IF(Raw!$X239&gt;$C$9,IF(Raw!$X239&lt;$A$9,Raw!L239,-999),-999),-999),-999),-999),-999)</f>
        <v>456.9</v>
      </c>
      <c r="I239" s="9">
        <f>IF(Raw!$G239&gt;$C$8,IF(Raw!$Q239&gt;$C$8,IF(Raw!$N239&gt;$C$9,IF(Raw!$N239&lt;$A$9,IF(Raw!$X239&gt;$C$9,IF(Raw!$X239&lt;$A$9,Raw!M239,-999),-999),-999),-999),-999),-999)</f>
        <v>6.0000000000000002E-6</v>
      </c>
      <c r="J239" s="9">
        <f>IF(Raw!$G239&gt;$C$8,IF(Raw!$Q239&gt;$C$8,IF(Raw!$N239&gt;$C$9,IF(Raw!$N239&lt;$A$9,IF(Raw!$X239&gt;$C$9,IF(Raw!$X239&lt;$A$9,Raw!N239,-999),-999),-999),-999),-999),-999)</f>
        <v>696</v>
      </c>
      <c r="K239" s="9">
        <f>IF(Raw!$G239&gt;$C$8,IF(Raw!$Q239&gt;$C$8,IF(Raw!$N239&gt;$C$9,IF(Raw!$N239&lt;$A$9,IF(Raw!$X239&gt;$C$9,IF(Raw!$X239&lt;$A$9,Raw!R239,-999),-999),-999),-999),-999),-999)</f>
        <v>0.827596</v>
      </c>
      <c r="L239" s="9">
        <f>IF(Raw!$G239&gt;$C$8,IF(Raw!$Q239&gt;$C$8,IF(Raw!$N239&gt;$C$9,IF(Raw!$N239&lt;$A$9,IF(Raw!$X239&gt;$C$9,IF(Raw!$X239&lt;$A$9,Raw!S239,-999),-999),-999),-999),-999),-999)</f>
        <v>1.1775549999999999</v>
      </c>
      <c r="M239" s="9">
        <f>Raw!Q239</f>
        <v>0.98890400000000001</v>
      </c>
      <c r="N239" s="9">
        <f>IF(Raw!$G239&gt;$C$8,IF(Raw!$Q239&gt;$C$8,IF(Raw!$N239&gt;$C$9,IF(Raw!$N239&lt;$A$9,IF(Raw!$X239&gt;$C$9,IF(Raw!$X239&lt;$A$9,Raw!V239,-999),-999),-999),-999),-999),-999)</f>
        <v>447.7</v>
      </c>
      <c r="O239" s="9">
        <f>IF(Raw!$G239&gt;$C$8,IF(Raw!$Q239&gt;$C$8,IF(Raw!$N239&gt;$C$9,IF(Raw!$N239&lt;$A$9,IF(Raw!$X239&gt;$C$9,IF(Raw!$X239&lt;$A$9,Raw!W239,-999),-999),-999),-999),-999),-999)</f>
        <v>3.0000000000000001E-6</v>
      </c>
      <c r="P239" s="9">
        <f>IF(Raw!$G239&gt;$C$8,IF(Raw!$Q239&gt;$C$8,IF(Raw!$N239&gt;$C$9,IF(Raw!$N239&lt;$A$9,IF(Raw!$X239&gt;$C$9,IF(Raw!$X239&lt;$A$9,Raw!X239,-999),-999),-999),-999),-999),-999)</f>
        <v>995</v>
      </c>
      <c r="R239" s="9">
        <f t="shared" si="64"/>
        <v>0.27951199999999987</v>
      </c>
      <c r="S239" s="9">
        <f t="shared" si="65"/>
        <v>0.2498154394507334</v>
      </c>
      <c r="T239" s="9">
        <f t="shared" si="66"/>
        <v>0.34995899999999991</v>
      </c>
      <c r="U239" s="9">
        <f t="shared" si="67"/>
        <v>0.29719121399849685</v>
      </c>
      <c r="V239" s="15">
        <f t="shared" si="68"/>
        <v>0.87292152149999991</v>
      </c>
      <c r="X239" s="11">
        <f t="shared" si="69"/>
        <v>3.8527999999999992E+19</v>
      </c>
      <c r="Y239" s="11">
        <f t="shared" si="70"/>
        <v>4.5689999999999993E-18</v>
      </c>
      <c r="Z239" s="11">
        <f t="shared" si="71"/>
        <v>6.96E-4</v>
      </c>
      <c r="AA239" s="16">
        <f t="shared" si="72"/>
        <v>0.10914724773541132</v>
      </c>
      <c r="AB239" s="9">
        <f t="shared" si="73"/>
        <v>0.86579306167023684</v>
      </c>
      <c r="AC239" s="9">
        <f t="shared" si="74"/>
        <v>0.8908527522645886</v>
      </c>
      <c r="AD239" s="15">
        <f t="shared" si="75"/>
        <v>156.82075824053351</v>
      </c>
      <c r="AE239" s="3">
        <f t="shared" si="76"/>
        <v>550.10759999999982</v>
      </c>
      <c r="AF239" s="2">
        <f t="shared" si="77"/>
        <v>0.25</v>
      </c>
      <c r="AG239" s="9">
        <f t="shared" si="78"/>
        <v>3.5850578093591483E-2</v>
      </c>
      <c r="AH239" s="2">
        <f t="shared" si="63"/>
        <v>1.7347908164012549</v>
      </c>
    </row>
    <row r="240" spans="1:34">
      <c r="A240" s="1">
        <f>Raw!A240</f>
        <v>227</v>
      </c>
      <c r="B240" s="14">
        <f>Raw!B240</f>
        <v>0.43616898148148148</v>
      </c>
      <c r="C240" s="15">
        <f>Raw!C240</f>
        <v>18.600000000000001</v>
      </c>
      <c r="D240" s="15">
        <f>IF(C240&gt;0.5,Raw!D240*D$11,-999)</f>
        <v>70.3</v>
      </c>
      <c r="E240" s="9">
        <f>IF(Raw!$G240&gt;$C$8,IF(Raw!$Q240&gt;$C$8,IF(Raw!$N240&gt;$C$9,IF(Raw!$N240&lt;$A$9,IF(Raw!$X240&gt;$C$9,IF(Raw!$X240&lt;$A$9,Raw!H240,-999),-999),-999),-999),-999),-999)</f>
        <v>0.80421299999999996</v>
      </c>
      <c r="F240" s="9">
        <f>IF(Raw!$G240&gt;$C$8,IF(Raw!$Q240&gt;$C$8,IF(Raw!$N240&gt;$C$9,IF(Raw!$N240&lt;$A$9,IF(Raw!$X240&gt;$C$9,IF(Raw!$X240&lt;$A$9,Raw!I240,-999),-999),-999),-999),-999),-999)</f>
        <v>1.0570820000000001</v>
      </c>
      <c r="G240" s="9">
        <f>Raw!G240</f>
        <v>0.980576</v>
      </c>
      <c r="H240" s="9">
        <f>IF(Raw!$G240&gt;$C$8,IF(Raw!$Q240&gt;$C$8,IF(Raw!$N240&gt;$C$9,IF(Raw!$N240&lt;$A$9,IF(Raw!$X240&gt;$C$9,IF(Raw!$X240&lt;$A$9,Raw!L240,-999),-999),-999),-999),-999),-999)</f>
        <v>428.2</v>
      </c>
      <c r="I240" s="9">
        <f>IF(Raw!$G240&gt;$C$8,IF(Raw!$Q240&gt;$C$8,IF(Raw!$N240&gt;$C$9,IF(Raw!$N240&lt;$A$9,IF(Raw!$X240&gt;$C$9,IF(Raw!$X240&lt;$A$9,Raw!M240,-999),-999),-999),-999),-999),-999)</f>
        <v>3.9999999999999998E-6</v>
      </c>
      <c r="J240" s="9">
        <f>IF(Raw!$G240&gt;$C$8,IF(Raw!$Q240&gt;$C$8,IF(Raw!$N240&gt;$C$9,IF(Raw!$N240&lt;$A$9,IF(Raw!$X240&gt;$C$9,IF(Raw!$X240&lt;$A$9,Raw!N240,-999),-999),-999),-999),-999),-999)</f>
        <v>618</v>
      </c>
      <c r="K240" s="9">
        <f>IF(Raw!$G240&gt;$C$8,IF(Raw!$Q240&gt;$C$8,IF(Raw!$N240&gt;$C$9,IF(Raw!$N240&lt;$A$9,IF(Raw!$X240&gt;$C$9,IF(Raw!$X240&lt;$A$9,Raw!R240,-999),-999),-999),-999),-999),-999)</f>
        <v>0.80541600000000002</v>
      </c>
      <c r="L240" s="9">
        <f>IF(Raw!$G240&gt;$C$8,IF(Raw!$Q240&gt;$C$8,IF(Raw!$N240&gt;$C$9,IF(Raw!$N240&lt;$A$9,IF(Raw!$X240&gt;$C$9,IF(Raw!$X240&lt;$A$9,Raw!S240,-999),-999),-999),-999),-999),-999)</f>
        <v>1.1501980000000001</v>
      </c>
      <c r="M240" s="9">
        <f>Raw!Q240</f>
        <v>0.98343499999999995</v>
      </c>
      <c r="N240" s="9">
        <f>IF(Raw!$G240&gt;$C$8,IF(Raw!$Q240&gt;$C$8,IF(Raw!$N240&gt;$C$9,IF(Raw!$N240&lt;$A$9,IF(Raw!$X240&gt;$C$9,IF(Raw!$X240&lt;$A$9,Raw!V240,-999),-999),-999),-999),-999),-999)</f>
        <v>446</v>
      </c>
      <c r="O240" s="9">
        <f>IF(Raw!$G240&gt;$C$8,IF(Raw!$Q240&gt;$C$8,IF(Raw!$N240&gt;$C$9,IF(Raw!$N240&lt;$A$9,IF(Raw!$X240&gt;$C$9,IF(Raw!$X240&lt;$A$9,Raw!W240,-999),-999),-999),-999),-999),-999)</f>
        <v>1.9999999999999999E-6</v>
      </c>
      <c r="P240" s="9">
        <f>IF(Raw!$G240&gt;$C$8,IF(Raw!$Q240&gt;$C$8,IF(Raw!$N240&gt;$C$9,IF(Raw!$N240&lt;$A$9,IF(Raw!$X240&gt;$C$9,IF(Raw!$X240&lt;$A$9,Raw!X240,-999),-999),-999),-999),-999),-999)</f>
        <v>846</v>
      </c>
      <c r="R240" s="9">
        <f t="shared" si="64"/>
        <v>0.25286900000000012</v>
      </c>
      <c r="S240" s="9">
        <f t="shared" si="65"/>
        <v>0.2392141763836676</v>
      </c>
      <c r="T240" s="9">
        <f t="shared" si="66"/>
        <v>0.34478200000000003</v>
      </c>
      <c r="U240" s="9">
        <f t="shared" si="67"/>
        <v>0.29975882413288846</v>
      </c>
      <c r="V240" s="15">
        <f t="shared" si="68"/>
        <v>0.85264177740000002</v>
      </c>
      <c r="X240" s="11">
        <f t="shared" si="69"/>
        <v>4.2320599999999992E+19</v>
      </c>
      <c r="Y240" s="11">
        <f t="shared" si="70"/>
        <v>4.282E-18</v>
      </c>
      <c r="Z240" s="11">
        <f t="shared" si="71"/>
        <v>6.1799999999999995E-4</v>
      </c>
      <c r="AA240" s="16">
        <f t="shared" si="72"/>
        <v>0.10071294513407857</v>
      </c>
      <c r="AB240" s="9">
        <f t="shared" si="73"/>
        <v>0.84014001064921795</v>
      </c>
      <c r="AC240" s="9">
        <f t="shared" si="74"/>
        <v>0.89928705486592131</v>
      </c>
      <c r="AD240" s="15">
        <f t="shared" si="75"/>
        <v>162.96593063766755</v>
      </c>
      <c r="AE240" s="3">
        <f t="shared" si="76"/>
        <v>515.55279999999982</v>
      </c>
      <c r="AF240" s="2">
        <f t="shared" si="77"/>
        <v>0.25</v>
      </c>
      <c r="AG240" s="9">
        <f t="shared" si="78"/>
        <v>3.7577289032053145E-2</v>
      </c>
      <c r="AH240" s="2">
        <f t="shared" si="63"/>
        <v>1.8183454600893674</v>
      </c>
    </row>
    <row r="241" spans="1:34">
      <c r="A241" s="1">
        <f>Raw!A241</f>
        <v>228</v>
      </c>
      <c r="B241" s="14">
        <f>Raw!B241</f>
        <v>0.43622685185185189</v>
      </c>
      <c r="C241" s="15">
        <f>Raw!C241</f>
        <v>17.7</v>
      </c>
      <c r="D241" s="15">
        <f>IF(C241&gt;0.5,Raw!D241*D$11,-999)</f>
        <v>79.3</v>
      </c>
      <c r="E241" s="9">
        <f>IF(Raw!$G241&gt;$C$8,IF(Raw!$Q241&gt;$C$8,IF(Raw!$N241&gt;$C$9,IF(Raw!$N241&lt;$A$9,IF(Raw!$X241&gt;$C$9,IF(Raw!$X241&lt;$A$9,Raw!H241,-999),-999),-999),-999),-999),-999)</f>
        <v>0.80957299999999999</v>
      </c>
      <c r="F241" s="9">
        <f>IF(Raw!$G241&gt;$C$8,IF(Raw!$Q241&gt;$C$8,IF(Raw!$N241&gt;$C$9,IF(Raw!$N241&lt;$A$9,IF(Raw!$X241&gt;$C$9,IF(Raw!$X241&lt;$A$9,Raw!I241,-999),-999),-999),-999),-999),-999)</f>
        <v>1.060263</v>
      </c>
      <c r="G241" s="9">
        <f>Raw!G241</f>
        <v>0.97590399999999999</v>
      </c>
      <c r="H241" s="9">
        <f>IF(Raw!$G241&gt;$C$8,IF(Raw!$Q241&gt;$C$8,IF(Raw!$N241&gt;$C$9,IF(Raw!$N241&lt;$A$9,IF(Raw!$X241&gt;$C$9,IF(Raw!$X241&lt;$A$9,Raw!L241,-999),-999),-999),-999),-999),-999)</f>
        <v>432.4</v>
      </c>
      <c r="I241" s="9">
        <f>IF(Raw!$G241&gt;$C$8,IF(Raw!$Q241&gt;$C$8,IF(Raw!$N241&gt;$C$9,IF(Raw!$N241&lt;$A$9,IF(Raw!$X241&gt;$C$9,IF(Raw!$X241&lt;$A$9,Raw!M241,-999),-999),-999),-999),-999),-999)</f>
        <v>9.9999999999999995E-7</v>
      </c>
      <c r="J241" s="9">
        <f>IF(Raw!$G241&gt;$C$8,IF(Raw!$Q241&gt;$C$8,IF(Raw!$N241&gt;$C$9,IF(Raw!$N241&lt;$A$9,IF(Raw!$X241&gt;$C$9,IF(Raw!$X241&lt;$A$9,Raw!N241,-999),-999),-999),-999),-999),-999)</f>
        <v>650</v>
      </c>
      <c r="K241" s="9">
        <f>IF(Raw!$G241&gt;$C$8,IF(Raw!$Q241&gt;$C$8,IF(Raw!$N241&gt;$C$9,IF(Raw!$N241&lt;$A$9,IF(Raw!$X241&gt;$C$9,IF(Raw!$X241&lt;$A$9,Raw!R241,-999),-999),-999),-999),-999),-999)</f>
        <v>0.76966699999999999</v>
      </c>
      <c r="L241" s="9">
        <f>IF(Raw!$G241&gt;$C$8,IF(Raw!$Q241&gt;$C$8,IF(Raw!$N241&gt;$C$9,IF(Raw!$N241&lt;$A$9,IF(Raw!$X241&gt;$C$9,IF(Raw!$X241&lt;$A$9,Raw!S241,-999),-999),-999),-999),-999),-999)</f>
        <v>1.090541</v>
      </c>
      <c r="M241" s="9">
        <f>Raw!Q241</f>
        <v>0.98380800000000002</v>
      </c>
      <c r="N241" s="9">
        <f>IF(Raw!$G241&gt;$C$8,IF(Raw!$Q241&gt;$C$8,IF(Raw!$N241&gt;$C$9,IF(Raw!$N241&lt;$A$9,IF(Raw!$X241&gt;$C$9,IF(Raw!$X241&lt;$A$9,Raw!V241,-999),-999),-999),-999),-999),-999)</f>
        <v>497</v>
      </c>
      <c r="O241" s="9">
        <f>IF(Raw!$G241&gt;$C$8,IF(Raw!$Q241&gt;$C$8,IF(Raw!$N241&gt;$C$9,IF(Raw!$N241&lt;$A$9,IF(Raw!$X241&gt;$C$9,IF(Raw!$X241&lt;$A$9,Raw!W241,-999),-999),-999),-999),-999),-999)</f>
        <v>1.9999999999999999E-6</v>
      </c>
      <c r="P241" s="9">
        <f>IF(Raw!$G241&gt;$C$8,IF(Raw!$Q241&gt;$C$8,IF(Raw!$N241&gt;$C$9,IF(Raw!$N241&lt;$A$9,IF(Raw!$X241&gt;$C$9,IF(Raw!$X241&lt;$A$9,Raw!X241,-999),-999),-999),-999),-999),-999)</f>
        <v>1229</v>
      </c>
      <c r="R241" s="9">
        <f t="shared" si="64"/>
        <v>0.25068999999999997</v>
      </c>
      <c r="S241" s="9">
        <f t="shared" si="65"/>
        <v>0.23644133578178242</v>
      </c>
      <c r="T241" s="9">
        <f t="shared" si="66"/>
        <v>0.32087399999999999</v>
      </c>
      <c r="U241" s="9">
        <f t="shared" si="67"/>
        <v>0.29423377938105949</v>
      </c>
      <c r="V241" s="15">
        <f t="shared" si="68"/>
        <v>0.80841804329999989</v>
      </c>
      <c r="X241" s="11">
        <f t="shared" si="69"/>
        <v>4.7738599999999984E+19</v>
      </c>
      <c r="Y241" s="11">
        <f t="shared" si="70"/>
        <v>4.3239999999999995E-18</v>
      </c>
      <c r="Z241" s="11">
        <f t="shared" si="71"/>
        <v>6.4999999999999997E-4</v>
      </c>
      <c r="AA241" s="16">
        <f t="shared" si="72"/>
        <v>0.11830115682976831</v>
      </c>
      <c r="AB241" s="9">
        <f t="shared" si="73"/>
        <v>0.80762676539659506</v>
      </c>
      <c r="AC241" s="9">
        <f t="shared" si="74"/>
        <v>0.88169884317023173</v>
      </c>
      <c r="AD241" s="15">
        <f t="shared" si="75"/>
        <v>182.00177973810511</v>
      </c>
      <c r="AE241" s="3">
        <f t="shared" si="76"/>
        <v>520.60959999999977</v>
      </c>
      <c r="AF241" s="2">
        <f t="shared" si="77"/>
        <v>0.25</v>
      </c>
      <c r="AG241" s="9">
        <f t="shared" si="78"/>
        <v>4.1193131928016768E-2</v>
      </c>
      <c r="AH241" s="2">
        <f t="shared" si="63"/>
        <v>1.9933142160489454</v>
      </c>
    </row>
    <row r="242" spans="1:34">
      <c r="A242" s="1">
        <f>Raw!A242</f>
        <v>229</v>
      </c>
      <c r="B242" s="14">
        <f>Raw!B242</f>
        <v>0.4362847222222222</v>
      </c>
      <c r="C242" s="15">
        <f>Raw!C242</f>
        <v>16.8</v>
      </c>
      <c r="D242" s="15">
        <f>IF(C242&gt;0.5,Raw!D242*D$11,-999)</f>
        <v>85.6</v>
      </c>
      <c r="E242" s="9">
        <f>IF(Raw!$G242&gt;$C$8,IF(Raw!$Q242&gt;$C$8,IF(Raw!$N242&gt;$C$9,IF(Raw!$N242&lt;$A$9,IF(Raw!$X242&gt;$C$9,IF(Raw!$X242&lt;$A$9,Raw!H242,-999),-999),-999),-999),-999),-999)</f>
        <v>0.66870499999999999</v>
      </c>
      <c r="F242" s="9">
        <f>IF(Raw!$G242&gt;$C$8,IF(Raw!$Q242&gt;$C$8,IF(Raw!$N242&gt;$C$9,IF(Raw!$N242&lt;$A$9,IF(Raw!$X242&gt;$C$9,IF(Raw!$X242&lt;$A$9,Raw!I242,-999),-999),-999),-999),-999),-999)</f>
        <v>0.83294999999999997</v>
      </c>
      <c r="G242" s="9">
        <f>Raw!G242</f>
        <v>0.95205899999999999</v>
      </c>
      <c r="H242" s="9">
        <f>IF(Raw!$G242&gt;$C$8,IF(Raw!$Q242&gt;$C$8,IF(Raw!$N242&gt;$C$9,IF(Raw!$N242&lt;$A$9,IF(Raw!$X242&gt;$C$9,IF(Raw!$X242&lt;$A$9,Raw!L242,-999),-999),-999),-999),-999),-999)</f>
        <v>426</v>
      </c>
      <c r="I242" s="9">
        <f>IF(Raw!$G242&gt;$C$8,IF(Raw!$Q242&gt;$C$8,IF(Raw!$N242&gt;$C$9,IF(Raw!$N242&lt;$A$9,IF(Raw!$X242&gt;$C$9,IF(Raw!$X242&lt;$A$9,Raw!M242,-999),-999),-999),-999),-999),-999)</f>
        <v>7.9999999999999996E-6</v>
      </c>
      <c r="J242" s="9">
        <f>IF(Raw!$G242&gt;$C$8,IF(Raw!$Q242&gt;$C$8,IF(Raw!$N242&gt;$C$9,IF(Raw!$N242&lt;$A$9,IF(Raw!$X242&gt;$C$9,IF(Raw!$X242&lt;$A$9,Raw!N242,-999),-999),-999),-999),-999),-999)</f>
        <v>585</v>
      </c>
      <c r="K242" s="9">
        <f>IF(Raw!$G242&gt;$C$8,IF(Raw!$Q242&gt;$C$8,IF(Raw!$N242&gt;$C$9,IF(Raw!$N242&lt;$A$9,IF(Raw!$X242&gt;$C$9,IF(Raw!$X242&lt;$A$9,Raw!R242,-999),-999),-999),-999),-999),-999)</f>
        <v>0.73640700000000003</v>
      </c>
      <c r="L242" s="9">
        <f>IF(Raw!$G242&gt;$C$8,IF(Raw!$Q242&gt;$C$8,IF(Raw!$N242&gt;$C$9,IF(Raw!$N242&lt;$A$9,IF(Raw!$X242&gt;$C$9,IF(Raw!$X242&lt;$A$9,Raw!S242,-999),-999),-999),-999),-999),-999)</f>
        <v>1.0194879999999999</v>
      </c>
      <c r="M242" s="9">
        <f>Raw!Q242</f>
        <v>0.98327600000000004</v>
      </c>
      <c r="N242" s="9">
        <f>IF(Raw!$G242&gt;$C$8,IF(Raw!$Q242&gt;$C$8,IF(Raw!$N242&gt;$C$9,IF(Raw!$N242&lt;$A$9,IF(Raw!$X242&gt;$C$9,IF(Raw!$X242&lt;$A$9,Raw!V242,-999),-999),-999),-999),-999),-999)</f>
        <v>454.4</v>
      </c>
      <c r="O242" s="9">
        <f>IF(Raw!$G242&gt;$C$8,IF(Raw!$Q242&gt;$C$8,IF(Raw!$N242&gt;$C$9,IF(Raw!$N242&lt;$A$9,IF(Raw!$X242&gt;$C$9,IF(Raw!$X242&lt;$A$9,Raw!W242,-999),-999),-999),-999),-999),-999)</f>
        <v>1.9999999999999999E-6</v>
      </c>
      <c r="P242" s="9">
        <f>IF(Raw!$G242&gt;$C$8,IF(Raw!$Q242&gt;$C$8,IF(Raw!$N242&gt;$C$9,IF(Raw!$N242&lt;$A$9,IF(Raw!$X242&gt;$C$9,IF(Raw!$X242&lt;$A$9,Raw!X242,-999),-999),-999),-999),-999),-999)</f>
        <v>2733</v>
      </c>
      <c r="R242" s="9">
        <f t="shared" si="64"/>
        <v>0.16424499999999997</v>
      </c>
      <c r="S242" s="9">
        <f t="shared" si="65"/>
        <v>0.19718470496428356</v>
      </c>
      <c r="T242" s="9">
        <f t="shared" si="66"/>
        <v>0.28308099999999992</v>
      </c>
      <c r="U242" s="9">
        <f t="shared" si="67"/>
        <v>0.27766977149314159</v>
      </c>
      <c r="V242" s="15">
        <f t="shared" si="68"/>
        <v>0.75574645439999988</v>
      </c>
      <c r="X242" s="11">
        <f t="shared" si="69"/>
        <v>5.1531199999999984E+19</v>
      </c>
      <c r="Y242" s="11">
        <f t="shared" si="70"/>
        <v>4.2599999999999997E-18</v>
      </c>
      <c r="Z242" s="11">
        <f t="shared" si="71"/>
        <v>5.8500000000000002E-4</v>
      </c>
      <c r="AA242" s="16">
        <f t="shared" si="72"/>
        <v>0.11380585304597191</v>
      </c>
      <c r="AB242" s="9">
        <f t="shared" si="73"/>
        <v>0.76862327468610681</v>
      </c>
      <c r="AC242" s="9">
        <f t="shared" si="74"/>
        <v>0.88619414695402809</v>
      </c>
      <c r="AD242" s="15">
        <f t="shared" si="75"/>
        <v>194.53991973670409</v>
      </c>
      <c r="AE242" s="3">
        <f t="shared" si="76"/>
        <v>512.90399999999977</v>
      </c>
      <c r="AF242" s="2">
        <f t="shared" si="77"/>
        <v>0.25</v>
      </c>
      <c r="AG242" s="9">
        <f t="shared" si="78"/>
        <v>4.1552196199680556E-2</v>
      </c>
      <c r="AH242" s="2">
        <f t="shared" si="63"/>
        <v>2.0106891492886274</v>
      </c>
    </row>
    <row r="243" spans="1:34">
      <c r="A243" s="1">
        <f>Raw!A243</f>
        <v>230</v>
      </c>
      <c r="B243" s="14">
        <f>Raw!B243</f>
        <v>0.43634259259259256</v>
      </c>
      <c r="C243" s="15">
        <f>Raw!C243</f>
        <v>15.8</v>
      </c>
      <c r="D243" s="15">
        <f>IF(C243&gt;0.5,Raw!D243*D$11,-999)</f>
        <v>100</v>
      </c>
      <c r="E243" s="9">
        <f>IF(Raw!$G243&gt;$C$8,IF(Raw!$Q243&gt;$C$8,IF(Raw!$N243&gt;$C$9,IF(Raw!$N243&lt;$A$9,IF(Raw!$X243&gt;$C$9,IF(Raw!$X243&lt;$A$9,Raw!H243,-999),-999),-999),-999),-999),-999)</f>
        <v>0.60391499999999998</v>
      </c>
      <c r="F243" s="9">
        <f>IF(Raw!$G243&gt;$C$8,IF(Raw!$Q243&gt;$C$8,IF(Raw!$N243&gt;$C$9,IF(Raw!$N243&lt;$A$9,IF(Raw!$X243&gt;$C$9,IF(Raw!$X243&lt;$A$9,Raw!I243,-999),-999),-999),-999),-999),-999)</f>
        <v>0.74894700000000003</v>
      </c>
      <c r="G243" s="9">
        <f>Raw!G243</f>
        <v>0.95603800000000005</v>
      </c>
      <c r="H243" s="9">
        <f>IF(Raw!$G243&gt;$C$8,IF(Raw!$Q243&gt;$C$8,IF(Raw!$N243&gt;$C$9,IF(Raw!$N243&lt;$A$9,IF(Raw!$X243&gt;$C$9,IF(Raw!$X243&lt;$A$9,Raw!L243,-999),-999),-999),-999),-999),-999)</f>
        <v>422</v>
      </c>
      <c r="I243" s="9">
        <f>IF(Raw!$G243&gt;$C$8,IF(Raw!$Q243&gt;$C$8,IF(Raw!$N243&gt;$C$9,IF(Raw!$N243&lt;$A$9,IF(Raw!$X243&gt;$C$9,IF(Raw!$X243&lt;$A$9,Raw!M243,-999),-999),-999),-999),-999),-999)</f>
        <v>6.6000000000000005E-5</v>
      </c>
      <c r="J243" s="9">
        <f>IF(Raw!$G243&gt;$C$8,IF(Raw!$Q243&gt;$C$8,IF(Raw!$N243&gt;$C$9,IF(Raw!$N243&lt;$A$9,IF(Raw!$X243&gt;$C$9,IF(Raw!$X243&lt;$A$9,Raw!N243,-999),-999),-999),-999),-999),-999)</f>
        <v>756</v>
      </c>
      <c r="K243" s="9">
        <f>IF(Raw!$G243&gt;$C$8,IF(Raw!$Q243&gt;$C$8,IF(Raw!$N243&gt;$C$9,IF(Raw!$N243&lt;$A$9,IF(Raw!$X243&gt;$C$9,IF(Raw!$X243&lt;$A$9,Raw!R243,-999),-999),-999),-999),-999),-999)</f>
        <v>0.58029500000000001</v>
      </c>
      <c r="L243" s="9">
        <f>IF(Raw!$G243&gt;$C$8,IF(Raw!$Q243&gt;$C$8,IF(Raw!$N243&gt;$C$9,IF(Raw!$N243&lt;$A$9,IF(Raw!$X243&gt;$C$9,IF(Raw!$X243&lt;$A$9,Raw!S243,-999),-999),-999),-999),-999),-999)</f>
        <v>0.75673100000000004</v>
      </c>
      <c r="M243" s="9">
        <f>Raw!Q243</f>
        <v>0.96357899999999996</v>
      </c>
      <c r="N243" s="9">
        <f>IF(Raw!$G243&gt;$C$8,IF(Raw!$Q243&gt;$C$8,IF(Raw!$N243&gt;$C$9,IF(Raw!$N243&lt;$A$9,IF(Raw!$X243&gt;$C$9,IF(Raw!$X243&lt;$A$9,Raw!V243,-999),-999),-999),-999),-999),-999)</f>
        <v>459</v>
      </c>
      <c r="O243" s="9">
        <f>IF(Raw!$G243&gt;$C$8,IF(Raw!$Q243&gt;$C$8,IF(Raw!$N243&gt;$C$9,IF(Raw!$N243&lt;$A$9,IF(Raw!$X243&gt;$C$9,IF(Raw!$X243&lt;$A$9,Raw!W243,-999),-999),-999),-999),-999),-999)</f>
        <v>1.9999999999999999E-6</v>
      </c>
      <c r="P243" s="9">
        <f>IF(Raw!$G243&gt;$C$8,IF(Raw!$Q243&gt;$C$8,IF(Raw!$N243&gt;$C$9,IF(Raw!$N243&lt;$A$9,IF(Raw!$X243&gt;$C$9,IF(Raw!$X243&lt;$A$9,Raw!X243,-999),-999),-999),-999),-999),-999)</f>
        <v>740</v>
      </c>
      <c r="R243" s="9">
        <f t="shared" si="64"/>
        <v>0.14503200000000005</v>
      </c>
      <c r="S243" s="9">
        <f t="shared" si="65"/>
        <v>0.19364788162580268</v>
      </c>
      <c r="T243" s="9">
        <f t="shared" si="66"/>
        <v>0.17643600000000004</v>
      </c>
      <c r="U243" s="9">
        <f t="shared" si="67"/>
        <v>0.23315550704279331</v>
      </c>
      <c r="V243" s="15">
        <f t="shared" si="68"/>
        <v>0.56096469029999996</v>
      </c>
      <c r="X243" s="11">
        <f t="shared" si="69"/>
        <v>6.0199999999999992E+19</v>
      </c>
      <c r="Y243" s="11">
        <f t="shared" si="70"/>
        <v>4.2199999999999999E-18</v>
      </c>
      <c r="Z243" s="11">
        <f t="shared" si="71"/>
        <v>7.5599999999999994E-4</v>
      </c>
      <c r="AA243" s="16">
        <f t="shared" si="72"/>
        <v>0.16111412580595622</v>
      </c>
      <c r="AB243" s="9">
        <f t="shared" si="73"/>
        <v>0.60872133190069966</v>
      </c>
      <c r="AC243" s="9">
        <f t="shared" si="74"/>
        <v>0.83888587419404403</v>
      </c>
      <c r="AD243" s="15">
        <f t="shared" si="75"/>
        <v>213.11392302375168</v>
      </c>
      <c r="AE243" s="3">
        <f t="shared" si="76"/>
        <v>508.08799999999985</v>
      </c>
      <c r="AF243" s="2">
        <f t="shared" si="77"/>
        <v>0.25</v>
      </c>
      <c r="AG243" s="9">
        <f t="shared" si="78"/>
        <v>3.8222065215755115E-2</v>
      </c>
      <c r="AH243" s="2">
        <f t="shared" si="63"/>
        <v>1.849545844060871</v>
      </c>
    </row>
    <row r="244" spans="1:34">
      <c r="A244" s="1">
        <f>Raw!A244</f>
        <v>231</v>
      </c>
      <c r="B244" s="14">
        <f>Raw!B244</f>
        <v>0.43638888888888888</v>
      </c>
      <c r="C244" s="15">
        <f>Raw!C244</f>
        <v>14.8</v>
      </c>
      <c r="D244" s="15">
        <f>IF(C244&gt;0.5,Raw!D244*D$11,-999)</f>
        <v>109</v>
      </c>
      <c r="E244" s="9">
        <f>IF(Raw!$G244&gt;$C$8,IF(Raw!$Q244&gt;$C$8,IF(Raw!$N244&gt;$C$9,IF(Raw!$N244&lt;$A$9,IF(Raw!$X244&gt;$C$9,IF(Raw!$X244&lt;$A$9,Raw!H244,-999),-999),-999),-999),-999),-999)</f>
        <v>0.53415699999999999</v>
      </c>
      <c r="F244" s="9">
        <f>IF(Raw!$G244&gt;$C$8,IF(Raw!$Q244&gt;$C$8,IF(Raw!$N244&gt;$C$9,IF(Raw!$N244&lt;$A$9,IF(Raw!$X244&gt;$C$9,IF(Raw!$X244&lt;$A$9,Raw!I244,-999),-999),-999),-999),-999),-999)</f>
        <v>0.64336300000000002</v>
      </c>
      <c r="G244" s="9">
        <f>Raw!G244</f>
        <v>0.93294100000000002</v>
      </c>
      <c r="H244" s="9">
        <f>IF(Raw!$G244&gt;$C$8,IF(Raw!$Q244&gt;$C$8,IF(Raw!$N244&gt;$C$9,IF(Raw!$N244&lt;$A$9,IF(Raw!$X244&gt;$C$9,IF(Raw!$X244&lt;$A$9,Raw!L244,-999),-999),-999),-999),-999),-999)</f>
        <v>464.7</v>
      </c>
      <c r="I244" s="9">
        <f>IF(Raw!$G244&gt;$C$8,IF(Raw!$Q244&gt;$C$8,IF(Raw!$N244&gt;$C$9,IF(Raw!$N244&lt;$A$9,IF(Raw!$X244&gt;$C$9,IF(Raw!$X244&lt;$A$9,Raw!M244,-999),-999),-999),-999),-999),-999)</f>
        <v>7.9999999999999996E-6</v>
      </c>
      <c r="J244" s="9">
        <f>IF(Raw!$G244&gt;$C$8,IF(Raw!$Q244&gt;$C$8,IF(Raw!$N244&gt;$C$9,IF(Raw!$N244&lt;$A$9,IF(Raw!$X244&gt;$C$9,IF(Raw!$X244&lt;$A$9,Raw!N244,-999),-999),-999),-999),-999),-999)</f>
        <v>632</v>
      </c>
      <c r="K244" s="9">
        <f>IF(Raw!$G244&gt;$C$8,IF(Raw!$Q244&gt;$C$8,IF(Raw!$N244&gt;$C$9,IF(Raw!$N244&lt;$A$9,IF(Raw!$X244&gt;$C$9,IF(Raw!$X244&lt;$A$9,Raw!R244,-999),-999),-999),-999),-999),-999)</f>
        <v>0.57131100000000001</v>
      </c>
      <c r="L244" s="9">
        <f>IF(Raw!$G244&gt;$C$8,IF(Raw!$Q244&gt;$C$8,IF(Raw!$N244&gt;$C$9,IF(Raw!$N244&lt;$A$9,IF(Raw!$X244&gt;$C$9,IF(Raw!$X244&lt;$A$9,Raw!S244,-999),-999),-999),-999),-999),-999)</f>
        <v>0.74646100000000004</v>
      </c>
      <c r="M244" s="9">
        <f>Raw!Q244</f>
        <v>0.97826500000000005</v>
      </c>
      <c r="N244" s="9">
        <f>IF(Raw!$G244&gt;$C$8,IF(Raw!$Q244&gt;$C$8,IF(Raw!$N244&gt;$C$9,IF(Raw!$N244&lt;$A$9,IF(Raw!$X244&gt;$C$9,IF(Raw!$X244&lt;$A$9,Raw!V244,-999),-999),-999),-999),-999),-999)</f>
        <v>467.3</v>
      </c>
      <c r="O244" s="9">
        <f>IF(Raw!$G244&gt;$C$8,IF(Raw!$Q244&gt;$C$8,IF(Raw!$N244&gt;$C$9,IF(Raw!$N244&lt;$A$9,IF(Raw!$X244&gt;$C$9,IF(Raw!$X244&lt;$A$9,Raw!W244,-999),-999),-999),-999),-999),-999)</f>
        <v>1.0000000000000001E-5</v>
      </c>
      <c r="P244" s="9">
        <f>IF(Raw!$G244&gt;$C$8,IF(Raw!$Q244&gt;$C$8,IF(Raw!$N244&gt;$C$9,IF(Raw!$N244&lt;$A$9,IF(Raw!$X244&gt;$C$9,IF(Raw!$X244&lt;$A$9,Raw!X244,-999),-999),-999),-999),-999),-999)</f>
        <v>523</v>
      </c>
      <c r="R244" s="9">
        <f t="shared" si="64"/>
        <v>0.10920600000000003</v>
      </c>
      <c r="S244" s="9">
        <f t="shared" si="65"/>
        <v>0.16974243156662727</v>
      </c>
      <c r="T244" s="9">
        <f t="shared" si="66"/>
        <v>0.17515000000000003</v>
      </c>
      <c r="U244" s="9">
        <f t="shared" si="67"/>
        <v>0.23464052375140834</v>
      </c>
      <c r="V244" s="15">
        <f t="shared" si="68"/>
        <v>0.55335153930000003</v>
      </c>
      <c r="X244" s="11">
        <f t="shared" si="69"/>
        <v>6.5617999999999984E+19</v>
      </c>
      <c r="Y244" s="11">
        <f t="shared" si="70"/>
        <v>4.647E-18</v>
      </c>
      <c r="Z244" s="11">
        <f t="shared" si="71"/>
        <v>6.3199999999999997E-4</v>
      </c>
      <c r="AA244" s="16">
        <f t="shared" si="72"/>
        <v>0.16157587181182995</v>
      </c>
      <c r="AB244" s="9">
        <f t="shared" si="73"/>
        <v>0.599611013947842</v>
      </c>
      <c r="AC244" s="9">
        <f t="shared" si="74"/>
        <v>0.83842412818817025</v>
      </c>
      <c r="AD244" s="15">
        <f t="shared" si="75"/>
        <v>255.65802501871838</v>
      </c>
      <c r="AE244" s="3">
        <f t="shared" si="76"/>
        <v>559.49879999999985</v>
      </c>
      <c r="AF244" s="2">
        <f t="shared" si="77"/>
        <v>0.25</v>
      </c>
      <c r="AG244" s="9">
        <f t="shared" si="78"/>
        <v>4.6144409916648255E-2</v>
      </c>
      <c r="AH244" s="2">
        <f t="shared" si="63"/>
        <v>2.2329039811485214</v>
      </c>
    </row>
    <row r="245" spans="1:34">
      <c r="A245" s="1">
        <f>Raw!A245</f>
        <v>232</v>
      </c>
      <c r="B245" s="14">
        <f>Raw!B245</f>
        <v>0.4364467592592593</v>
      </c>
      <c r="C245" s="15">
        <f>Raw!C245</f>
        <v>13.8</v>
      </c>
      <c r="D245" s="15">
        <f>IF(C245&gt;0.5,Raw!D245*D$11,-999)</f>
        <v>127</v>
      </c>
      <c r="E245" s="9">
        <f>IF(Raw!$G245&gt;$C$8,IF(Raw!$Q245&gt;$C$8,IF(Raw!$N245&gt;$C$9,IF(Raw!$N245&lt;$A$9,IF(Raw!$X245&gt;$C$9,IF(Raw!$X245&lt;$A$9,Raw!H245,-999),-999),-999),-999),-999),-999)</f>
        <v>0.54986800000000002</v>
      </c>
      <c r="F245" s="9">
        <f>IF(Raw!$G245&gt;$C$8,IF(Raw!$Q245&gt;$C$8,IF(Raw!$N245&gt;$C$9,IF(Raw!$N245&lt;$A$9,IF(Raw!$X245&gt;$C$9,IF(Raw!$X245&lt;$A$9,Raw!I245,-999),-999),-999),-999),-999),-999)</f>
        <v>0.671489</v>
      </c>
      <c r="G245" s="9">
        <f>Raw!G245</f>
        <v>0.95271799999999995</v>
      </c>
      <c r="H245" s="9">
        <f>IF(Raw!$G245&gt;$C$8,IF(Raw!$Q245&gt;$C$8,IF(Raw!$N245&gt;$C$9,IF(Raw!$N245&lt;$A$9,IF(Raw!$X245&gt;$C$9,IF(Raw!$X245&lt;$A$9,Raw!L245,-999),-999),-999),-999),-999),-999)</f>
        <v>415.1</v>
      </c>
      <c r="I245" s="9">
        <f>IF(Raw!$G245&gt;$C$8,IF(Raw!$Q245&gt;$C$8,IF(Raw!$N245&gt;$C$9,IF(Raw!$N245&lt;$A$9,IF(Raw!$X245&gt;$C$9,IF(Raw!$X245&lt;$A$9,Raw!M245,-999),-999),-999),-999),-999),-999)</f>
        <v>5.0000000000000004E-6</v>
      </c>
      <c r="J245" s="9">
        <f>IF(Raw!$G245&gt;$C$8,IF(Raw!$Q245&gt;$C$8,IF(Raw!$N245&gt;$C$9,IF(Raw!$N245&lt;$A$9,IF(Raw!$X245&gt;$C$9,IF(Raw!$X245&lt;$A$9,Raw!N245,-999),-999),-999),-999),-999),-999)</f>
        <v>739</v>
      </c>
      <c r="K245" s="9">
        <f>IF(Raw!$G245&gt;$C$8,IF(Raw!$Q245&gt;$C$8,IF(Raw!$N245&gt;$C$9,IF(Raw!$N245&lt;$A$9,IF(Raw!$X245&gt;$C$9,IF(Raw!$X245&lt;$A$9,Raw!R245,-999),-999),-999),-999),-999),-999)</f>
        <v>0.51391900000000001</v>
      </c>
      <c r="L245" s="9">
        <f>IF(Raw!$G245&gt;$C$8,IF(Raw!$Q245&gt;$C$8,IF(Raw!$N245&gt;$C$9,IF(Raw!$N245&lt;$A$9,IF(Raw!$X245&gt;$C$9,IF(Raw!$X245&lt;$A$9,Raw!S245,-999),-999),-999),-999),-999),-999)</f>
        <v>0.66341700000000003</v>
      </c>
      <c r="M245" s="9">
        <f>Raw!Q245</f>
        <v>0.96096000000000004</v>
      </c>
      <c r="N245" s="9">
        <f>IF(Raw!$G245&gt;$C$8,IF(Raw!$Q245&gt;$C$8,IF(Raw!$N245&gt;$C$9,IF(Raw!$N245&lt;$A$9,IF(Raw!$X245&gt;$C$9,IF(Raw!$X245&lt;$A$9,Raw!V245,-999),-999),-999),-999),-999),-999)</f>
        <v>450.2</v>
      </c>
      <c r="O245" s="9">
        <f>IF(Raw!$G245&gt;$C$8,IF(Raw!$Q245&gt;$C$8,IF(Raw!$N245&gt;$C$9,IF(Raw!$N245&lt;$A$9,IF(Raw!$X245&gt;$C$9,IF(Raw!$X245&lt;$A$9,Raw!W245,-999),-999),-999),-999),-999),-999)</f>
        <v>1.9999999999999999E-6</v>
      </c>
      <c r="P245" s="9">
        <f>IF(Raw!$G245&gt;$C$8,IF(Raw!$Q245&gt;$C$8,IF(Raw!$N245&gt;$C$9,IF(Raw!$N245&lt;$A$9,IF(Raw!$X245&gt;$C$9,IF(Raw!$X245&lt;$A$9,Raw!X245,-999),-999),-999),-999),-999),-999)</f>
        <v>749</v>
      </c>
      <c r="R245" s="9">
        <f t="shared" si="64"/>
        <v>0.12162099999999998</v>
      </c>
      <c r="S245" s="9">
        <f t="shared" si="65"/>
        <v>0.18112135865218937</v>
      </c>
      <c r="T245" s="9">
        <f t="shared" si="66"/>
        <v>0.14949800000000002</v>
      </c>
      <c r="U245" s="9">
        <f t="shared" si="67"/>
        <v>0.22534544637837139</v>
      </c>
      <c r="V245" s="15">
        <f t="shared" si="68"/>
        <v>0.49179102209999997</v>
      </c>
      <c r="X245" s="11">
        <f t="shared" si="69"/>
        <v>7.6453999999999984E+19</v>
      </c>
      <c r="Y245" s="11">
        <f t="shared" si="70"/>
        <v>4.1509999999999997E-18</v>
      </c>
      <c r="Z245" s="11">
        <f t="shared" si="71"/>
        <v>7.3899999999999997E-4</v>
      </c>
      <c r="AA245" s="16">
        <f t="shared" si="72"/>
        <v>0.18997477096949364</v>
      </c>
      <c r="AB245" s="9">
        <f t="shared" si="73"/>
        <v>0.54231984831039737</v>
      </c>
      <c r="AC245" s="9">
        <f t="shared" si="74"/>
        <v>0.81002522903050644</v>
      </c>
      <c r="AD245" s="15">
        <f t="shared" si="75"/>
        <v>257.07005543909833</v>
      </c>
      <c r="AE245" s="3">
        <f t="shared" si="76"/>
        <v>499.78039999999982</v>
      </c>
      <c r="AF245" s="2">
        <f t="shared" si="77"/>
        <v>0.25</v>
      </c>
      <c r="AG245" s="9">
        <f t="shared" si="78"/>
        <v>4.4561204918027918E-2</v>
      </c>
      <c r="AH245" s="2">
        <f t="shared" si="63"/>
        <v>2.1562935152052098</v>
      </c>
    </row>
    <row r="246" spans="1:34">
      <c r="A246" s="1">
        <f>Raw!A246</f>
        <v>233</v>
      </c>
      <c r="B246" s="14">
        <f>Raw!B246</f>
        <v>0.4365046296296296</v>
      </c>
      <c r="C246" s="15">
        <f>Raw!C246</f>
        <v>13.1</v>
      </c>
      <c r="D246" s="15">
        <f>IF(C246&gt;0.5,Raw!D246*D$11,-999)</f>
        <v>139.69999999999999</v>
      </c>
      <c r="E246" s="9">
        <f>IF(Raw!$G246&gt;$C$8,IF(Raw!$Q246&gt;$C$8,IF(Raw!$N246&gt;$C$9,IF(Raw!$N246&lt;$A$9,IF(Raw!$X246&gt;$C$9,IF(Raw!$X246&lt;$A$9,Raw!H246,-999),-999),-999),-999),-999),-999)</f>
        <v>0.56484900000000005</v>
      </c>
      <c r="F246" s="9">
        <f>IF(Raw!$G246&gt;$C$8,IF(Raw!$Q246&gt;$C$8,IF(Raw!$N246&gt;$C$9,IF(Raw!$N246&lt;$A$9,IF(Raw!$X246&gt;$C$9,IF(Raw!$X246&lt;$A$9,Raw!I246,-999),-999),-999),-999),-999),-999)</f>
        <v>0.68650299999999997</v>
      </c>
      <c r="G246" s="9">
        <f>Raw!G246</f>
        <v>0.96530300000000002</v>
      </c>
      <c r="H246" s="9">
        <f>IF(Raw!$G246&gt;$C$8,IF(Raw!$Q246&gt;$C$8,IF(Raw!$N246&gt;$C$9,IF(Raw!$N246&lt;$A$9,IF(Raw!$X246&gt;$C$9,IF(Raw!$X246&lt;$A$9,Raw!L246,-999),-999),-999),-999),-999),-999)</f>
        <v>413.3</v>
      </c>
      <c r="I246" s="9">
        <f>IF(Raw!$G246&gt;$C$8,IF(Raw!$Q246&gt;$C$8,IF(Raw!$N246&gt;$C$9,IF(Raw!$N246&lt;$A$9,IF(Raw!$X246&gt;$C$9,IF(Raw!$X246&lt;$A$9,Raw!M246,-999),-999),-999),-999),-999),-999)</f>
        <v>6.0000000000000002E-6</v>
      </c>
      <c r="J246" s="9">
        <f>IF(Raw!$G246&gt;$C$8,IF(Raw!$Q246&gt;$C$8,IF(Raw!$N246&gt;$C$9,IF(Raw!$N246&lt;$A$9,IF(Raw!$X246&gt;$C$9,IF(Raw!$X246&lt;$A$9,Raw!N246,-999),-999),-999),-999),-999),-999)</f>
        <v>855</v>
      </c>
      <c r="K246" s="9">
        <f>IF(Raw!$G246&gt;$C$8,IF(Raw!$Q246&gt;$C$8,IF(Raw!$N246&gt;$C$9,IF(Raw!$N246&lt;$A$9,IF(Raw!$X246&gt;$C$9,IF(Raw!$X246&lt;$A$9,Raw!R246,-999),-999),-999),-999),-999),-999)</f>
        <v>0.52958000000000005</v>
      </c>
      <c r="L246" s="9">
        <f>IF(Raw!$G246&gt;$C$8,IF(Raw!$Q246&gt;$C$8,IF(Raw!$N246&gt;$C$9,IF(Raw!$N246&lt;$A$9,IF(Raw!$X246&gt;$C$9,IF(Raw!$X246&lt;$A$9,Raw!S246,-999),-999),-999),-999),-999),-999)</f>
        <v>0.67213599999999996</v>
      </c>
      <c r="M246" s="9">
        <f>Raw!Q246</f>
        <v>0.95679099999999995</v>
      </c>
      <c r="N246" s="9">
        <f>IF(Raw!$G246&gt;$C$8,IF(Raw!$Q246&gt;$C$8,IF(Raw!$N246&gt;$C$9,IF(Raw!$N246&lt;$A$9,IF(Raw!$X246&gt;$C$9,IF(Raw!$X246&lt;$A$9,Raw!V246,-999),-999),-999),-999),-999),-999)</f>
        <v>400.7</v>
      </c>
      <c r="O246" s="9">
        <f>IF(Raw!$G246&gt;$C$8,IF(Raw!$Q246&gt;$C$8,IF(Raw!$N246&gt;$C$9,IF(Raw!$N246&lt;$A$9,IF(Raw!$X246&gt;$C$9,IF(Raw!$X246&lt;$A$9,Raw!W246,-999),-999),-999),-999),-999),-999)</f>
        <v>5.0000000000000004E-6</v>
      </c>
      <c r="P246" s="9">
        <f>IF(Raw!$G246&gt;$C$8,IF(Raw!$Q246&gt;$C$8,IF(Raw!$N246&gt;$C$9,IF(Raw!$N246&lt;$A$9,IF(Raw!$X246&gt;$C$9,IF(Raw!$X246&lt;$A$9,Raw!X246,-999),-999),-999),-999),-999),-999)</f>
        <v>660</v>
      </c>
      <c r="R246" s="9">
        <f t="shared" si="64"/>
        <v>0.12165399999999993</v>
      </c>
      <c r="S246" s="9">
        <f t="shared" si="65"/>
        <v>0.17720825691948897</v>
      </c>
      <c r="T246" s="9">
        <f t="shared" si="66"/>
        <v>0.14255599999999991</v>
      </c>
      <c r="U246" s="9">
        <f t="shared" si="67"/>
        <v>0.21209398098003962</v>
      </c>
      <c r="V246" s="15">
        <f t="shared" si="68"/>
        <v>0.49825441679999993</v>
      </c>
      <c r="X246" s="11">
        <f t="shared" si="69"/>
        <v>8.4099399999999984E+19</v>
      </c>
      <c r="Y246" s="11">
        <f t="shared" si="70"/>
        <v>4.1330000000000003E-18</v>
      </c>
      <c r="Z246" s="11">
        <f t="shared" si="71"/>
        <v>8.5499999999999997E-4</v>
      </c>
      <c r="AA246" s="16">
        <f t="shared" si="72"/>
        <v>0.22909893203900011</v>
      </c>
      <c r="AB246" s="9">
        <f t="shared" si="73"/>
        <v>0.56223942735575172</v>
      </c>
      <c r="AC246" s="9">
        <f t="shared" si="74"/>
        <v>0.770901067961</v>
      </c>
      <c r="AD246" s="15">
        <f t="shared" si="75"/>
        <v>267.95196729707624</v>
      </c>
      <c r="AE246" s="3">
        <f t="shared" si="76"/>
        <v>497.61319999999989</v>
      </c>
      <c r="AF246" s="2">
        <f t="shared" si="77"/>
        <v>0.25</v>
      </c>
      <c r="AG246" s="9">
        <f t="shared" si="78"/>
        <v>4.371615342728484E-2</v>
      </c>
      <c r="AH246" s="2">
        <f t="shared" si="63"/>
        <v>2.1154019133543227</v>
      </c>
    </row>
    <row r="247" spans="1:34">
      <c r="A247" s="1">
        <f>Raw!A247</f>
        <v>234</v>
      </c>
      <c r="B247" s="14">
        <f>Raw!B247</f>
        <v>0.43656249999999996</v>
      </c>
      <c r="C247" s="15">
        <f>Raw!C247</f>
        <v>12</v>
      </c>
      <c r="D247" s="15">
        <f>IF(C247&gt;0.5,Raw!D247*D$11,-999)</f>
        <v>155</v>
      </c>
      <c r="E247" s="9">
        <f>IF(Raw!$G247&gt;$C$8,IF(Raw!$Q247&gt;$C$8,IF(Raw!$N247&gt;$C$9,IF(Raw!$N247&lt;$A$9,IF(Raw!$X247&gt;$C$9,IF(Raw!$X247&lt;$A$9,Raw!H247,-999),-999),-999),-999),-999),-999)</f>
        <v>0.56302600000000003</v>
      </c>
      <c r="F247" s="9">
        <f>IF(Raw!$G247&gt;$C$8,IF(Raw!$Q247&gt;$C$8,IF(Raw!$N247&gt;$C$9,IF(Raw!$N247&lt;$A$9,IF(Raw!$X247&gt;$C$9,IF(Raw!$X247&lt;$A$9,Raw!I247,-999),-999),-999),-999),-999),-999)</f>
        <v>0.68281700000000001</v>
      </c>
      <c r="G247" s="9">
        <f>Raw!G247</f>
        <v>0.93098700000000001</v>
      </c>
      <c r="H247" s="9">
        <f>IF(Raw!$G247&gt;$C$8,IF(Raw!$Q247&gt;$C$8,IF(Raw!$N247&gt;$C$9,IF(Raw!$N247&lt;$A$9,IF(Raw!$X247&gt;$C$9,IF(Raw!$X247&lt;$A$9,Raw!L247,-999),-999),-999),-999),-999),-999)</f>
        <v>365.9</v>
      </c>
      <c r="I247" s="9">
        <f>IF(Raw!$G247&gt;$C$8,IF(Raw!$Q247&gt;$C$8,IF(Raw!$N247&gt;$C$9,IF(Raw!$N247&lt;$A$9,IF(Raw!$X247&gt;$C$9,IF(Raw!$X247&lt;$A$9,Raw!M247,-999),-999),-999),-999),-999),-999)</f>
        <v>6.9999999999999999E-6</v>
      </c>
      <c r="J247" s="9">
        <f>IF(Raw!$G247&gt;$C$8,IF(Raw!$Q247&gt;$C$8,IF(Raw!$N247&gt;$C$9,IF(Raw!$N247&lt;$A$9,IF(Raw!$X247&gt;$C$9,IF(Raw!$X247&lt;$A$9,Raw!N247,-999),-999),-999),-999),-999),-999)</f>
        <v>658</v>
      </c>
      <c r="K247" s="9">
        <f>IF(Raw!$G247&gt;$C$8,IF(Raw!$Q247&gt;$C$8,IF(Raw!$N247&gt;$C$9,IF(Raw!$N247&lt;$A$9,IF(Raw!$X247&gt;$C$9,IF(Raw!$X247&lt;$A$9,Raw!R247,-999),-999),-999),-999),-999),-999)</f>
        <v>0.54985700000000004</v>
      </c>
      <c r="L247" s="9">
        <f>IF(Raw!$G247&gt;$C$8,IF(Raw!$Q247&gt;$C$8,IF(Raw!$N247&gt;$C$9,IF(Raw!$N247&lt;$A$9,IF(Raw!$X247&gt;$C$9,IF(Raw!$X247&lt;$A$9,Raw!S247,-999),-999),-999),-999),-999),-999)</f>
        <v>0.70972500000000005</v>
      </c>
      <c r="M247" s="9">
        <f>Raw!Q247</f>
        <v>0.95039300000000004</v>
      </c>
      <c r="N247" s="9">
        <f>IF(Raw!$G247&gt;$C$8,IF(Raw!$Q247&gt;$C$8,IF(Raw!$N247&gt;$C$9,IF(Raw!$N247&lt;$A$9,IF(Raw!$X247&gt;$C$9,IF(Raw!$X247&lt;$A$9,Raw!V247,-999),-999),-999),-999),-999),-999)</f>
        <v>417.8</v>
      </c>
      <c r="O247" s="9">
        <f>IF(Raw!$G247&gt;$C$8,IF(Raw!$Q247&gt;$C$8,IF(Raw!$N247&gt;$C$9,IF(Raw!$N247&lt;$A$9,IF(Raw!$X247&gt;$C$9,IF(Raw!$X247&lt;$A$9,Raw!W247,-999),-999),-999),-999),-999),-999)</f>
        <v>3.9999999999999998E-6</v>
      </c>
      <c r="P247" s="9">
        <f>IF(Raw!$G247&gt;$C$8,IF(Raw!$Q247&gt;$C$8,IF(Raw!$N247&gt;$C$9,IF(Raw!$N247&lt;$A$9,IF(Raw!$X247&gt;$C$9,IF(Raw!$X247&lt;$A$9,Raw!X247,-999),-999),-999),-999),-999),-999)</f>
        <v>1257</v>
      </c>
      <c r="R247" s="9">
        <f t="shared" si="64"/>
        <v>0.11979099999999998</v>
      </c>
      <c r="S247" s="9">
        <f t="shared" si="65"/>
        <v>0.17543646394275475</v>
      </c>
      <c r="T247" s="9">
        <f t="shared" si="66"/>
        <v>0.15986800000000001</v>
      </c>
      <c r="U247" s="9">
        <f t="shared" si="67"/>
        <v>0.22525344323505583</v>
      </c>
      <c r="V247" s="15">
        <f t="shared" si="68"/>
        <v>0.52611914250000003</v>
      </c>
      <c r="X247" s="11">
        <f t="shared" si="69"/>
        <v>9.3309999999999984E+19</v>
      </c>
      <c r="Y247" s="11">
        <f t="shared" si="70"/>
        <v>3.6589999999999996E-18</v>
      </c>
      <c r="Z247" s="11">
        <f t="shared" si="71"/>
        <v>6.5799999999999995E-4</v>
      </c>
      <c r="AA247" s="16">
        <f t="shared" si="72"/>
        <v>0.18344363964814508</v>
      </c>
      <c r="AB247" s="9">
        <f t="shared" si="73"/>
        <v>0.57918376778326974</v>
      </c>
      <c r="AC247" s="9">
        <f t="shared" si="74"/>
        <v>0.81655636035185464</v>
      </c>
      <c r="AD247" s="15">
        <f t="shared" si="75"/>
        <v>278.78972590903498</v>
      </c>
      <c r="AE247" s="3">
        <f t="shared" si="76"/>
        <v>440.5435999999998</v>
      </c>
      <c r="AF247" s="2">
        <f t="shared" si="77"/>
        <v>0.25</v>
      </c>
      <c r="AG247" s="9">
        <f t="shared" si="78"/>
        <v>4.8306419768898143E-2</v>
      </c>
      <c r="AH247" s="2">
        <f t="shared" si="63"/>
        <v>2.3375225127342811</v>
      </c>
    </row>
    <row r="248" spans="1:34">
      <c r="A248" s="1">
        <f>Raw!A248</f>
        <v>235</v>
      </c>
      <c r="B248" s="14">
        <f>Raw!B248</f>
        <v>0.43662037037037038</v>
      </c>
      <c r="C248" s="15">
        <f>Raw!C248</f>
        <v>10.7</v>
      </c>
      <c r="D248" s="15">
        <f>IF(C248&gt;0.5,Raw!D248*D$11,-999)</f>
        <v>178.4</v>
      </c>
      <c r="E248" s="9">
        <f>IF(Raw!$G248&gt;$C$8,IF(Raw!$Q248&gt;$C$8,IF(Raw!$N248&gt;$C$9,IF(Raw!$N248&lt;$A$9,IF(Raw!$X248&gt;$C$9,IF(Raw!$X248&lt;$A$9,Raw!H248,-999),-999),-999),-999),-999),-999)</f>
        <v>0.50425699999999996</v>
      </c>
      <c r="F248" s="9">
        <f>IF(Raw!$G248&gt;$C$8,IF(Raw!$Q248&gt;$C$8,IF(Raw!$N248&gt;$C$9,IF(Raw!$N248&lt;$A$9,IF(Raw!$X248&gt;$C$9,IF(Raw!$X248&lt;$A$9,Raw!I248,-999),-999),-999),-999),-999),-999)</f>
        <v>0.597916</v>
      </c>
      <c r="G248" s="9">
        <f>Raw!G248</f>
        <v>0.90957699999999997</v>
      </c>
      <c r="H248" s="9">
        <f>IF(Raw!$G248&gt;$C$8,IF(Raw!$Q248&gt;$C$8,IF(Raw!$N248&gt;$C$9,IF(Raw!$N248&lt;$A$9,IF(Raw!$X248&gt;$C$9,IF(Raw!$X248&lt;$A$9,Raw!L248,-999),-999),-999),-999),-999),-999)</f>
        <v>413.9</v>
      </c>
      <c r="I248" s="9">
        <f>IF(Raw!$G248&gt;$C$8,IF(Raw!$Q248&gt;$C$8,IF(Raw!$N248&gt;$C$9,IF(Raw!$N248&lt;$A$9,IF(Raw!$X248&gt;$C$9,IF(Raw!$X248&lt;$A$9,Raw!M248,-999),-999),-999),-999),-999),-999)</f>
        <v>7.9999999999999996E-6</v>
      </c>
      <c r="J248" s="9">
        <f>IF(Raw!$G248&gt;$C$8,IF(Raw!$Q248&gt;$C$8,IF(Raw!$N248&gt;$C$9,IF(Raw!$N248&lt;$A$9,IF(Raw!$X248&gt;$C$9,IF(Raw!$X248&lt;$A$9,Raw!N248,-999),-999),-999),-999),-999),-999)</f>
        <v>487</v>
      </c>
      <c r="K248" s="9">
        <f>IF(Raw!$G248&gt;$C$8,IF(Raw!$Q248&gt;$C$8,IF(Raw!$N248&gt;$C$9,IF(Raw!$N248&lt;$A$9,IF(Raw!$X248&gt;$C$9,IF(Raw!$X248&lt;$A$9,Raw!R248,-999),-999),-999),-999),-999),-999)</f>
        <v>0.49776199999999998</v>
      </c>
      <c r="L248" s="9">
        <f>IF(Raw!$G248&gt;$C$8,IF(Raw!$Q248&gt;$C$8,IF(Raw!$N248&gt;$C$9,IF(Raw!$N248&lt;$A$9,IF(Raw!$X248&gt;$C$9,IF(Raw!$X248&lt;$A$9,Raw!S248,-999),-999),-999),-999),-999),-999)</f>
        <v>0.63655600000000001</v>
      </c>
      <c r="M248" s="9">
        <f>Raw!Q248</f>
        <v>0.96341600000000005</v>
      </c>
      <c r="N248" s="9">
        <f>IF(Raw!$G248&gt;$C$8,IF(Raw!$Q248&gt;$C$8,IF(Raw!$N248&gt;$C$9,IF(Raw!$N248&lt;$A$9,IF(Raw!$X248&gt;$C$9,IF(Raw!$X248&lt;$A$9,Raw!V248,-999),-999),-999),-999),-999),-999)</f>
        <v>379.4</v>
      </c>
      <c r="O248" s="9">
        <f>IF(Raw!$G248&gt;$C$8,IF(Raw!$Q248&gt;$C$8,IF(Raw!$N248&gt;$C$9,IF(Raw!$N248&lt;$A$9,IF(Raw!$X248&gt;$C$9,IF(Raw!$X248&lt;$A$9,Raw!W248,-999),-999),-999),-999),-999),-999)</f>
        <v>3.0000000000000001E-6</v>
      </c>
      <c r="P248" s="9">
        <f>IF(Raw!$G248&gt;$C$8,IF(Raw!$Q248&gt;$C$8,IF(Raw!$N248&gt;$C$9,IF(Raw!$N248&lt;$A$9,IF(Raw!$X248&gt;$C$9,IF(Raw!$X248&lt;$A$9,Raw!X248,-999),-999),-999),-999),-999),-999)</f>
        <v>1037</v>
      </c>
      <c r="R248" s="9">
        <f t="shared" si="64"/>
        <v>9.3659000000000048E-2</v>
      </c>
      <c r="S248" s="9">
        <f t="shared" si="65"/>
        <v>0.15664240461870907</v>
      </c>
      <c r="T248" s="9">
        <f t="shared" si="66"/>
        <v>0.13879400000000003</v>
      </c>
      <c r="U248" s="9">
        <f t="shared" si="67"/>
        <v>0.21803894708399579</v>
      </c>
      <c r="V248" s="15">
        <f t="shared" si="68"/>
        <v>0.47187896279999997</v>
      </c>
      <c r="X248" s="11">
        <f t="shared" si="69"/>
        <v>1.0739679999999997E+20</v>
      </c>
      <c r="Y248" s="11">
        <f t="shared" si="70"/>
        <v>4.1389999999999993E-18</v>
      </c>
      <c r="Z248" s="11">
        <f t="shared" si="71"/>
        <v>4.8699999999999997E-4</v>
      </c>
      <c r="AA248" s="16">
        <f t="shared" si="72"/>
        <v>0.17795537933704592</v>
      </c>
      <c r="AB248" s="9">
        <f t="shared" si="73"/>
        <v>0.52246113891970591</v>
      </c>
      <c r="AC248" s="9">
        <f t="shared" si="74"/>
        <v>0.82204462066295425</v>
      </c>
      <c r="AD248" s="15">
        <f t="shared" si="75"/>
        <v>365.41145654424224</v>
      </c>
      <c r="AE248" s="3">
        <f t="shared" si="76"/>
        <v>498.33559999999977</v>
      </c>
      <c r="AF248" s="2">
        <f t="shared" si="77"/>
        <v>0.25</v>
      </c>
      <c r="AG248" s="9">
        <f t="shared" si="78"/>
        <v>6.1287637874873742E-2</v>
      </c>
      <c r="AH248" s="2">
        <f t="shared" si="63"/>
        <v>2.965676901128194</v>
      </c>
    </row>
    <row r="249" spans="1:34">
      <c r="A249" s="1">
        <f>Raw!A249</f>
        <v>236</v>
      </c>
      <c r="B249" s="14">
        <f>Raw!B249</f>
        <v>0.43667824074074074</v>
      </c>
      <c r="C249" s="15">
        <f>Raw!C249</f>
        <v>9.6999999999999993</v>
      </c>
      <c r="D249" s="15">
        <f>IF(C249&gt;0.5,Raw!D249*D$11,-999)</f>
        <v>199.1</v>
      </c>
      <c r="E249" s="9">
        <f>IF(Raw!$G249&gt;$C$8,IF(Raw!$Q249&gt;$C$8,IF(Raw!$N249&gt;$C$9,IF(Raw!$N249&lt;$A$9,IF(Raw!$X249&gt;$C$9,IF(Raw!$X249&lt;$A$9,Raw!H249,-999),-999),-999),-999),-999),-999)</f>
        <v>0.48541699999999999</v>
      </c>
      <c r="F249" s="9">
        <f>IF(Raw!$G249&gt;$C$8,IF(Raw!$Q249&gt;$C$8,IF(Raw!$N249&gt;$C$9,IF(Raw!$N249&lt;$A$9,IF(Raw!$X249&gt;$C$9,IF(Raw!$X249&lt;$A$9,Raw!I249,-999),-999),-999),-999),-999),-999)</f>
        <v>0.56787299999999996</v>
      </c>
      <c r="G249" s="9">
        <f>Raw!G249</f>
        <v>0.927315</v>
      </c>
      <c r="H249" s="9">
        <f>IF(Raw!$G249&gt;$C$8,IF(Raw!$Q249&gt;$C$8,IF(Raw!$N249&gt;$C$9,IF(Raw!$N249&lt;$A$9,IF(Raw!$X249&gt;$C$9,IF(Raw!$X249&lt;$A$9,Raw!L249,-999),-999),-999),-999),-999),-999)</f>
        <v>385.3</v>
      </c>
      <c r="I249" s="9">
        <f>IF(Raw!$G249&gt;$C$8,IF(Raw!$Q249&gt;$C$8,IF(Raw!$N249&gt;$C$9,IF(Raw!$N249&lt;$A$9,IF(Raw!$X249&gt;$C$9,IF(Raw!$X249&lt;$A$9,Raw!M249,-999),-999),-999),-999),-999),-999)</f>
        <v>1.2E-5</v>
      </c>
      <c r="J249" s="9">
        <f>IF(Raw!$G249&gt;$C$8,IF(Raw!$Q249&gt;$C$8,IF(Raw!$N249&gt;$C$9,IF(Raw!$N249&lt;$A$9,IF(Raw!$X249&gt;$C$9,IF(Raw!$X249&lt;$A$9,Raw!N249,-999),-999),-999),-999),-999),-999)</f>
        <v>477</v>
      </c>
      <c r="K249" s="9">
        <f>IF(Raw!$G249&gt;$C$8,IF(Raw!$Q249&gt;$C$8,IF(Raw!$N249&gt;$C$9,IF(Raw!$N249&lt;$A$9,IF(Raw!$X249&gt;$C$9,IF(Raw!$X249&lt;$A$9,Raw!R249,-999),-999),-999),-999),-999),-999)</f>
        <v>0.48985800000000002</v>
      </c>
      <c r="L249" s="9">
        <f>IF(Raw!$G249&gt;$C$8,IF(Raw!$Q249&gt;$C$8,IF(Raw!$N249&gt;$C$9,IF(Raw!$N249&lt;$A$9,IF(Raw!$X249&gt;$C$9,IF(Raw!$X249&lt;$A$9,Raw!S249,-999),-999),-999),-999),-999),-999)</f>
        <v>0.62543599999999999</v>
      </c>
      <c r="M249" s="9">
        <f>Raw!Q249</f>
        <v>0.94798700000000002</v>
      </c>
      <c r="N249" s="9">
        <f>IF(Raw!$G249&gt;$C$8,IF(Raw!$Q249&gt;$C$8,IF(Raw!$N249&gt;$C$9,IF(Raw!$N249&lt;$A$9,IF(Raw!$X249&gt;$C$9,IF(Raw!$X249&lt;$A$9,Raw!V249,-999),-999),-999),-999),-999),-999)</f>
        <v>378.5</v>
      </c>
      <c r="O249" s="9">
        <f>IF(Raw!$G249&gt;$C$8,IF(Raw!$Q249&gt;$C$8,IF(Raw!$N249&gt;$C$9,IF(Raw!$N249&lt;$A$9,IF(Raw!$X249&gt;$C$9,IF(Raw!$X249&lt;$A$9,Raw!W249,-999),-999),-999),-999),-999),-999)</f>
        <v>6.0000000000000002E-6</v>
      </c>
      <c r="P249" s="9">
        <f>IF(Raw!$G249&gt;$C$8,IF(Raw!$Q249&gt;$C$8,IF(Raw!$N249&gt;$C$9,IF(Raw!$N249&lt;$A$9,IF(Raw!$X249&gt;$C$9,IF(Raw!$X249&lt;$A$9,Raw!X249,-999),-999),-999),-999),-999),-999)</f>
        <v>644</v>
      </c>
      <c r="R249" s="9">
        <f t="shared" si="64"/>
        <v>8.2455999999999974E-2</v>
      </c>
      <c r="S249" s="9">
        <f t="shared" si="65"/>
        <v>0.14520147990835974</v>
      </c>
      <c r="T249" s="9">
        <f t="shared" si="66"/>
        <v>0.13557799999999998</v>
      </c>
      <c r="U249" s="9">
        <f t="shared" si="67"/>
        <v>0.21677357875146294</v>
      </c>
      <c r="V249" s="15">
        <f t="shared" si="68"/>
        <v>0.46363570679999999</v>
      </c>
      <c r="X249" s="11">
        <f t="shared" si="69"/>
        <v>1.1985819999999997E+20</v>
      </c>
      <c r="Y249" s="11">
        <f t="shared" si="70"/>
        <v>3.8530000000000002E-18</v>
      </c>
      <c r="Z249" s="11">
        <f t="shared" si="71"/>
        <v>4.7699999999999999E-4</v>
      </c>
      <c r="AA249" s="16">
        <f t="shared" si="72"/>
        <v>0.18051937776216612</v>
      </c>
      <c r="AB249" s="9">
        <f t="shared" si="73"/>
        <v>0.51433245619823897</v>
      </c>
      <c r="AC249" s="9">
        <f t="shared" si="74"/>
        <v>0.8194806222378338</v>
      </c>
      <c r="AD249" s="15">
        <f t="shared" si="75"/>
        <v>378.44733283472976</v>
      </c>
      <c r="AE249" s="3">
        <f t="shared" si="76"/>
        <v>463.9011999999999</v>
      </c>
      <c r="AF249" s="2">
        <f t="shared" si="77"/>
        <v>0.25</v>
      </c>
      <c r="AG249" s="9">
        <f t="shared" si="78"/>
        <v>6.3105679005792614E-2</v>
      </c>
      <c r="AH249" s="2">
        <f t="shared" si="63"/>
        <v>3.0536509652987682</v>
      </c>
    </row>
    <row r="250" spans="1:34">
      <c r="A250" s="1">
        <f>Raw!A250</f>
        <v>237</v>
      </c>
      <c r="B250" s="14">
        <f>Raw!B250</f>
        <v>0.43672453703703701</v>
      </c>
      <c r="C250" s="15">
        <f>Raw!C250</f>
        <v>8.4</v>
      </c>
      <c r="D250" s="15">
        <f>IF(C250&gt;0.5,Raw!D250*D$11,-999)</f>
        <v>225.3</v>
      </c>
      <c r="E250" s="9">
        <f>IF(Raw!$G250&gt;$C$8,IF(Raw!$Q250&gt;$C$8,IF(Raw!$N250&gt;$C$9,IF(Raw!$N250&lt;$A$9,IF(Raw!$X250&gt;$C$9,IF(Raw!$X250&lt;$A$9,Raw!H250,-999),-999),-999),-999),-999),-999)</f>
        <v>0.48498599999999997</v>
      </c>
      <c r="F250" s="9">
        <f>IF(Raw!$G250&gt;$C$8,IF(Raw!$Q250&gt;$C$8,IF(Raw!$N250&gt;$C$9,IF(Raw!$N250&lt;$A$9,IF(Raw!$X250&gt;$C$9,IF(Raw!$X250&lt;$A$9,Raw!I250,-999),-999),-999),-999),-999),-999)</f>
        <v>0.56859000000000004</v>
      </c>
      <c r="G250" s="9">
        <f>Raw!G250</f>
        <v>0.91403100000000004</v>
      </c>
      <c r="H250" s="9">
        <f>IF(Raw!$G250&gt;$C$8,IF(Raw!$Q250&gt;$C$8,IF(Raw!$N250&gt;$C$9,IF(Raw!$N250&lt;$A$9,IF(Raw!$X250&gt;$C$9,IF(Raw!$X250&lt;$A$9,Raw!L250,-999),-999),-999),-999),-999),-999)</f>
        <v>376.2</v>
      </c>
      <c r="I250" s="9">
        <f>IF(Raw!$G250&gt;$C$8,IF(Raw!$Q250&gt;$C$8,IF(Raw!$N250&gt;$C$9,IF(Raw!$N250&lt;$A$9,IF(Raw!$X250&gt;$C$9,IF(Raw!$X250&lt;$A$9,Raw!M250,-999),-999),-999),-999),-999),-999)</f>
        <v>3.0000000000000001E-6</v>
      </c>
      <c r="J250" s="9">
        <f>IF(Raw!$G250&gt;$C$8,IF(Raw!$Q250&gt;$C$8,IF(Raw!$N250&gt;$C$9,IF(Raw!$N250&lt;$A$9,IF(Raw!$X250&gt;$C$9,IF(Raw!$X250&lt;$A$9,Raw!N250,-999),-999),-999),-999),-999),-999)</f>
        <v>643</v>
      </c>
      <c r="K250" s="9">
        <f>IF(Raw!$G250&gt;$C$8,IF(Raw!$Q250&gt;$C$8,IF(Raw!$N250&gt;$C$9,IF(Raw!$N250&lt;$A$9,IF(Raw!$X250&gt;$C$9,IF(Raw!$X250&lt;$A$9,Raw!R250,-999),-999),-999),-999),-999),-999)</f>
        <v>0.47278900000000001</v>
      </c>
      <c r="L250" s="9">
        <f>IF(Raw!$G250&gt;$C$8,IF(Raw!$Q250&gt;$C$8,IF(Raw!$N250&gt;$C$9,IF(Raw!$N250&lt;$A$9,IF(Raw!$X250&gt;$C$9,IF(Raw!$X250&lt;$A$9,Raw!S250,-999),-999),-999),-999),-999),-999)</f>
        <v>0.59843299999999999</v>
      </c>
      <c r="M250" s="9">
        <f>Raw!Q250</f>
        <v>0.95904599999999995</v>
      </c>
      <c r="N250" s="9">
        <f>IF(Raw!$G250&gt;$C$8,IF(Raw!$Q250&gt;$C$8,IF(Raw!$N250&gt;$C$9,IF(Raw!$N250&lt;$A$9,IF(Raw!$X250&gt;$C$9,IF(Raw!$X250&lt;$A$9,Raw!V250,-999),-999),-999),-999),-999),-999)</f>
        <v>431.6</v>
      </c>
      <c r="O250" s="9">
        <f>IF(Raw!$G250&gt;$C$8,IF(Raw!$Q250&gt;$C$8,IF(Raw!$N250&gt;$C$9,IF(Raw!$N250&lt;$A$9,IF(Raw!$X250&gt;$C$9,IF(Raw!$X250&lt;$A$9,Raw!W250,-999),-999),-999),-999),-999),-999)</f>
        <v>7.9999999999999996E-6</v>
      </c>
      <c r="P250" s="9">
        <f>IF(Raw!$G250&gt;$C$8,IF(Raw!$Q250&gt;$C$8,IF(Raw!$N250&gt;$C$9,IF(Raw!$N250&lt;$A$9,IF(Raw!$X250&gt;$C$9,IF(Raw!$X250&lt;$A$9,Raw!X250,-999),-999),-999),-999),-999),-999)</f>
        <v>1177</v>
      </c>
      <c r="R250" s="9">
        <f t="shared" si="64"/>
        <v>8.3604000000000067E-2</v>
      </c>
      <c r="S250" s="9">
        <f t="shared" si="65"/>
        <v>0.14703740832585882</v>
      </c>
      <c r="T250" s="9">
        <f t="shared" si="66"/>
        <v>0.12564399999999998</v>
      </c>
      <c r="U250" s="9">
        <f t="shared" si="67"/>
        <v>0.20995499913941909</v>
      </c>
      <c r="V250" s="15">
        <f t="shared" si="68"/>
        <v>0.4436183829</v>
      </c>
      <c r="X250" s="11">
        <f t="shared" si="69"/>
        <v>1.3563059999999998E+20</v>
      </c>
      <c r="Y250" s="11">
        <f t="shared" si="70"/>
        <v>3.7619999999999997E-18</v>
      </c>
      <c r="Z250" s="11">
        <f t="shared" si="71"/>
        <v>6.4300000000000002E-4</v>
      </c>
      <c r="AA250" s="16">
        <f t="shared" si="72"/>
        <v>0.24703660523982277</v>
      </c>
      <c r="AB250" s="9">
        <f t="shared" si="73"/>
        <v>0.50382766722875227</v>
      </c>
      <c r="AC250" s="9">
        <f t="shared" si="74"/>
        <v>0.75296339476017748</v>
      </c>
      <c r="AD250" s="15">
        <f t="shared" si="75"/>
        <v>384.19378730921119</v>
      </c>
      <c r="AE250" s="3">
        <f t="shared" si="76"/>
        <v>452.94479999999982</v>
      </c>
      <c r="AF250" s="2">
        <f t="shared" si="77"/>
        <v>0.25</v>
      </c>
      <c r="AG250" s="9">
        <f t="shared" si="78"/>
        <v>6.2048774064519689E-2</v>
      </c>
      <c r="AH250" s="2">
        <f t="shared" si="63"/>
        <v>3.0025078852306359</v>
      </c>
    </row>
    <row r="251" spans="1:34">
      <c r="A251" s="1">
        <f>Raw!A251</f>
        <v>238</v>
      </c>
      <c r="B251" s="14">
        <f>Raw!B251</f>
        <v>0.43678240740740737</v>
      </c>
      <c r="C251" s="15">
        <f>Raw!C251</f>
        <v>7.5</v>
      </c>
      <c r="D251" s="15">
        <f>IF(C251&gt;0.5,Raw!D251*D$11,-999)</f>
        <v>244.2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0.79635199999999995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0.91348499999999999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1.4700839999999997E+20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0.43684027777777779</v>
      </c>
      <c r="C252" s="15">
        <f>Raw!C252</f>
        <v>6.2</v>
      </c>
      <c r="D252" s="15">
        <f>IF(C252&gt;0.5,Raw!D252*D$11,-999)</f>
        <v>281.10000000000002</v>
      </c>
      <c r="E252" s="9">
        <f>IF(Raw!$G252&gt;$C$8,IF(Raw!$Q252&gt;$C$8,IF(Raw!$N252&gt;$C$9,IF(Raw!$N252&lt;$A$9,IF(Raw!$X252&gt;$C$9,IF(Raw!$X252&lt;$A$9,Raw!H252,-999),-999),-999),-999),-999),-999)</f>
        <v>0.42505900000000002</v>
      </c>
      <c r="F252" s="9">
        <f>IF(Raw!$G252&gt;$C$8,IF(Raw!$Q252&gt;$C$8,IF(Raw!$N252&gt;$C$9,IF(Raw!$N252&lt;$A$9,IF(Raw!$X252&gt;$C$9,IF(Raw!$X252&lt;$A$9,Raw!I252,-999),-999),-999),-999),-999),-999)</f>
        <v>0.48456199999999999</v>
      </c>
      <c r="G252" s="9">
        <f>Raw!G252</f>
        <v>0.861981</v>
      </c>
      <c r="H252" s="9">
        <f>IF(Raw!$G252&gt;$C$8,IF(Raw!$Q252&gt;$C$8,IF(Raw!$N252&gt;$C$9,IF(Raw!$N252&lt;$A$9,IF(Raw!$X252&gt;$C$9,IF(Raw!$X252&lt;$A$9,Raw!L252,-999),-999),-999),-999),-999),-999)</f>
        <v>390.7</v>
      </c>
      <c r="I252" s="9">
        <f>IF(Raw!$G252&gt;$C$8,IF(Raw!$Q252&gt;$C$8,IF(Raw!$N252&gt;$C$9,IF(Raw!$N252&lt;$A$9,IF(Raw!$X252&gt;$C$9,IF(Raw!$X252&lt;$A$9,Raw!M252,-999),-999),-999),-999),-999),-999)</f>
        <v>6.9999999999999999E-6</v>
      </c>
      <c r="J252" s="9">
        <f>IF(Raw!$G252&gt;$C$8,IF(Raw!$Q252&gt;$C$8,IF(Raw!$N252&gt;$C$9,IF(Raw!$N252&lt;$A$9,IF(Raw!$X252&gt;$C$9,IF(Raw!$X252&lt;$A$9,Raw!N252,-999),-999),-999),-999),-999),-999)</f>
        <v>806</v>
      </c>
      <c r="K252" s="9">
        <f>IF(Raw!$G252&gt;$C$8,IF(Raw!$Q252&gt;$C$8,IF(Raw!$N252&gt;$C$9,IF(Raw!$N252&lt;$A$9,IF(Raw!$X252&gt;$C$9,IF(Raw!$X252&lt;$A$9,Raw!R252,-999),-999),-999),-999),-999),-999)</f>
        <v>0.42096499999999998</v>
      </c>
      <c r="L252" s="9">
        <f>IF(Raw!$G252&gt;$C$8,IF(Raw!$Q252&gt;$C$8,IF(Raw!$N252&gt;$C$9,IF(Raw!$N252&lt;$A$9,IF(Raw!$X252&gt;$C$9,IF(Raw!$X252&lt;$A$9,Raw!S252,-999),-999),-999),-999),-999),-999)</f>
        <v>0.52832800000000002</v>
      </c>
      <c r="M252" s="9">
        <f>Raw!Q252</f>
        <v>0.906115</v>
      </c>
      <c r="N252" s="9">
        <f>IF(Raw!$G252&gt;$C$8,IF(Raw!$Q252&gt;$C$8,IF(Raw!$N252&gt;$C$9,IF(Raw!$N252&lt;$A$9,IF(Raw!$X252&gt;$C$9,IF(Raw!$X252&lt;$A$9,Raw!V252,-999),-999),-999),-999),-999),-999)</f>
        <v>478.4</v>
      </c>
      <c r="O252" s="9">
        <f>IF(Raw!$G252&gt;$C$8,IF(Raw!$Q252&gt;$C$8,IF(Raw!$N252&gt;$C$9,IF(Raw!$N252&lt;$A$9,IF(Raw!$X252&gt;$C$9,IF(Raw!$X252&lt;$A$9,Raw!W252,-999),-999),-999),-999),-999),-999)</f>
        <v>1.9999999999999999E-6</v>
      </c>
      <c r="P252" s="9">
        <f>IF(Raw!$G252&gt;$C$8,IF(Raw!$Q252&gt;$C$8,IF(Raw!$N252&gt;$C$9,IF(Raw!$N252&lt;$A$9,IF(Raw!$X252&gt;$C$9,IF(Raw!$X252&lt;$A$9,Raw!X252,-999),-999),-999),-999),-999),-999)</f>
        <v>646</v>
      </c>
      <c r="R252" s="9">
        <f t="shared" si="64"/>
        <v>5.9502999999999973E-2</v>
      </c>
      <c r="S252" s="9">
        <f t="shared" si="65"/>
        <v>0.12279749547013587</v>
      </c>
      <c r="T252" s="9">
        <f t="shared" si="66"/>
        <v>0.10736300000000004</v>
      </c>
      <c r="U252" s="9">
        <f t="shared" si="67"/>
        <v>0.20321277691131273</v>
      </c>
      <c r="V252" s="15">
        <f t="shared" si="68"/>
        <v>0.39164954639999999</v>
      </c>
      <c r="X252" s="11">
        <f t="shared" si="69"/>
        <v>1.692222E+20</v>
      </c>
      <c r="Y252" s="11">
        <f t="shared" si="70"/>
        <v>3.9069999999999993E-18</v>
      </c>
      <c r="Z252" s="11">
        <f t="shared" si="71"/>
        <v>8.0599999999999997E-4</v>
      </c>
      <c r="AA252" s="16">
        <f t="shared" si="72"/>
        <v>0.34763653926388144</v>
      </c>
      <c r="AB252" s="9">
        <f t="shared" si="73"/>
        <v>0.45828830176498808</v>
      </c>
      <c r="AC252" s="9">
        <f t="shared" si="74"/>
        <v>0.65236346073611873</v>
      </c>
      <c r="AD252" s="15">
        <f t="shared" si="75"/>
        <v>431.31084275915816</v>
      </c>
      <c r="AE252" s="3">
        <f t="shared" si="76"/>
        <v>470.40279999999979</v>
      </c>
      <c r="AF252" s="2">
        <f t="shared" si="77"/>
        <v>0.25</v>
      </c>
      <c r="AG252" s="9">
        <f t="shared" si="78"/>
        <v>6.7421441591574677E-2</v>
      </c>
      <c r="AH252" s="2">
        <f t="shared" si="63"/>
        <v>3.2624884707927508</v>
      </c>
    </row>
    <row r="253" spans="1:34">
      <c r="A253" s="1">
        <f>Raw!A253</f>
        <v>240</v>
      </c>
      <c r="B253" s="14">
        <f>Raw!B253</f>
        <v>0.43689814814814815</v>
      </c>
      <c r="C253" s="15">
        <f>Raw!C253</f>
        <v>5.8</v>
      </c>
      <c r="D253" s="15">
        <f>IF(C253&gt;0.5,Raw!D253*D$11,-999)</f>
        <v>292.8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0.656524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0.80094799999999999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1.7626559999999997E+20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0.43695601851851856</v>
      </c>
      <c r="C254" s="15">
        <f>Raw!C254</f>
        <v>4.5999999999999996</v>
      </c>
      <c r="D254" s="15">
        <f>IF(C254&gt;0.5,Raw!D254*D$11,-999)</f>
        <v>337.9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0.53168400000000005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0.80536200000000002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2.0341579999999993E+20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0.43701388888888887</v>
      </c>
      <c r="C255" s="15">
        <f>Raw!C255</f>
        <v>3.5</v>
      </c>
      <c r="D255" s="15">
        <f>IF(C255&gt;0.5,Raw!D255*D$11,-999)</f>
        <v>436.1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0.55952199999999996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0.79860200000000003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2.625322E+20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0.43706018518518519</v>
      </c>
      <c r="C256" s="15">
        <f>Raw!C256</f>
        <v>2.7</v>
      </c>
      <c r="D256" s="15">
        <f>IF(C256&gt;0.5,Raw!D256*D$11,-999)</f>
        <v>471.2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0.30793999999999999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0.56163300000000005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2.8366239999999993E+20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0.43711805555555555</v>
      </c>
      <c r="C257" s="15">
        <f>Raw!C257</f>
        <v>1.5</v>
      </c>
      <c r="D257" s="15">
        <f>IF(C257&gt;0.5,Raw!D257*D$11,-999)</f>
        <v>580.29999999999995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0.30548199999999998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0.57167199999999996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3.493405999999999E+20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0.43717592592592597</v>
      </c>
      <c r="C258" s="15">
        <f>Raw!C258</f>
        <v>0.2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0.16084100000000001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0.145674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0.43723379629629627</v>
      </c>
      <c r="C259" s="15">
        <f>Raw!C259</f>
        <v>-1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0.18628900000000001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0.15976000000000001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0.43729166666666663</v>
      </c>
      <c r="C260" s="15">
        <f>Raw!C260</f>
        <v>-1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0.16373099999999999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0.19214300000000001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0.43733796296296296</v>
      </c>
      <c r="C261" s="15">
        <f>Raw!C261</f>
        <v>-1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4.0351999999999999E-2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1.6781999999999998E-2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0.43739583333333337</v>
      </c>
      <c r="C262" s="15">
        <f>Raw!C262</f>
        <v>-1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8.1340000000000006E-3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0.14630699999999999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0.43745370370370368</v>
      </c>
      <c r="C263" s="15">
        <f>Raw!C263</f>
        <v>-1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8.8167999999999996E-2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4.2382000000000003E-2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0.43751157407407404</v>
      </c>
      <c r="C264" s="15">
        <f>Raw!C264</f>
        <v>-1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0.15096599999999999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3.9758000000000002E-2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0.43756944444444446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2.6894999999999999E-2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9.5274999999999999E-2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0.43762731481481482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1.0651000000000001E-2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3.8089999999999999E-3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0.43767361111111108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1.6517E-2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3.565E-3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0.4377314814814815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2.2893E-2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2.7836E-2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0.43778935185185186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6.0070000000000002E-3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7.6860000000000001E-3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0.43784722222222222</v>
      </c>
      <c r="C270" s="15">
        <f>Raw!C270</f>
        <v>-1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6.3346E-2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2.0065E-2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0.43790509259259264</v>
      </c>
      <c r="C271" s="15">
        <f>Raw!C271</f>
        <v>-1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8.5613999999999996E-2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7.3400000000000002E-3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0.4379513888888889</v>
      </c>
      <c r="C272" s="15">
        <f>Raw!C272</f>
        <v>-1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7.7112E-2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1.4024E-2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0.43800925925925926</v>
      </c>
      <c r="C273" s="15">
        <f>Raw!C273</f>
        <v>-1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0.168267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1.6264000000000001E-2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0.43806712962962963</v>
      </c>
      <c r="C274" s="15">
        <f>Raw!C274</f>
        <v>-1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1.1532000000000001E-2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5.1669999999999997E-3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74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102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1.25</v>
      </c>
      <c r="S6" s="17">
        <v>1.25</v>
      </c>
      <c r="T6" s="17">
        <v>1.25</v>
      </c>
      <c r="U6" s="17">
        <v>1.25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0.42359953703703707</v>
      </c>
      <c r="C13" s="17">
        <v>0</v>
      </c>
      <c r="D13" s="17">
        <v>1131.7</v>
      </c>
      <c r="E13" s="17">
        <v>0.20700399999999999</v>
      </c>
      <c r="F13" s="17">
        <v>10.016999999999999</v>
      </c>
      <c r="G13" s="17">
        <v>4.9249999999999997E-3</v>
      </c>
      <c r="H13" s="17">
        <v>6.4168000000000003E-2</v>
      </c>
      <c r="I13" s="17">
        <v>7.8835000000000002E-2</v>
      </c>
      <c r="J13" s="17">
        <v>1.4666999999999999E-2</v>
      </c>
      <c r="K13" s="17">
        <v>0.186053</v>
      </c>
      <c r="L13" s="17">
        <v>900</v>
      </c>
      <c r="M13" s="17">
        <v>7.9999999999999996E-6</v>
      </c>
      <c r="N13" s="17">
        <v>1915</v>
      </c>
      <c r="O13" s="17">
        <v>0</v>
      </c>
      <c r="P13" s="17">
        <v>0</v>
      </c>
      <c r="Q13" s="17">
        <v>0.11545</v>
      </c>
      <c r="R13" s="17">
        <v>1.5539000000000001E-2</v>
      </c>
      <c r="S13" s="17">
        <v>3.5243999999999998E-2</v>
      </c>
      <c r="T13" s="17">
        <v>1.9705E-2</v>
      </c>
      <c r="U13" s="17">
        <v>0.55911100000000002</v>
      </c>
      <c r="V13" s="17">
        <v>900</v>
      </c>
      <c r="W13" s="17">
        <v>0.14163999999999999</v>
      </c>
      <c r="X13" s="17">
        <v>3065</v>
      </c>
      <c r="Y13" s="17">
        <v>0</v>
      </c>
      <c r="Z13" s="17">
        <v>0</v>
      </c>
      <c r="AA13" s="17">
        <v>0.86017100000000002</v>
      </c>
      <c r="AB13" s="17">
        <v>0.92150299999999996</v>
      </c>
      <c r="AC13" s="17">
        <v>3.3696799999999999E-2</v>
      </c>
      <c r="AD13" s="17">
        <v>0.25</v>
      </c>
      <c r="AE13" s="17">
        <v>922.9</v>
      </c>
    </row>
    <row r="14" spans="1:31">
      <c r="A14" s="17">
        <v>1</v>
      </c>
      <c r="B14" s="19">
        <v>0.42364583333333333</v>
      </c>
      <c r="C14" s="17">
        <v>0</v>
      </c>
      <c r="D14" s="17">
        <v>934.4</v>
      </c>
      <c r="E14" s="17">
        <v>0.14050499999999999</v>
      </c>
      <c r="F14" s="17">
        <v>6.7990000000000004</v>
      </c>
      <c r="G14" s="17">
        <v>8.3878999999999995E-2</v>
      </c>
      <c r="H14" s="17">
        <v>6.2498999999999999E-2</v>
      </c>
      <c r="I14" s="17">
        <v>7.9685000000000006E-2</v>
      </c>
      <c r="J14" s="17">
        <v>1.7186E-2</v>
      </c>
      <c r="K14" s="17">
        <v>0.21567600000000001</v>
      </c>
      <c r="L14" s="17">
        <v>900</v>
      </c>
      <c r="M14" s="17">
        <v>8.7481000000000003E-2</v>
      </c>
      <c r="N14" s="17">
        <v>1440</v>
      </c>
      <c r="O14" s="17">
        <v>0</v>
      </c>
      <c r="P14" s="17">
        <v>0</v>
      </c>
      <c r="Q14" s="17">
        <v>2.1991E-2</v>
      </c>
      <c r="R14" s="17">
        <v>2.2643E-2</v>
      </c>
      <c r="S14" s="17">
        <v>3.2308999999999997E-2</v>
      </c>
      <c r="T14" s="17">
        <v>9.6659999999999992E-3</v>
      </c>
      <c r="U14" s="17">
        <v>0.29917199999999999</v>
      </c>
      <c r="V14" s="17">
        <v>100</v>
      </c>
      <c r="W14" s="17">
        <v>0.22917799999999999</v>
      </c>
      <c r="X14" s="17">
        <v>0</v>
      </c>
      <c r="Y14" s="17">
        <v>0</v>
      </c>
      <c r="Z14" s="17">
        <v>0</v>
      </c>
      <c r="AA14" s="17">
        <v>0.46026499999999998</v>
      </c>
      <c r="AB14" s="17">
        <v>0.87939900000000004</v>
      </c>
      <c r="AC14" s="17">
        <v>3.11437E-2</v>
      </c>
      <c r="AD14" s="17">
        <v>0.25</v>
      </c>
      <c r="AE14" s="17">
        <v>922.9</v>
      </c>
    </row>
    <row r="15" spans="1:31">
      <c r="A15" s="17">
        <v>2</v>
      </c>
      <c r="B15" s="19">
        <v>0.42370370370370369</v>
      </c>
      <c r="C15" s="17">
        <v>0</v>
      </c>
      <c r="D15" s="17">
        <v>1217.3</v>
      </c>
      <c r="E15" s="17">
        <v>0.115217</v>
      </c>
      <c r="F15" s="17">
        <v>5.5750000000000002</v>
      </c>
      <c r="G15" s="17">
        <v>1.8776000000000001E-2</v>
      </c>
      <c r="H15" s="17">
        <v>6.6840999999999998E-2</v>
      </c>
      <c r="I15" s="17">
        <v>8.3003999999999994E-2</v>
      </c>
      <c r="J15" s="17">
        <v>1.6161999999999999E-2</v>
      </c>
      <c r="K15" s="17">
        <v>0.194716</v>
      </c>
      <c r="L15" s="17">
        <v>452.4</v>
      </c>
      <c r="M15" s="17">
        <v>0.59999800000000003</v>
      </c>
      <c r="N15" s="17">
        <v>2898</v>
      </c>
      <c r="O15" s="17">
        <v>0</v>
      </c>
      <c r="P15" s="17">
        <v>0</v>
      </c>
      <c r="Q15" s="17">
        <v>8.0409999999999995E-3</v>
      </c>
      <c r="R15" s="17">
        <v>1.5876999999999999E-2</v>
      </c>
      <c r="S15" s="17">
        <v>3.049E-2</v>
      </c>
      <c r="T15" s="17">
        <v>1.4612999999999999E-2</v>
      </c>
      <c r="U15" s="17">
        <v>0.47927199999999998</v>
      </c>
      <c r="V15" s="17">
        <v>637.29999999999995</v>
      </c>
      <c r="W15" s="17">
        <v>0.6</v>
      </c>
      <c r="X15" s="17">
        <v>0</v>
      </c>
      <c r="Y15" s="17">
        <v>0</v>
      </c>
      <c r="Z15" s="17">
        <v>0</v>
      </c>
      <c r="AA15" s="17">
        <v>0.73734200000000005</v>
      </c>
      <c r="AB15" s="17">
        <v>0.90572600000000003</v>
      </c>
      <c r="AC15" s="17">
        <v>2.91119E-2</v>
      </c>
      <c r="AD15" s="17">
        <v>0.25</v>
      </c>
      <c r="AE15" s="17">
        <v>1836</v>
      </c>
    </row>
    <row r="16" spans="1:31">
      <c r="A16" s="17">
        <v>3</v>
      </c>
      <c r="B16" s="19">
        <v>0.42376157407407411</v>
      </c>
      <c r="C16" s="17">
        <v>0</v>
      </c>
      <c r="D16" s="17">
        <v>1230.8</v>
      </c>
      <c r="E16" s="17">
        <v>0.382276</v>
      </c>
      <c r="F16" s="17">
        <v>18.498000000000001</v>
      </c>
      <c r="G16" s="17">
        <v>1.864E-3</v>
      </c>
      <c r="H16" s="17">
        <v>5.5966000000000002E-2</v>
      </c>
      <c r="I16" s="17">
        <v>7.8775999999999999E-2</v>
      </c>
      <c r="J16" s="17">
        <v>2.281E-2</v>
      </c>
      <c r="K16" s="17">
        <v>0.28955999999999998</v>
      </c>
      <c r="L16" s="17">
        <v>610</v>
      </c>
      <c r="M16" s="17">
        <v>0.6</v>
      </c>
      <c r="N16" s="17">
        <v>1021</v>
      </c>
      <c r="O16" s="17">
        <v>0</v>
      </c>
      <c r="P16" s="17">
        <v>0</v>
      </c>
      <c r="Q16" s="17">
        <v>3.7229999999999999E-2</v>
      </c>
      <c r="R16" s="17">
        <v>9.3729999999999994E-3</v>
      </c>
      <c r="S16" s="17">
        <v>2.8983999999999999E-2</v>
      </c>
      <c r="T16" s="17">
        <v>1.9611E-2</v>
      </c>
      <c r="U16" s="17">
        <v>0.67662199999999995</v>
      </c>
      <c r="V16" s="17">
        <v>900</v>
      </c>
      <c r="W16" s="17">
        <v>0</v>
      </c>
      <c r="X16" s="17">
        <v>0</v>
      </c>
      <c r="Y16" s="17">
        <v>0</v>
      </c>
      <c r="Z16" s="17">
        <v>0</v>
      </c>
      <c r="AA16" s="17">
        <v>1.0409600000000001</v>
      </c>
      <c r="AB16" s="17">
        <v>0.82191099999999995</v>
      </c>
      <c r="AC16" s="17">
        <v>2.54915E-2</v>
      </c>
      <c r="AD16" s="17">
        <v>0.228107</v>
      </c>
      <c r="AE16" s="17">
        <v>1361.5</v>
      </c>
    </row>
    <row r="17" spans="1:31">
      <c r="A17" s="17">
        <v>4</v>
      </c>
      <c r="B17" s="19">
        <v>0.42381944444444447</v>
      </c>
      <c r="C17" s="17">
        <v>0.2</v>
      </c>
      <c r="D17" s="17">
        <v>1867.9</v>
      </c>
      <c r="E17" s="17">
        <v>0.56498000000000004</v>
      </c>
      <c r="F17" s="17">
        <v>27.338999999999999</v>
      </c>
      <c r="G17" s="17">
        <v>2.1363E-2</v>
      </c>
      <c r="H17" s="17">
        <v>6.7687999999999998E-2</v>
      </c>
      <c r="I17" s="17">
        <v>8.4275000000000003E-2</v>
      </c>
      <c r="J17" s="17">
        <v>1.6586E-2</v>
      </c>
      <c r="K17" s="17">
        <v>0.19681299999999999</v>
      </c>
      <c r="L17" s="17">
        <v>900</v>
      </c>
      <c r="M17" s="17">
        <v>1.9999999999999999E-6</v>
      </c>
      <c r="N17" s="17">
        <v>895</v>
      </c>
      <c r="O17" s="17">
        <v>0</v>
      </c>
      <c r="P17" s="17">
        <v>0</v>
      </c>
      <c r="Q17" s="17">
        <v>7.1250000000000003E-3</v>
      </c>
      <c r="R17" s="17">
        <v>9.7610000000000006E-3</v>
      </c>
      <c r="S17" s="17">
        <v>3.6163000000000001E-2</v>
      </c>
      <c r="T17" s="17">
        <v>2.6402999999999999E-2</v>
      </c>
      <c r="U17" s="17">
        <v>0.73009599999999997</v>
      </c>
      <c r="V17" s="17">
        <v>900</v>
      </c>
      <c r="W17" s="17">
        <v>0</v>
      </c>
      <c r="X17" s="17">
        <v>3307</v>
      </c>
      <c r="Y17" s="17">
        <v>0</v>
      </c>
      <c r="Z17" s="17">
        <v>0</v>
      </c>
      <c r="AA17" s="17">
        <v>1.12323</v>
      </c>
      <c r="AB17" s="17">
        <v>0.90059400000000001</v>
      </c>
      <c r="AC17" s="17">
        <v>3.3538600000000002E-2</v>
      </c>
      <c r="AD17" s="17">
        <v>0.25</v>
      </c>
      <c r="AE17" s="17">
        <v>922.9</v>
      </c>
    </row>
    <row r="18" spans="1:31">
      <c r="A18" s="17">
        <v>5</v>
      </c>
      <c r="B18" s="19">
        <v>0.42387731481481478</v>
      </c>
      <c r="C18" s="17">
        <v>0</v>
      </c>
      <c r="D18" s="17">
        <v>1864.3</v>
      </c>
      <c r="E18" s="17">
        <v>0.23694100000000001</v>
      </c>
      <c r="F18" s="17">
        <v>11.465</v>
      </c>
      <c r="G18" s="17">
        <v>3.8327E-2</v>
      </c>
      <c r="H18" s="17">
        <v>5.8393E-2</v>
      </c>
      <c r="I18" s="17">
        <v>8.0685000000000007E-2</v>
      </c>
      <c r="J18" s="17">
        <v>2.2291999999999999E-2</v>
      </c>
      <c r="K18" s="17">
        <v>0.276283</v>
      </c>
      <c r="L18" s="17">
        <v>900</v>
      </c>
      <c r="M18" s="17">
        <v>0.14163999999999999</v>
      </c>
      <c r="N18" s="17">
        <v>1841</v>
      </c>
      <c r="O18" s="17">
        <v>0</v>
      </c>
      <c r="P18" s="17">
        <v>0</v>
      </c>
      <c r="Q18" s="17">
        <v>3.2160000000000001E-3</v>
      </c>
      <c r="R18" s="17">
        <v>1.4463999999999999E-2</v>
      </c>
      <c r="S18" s="17">
        <v>3.5934000000000001E-2</v>
      </c>
      <c r="T18" s="17">
        <v>2.1471000000000001E-2</v>
      </c>
      <c r="U18" s="17">
        <v>0.597499</v>
      </c>
      <c r="V18" s="17">
        <v>900</v>
      </c>
      <c r="W18" s="17">
        <v>0.37081999999999998</v>
      </c>
      <c r="X18" s="17">
        <v>12476</v>
      </c>
      <c r="Y18" s="17">
        <v>0</v>
      </c>
      <c r="Z18" s="17">
        <v>0</v>
      </c>
      <c r="AA18" s="17">
        <v>0.91922999999999999</v>
      </c>
      <c r="AB18" s="17">
        <v>0.94896100000000005</v>
      </c>
      <c r="AC18" s="17">
        <v>3.4838599999999997E-2</v>
      </c>
      <c r="AD18" s="17">
        <v>0.25</v>
      </c>
      <c r="AE18" s="17">
        <v>922.8</v>
      </c>
    </row>
    <row r="19" spans="1:31">
      <c r="A19" s="17">
        <v>6</v>
      </c>
      <c r="B19" s="19">
        <v>0.42393518518518519</v>
      </c>
      <c r="C19" s="17">
        <v>0</v>
      </c>
      <c r="D19" s="17">
        <v>1891.3</v>
      </c>
      <c r="E19" s="17">
        <v>0.16403100000000001</v>
      </c>
      <c r="F19" s="17">
        <v>7.9370000000000003</v>
      </c>
      <c r="G19" s="17">
        <v>3.5739999999999999E-3</v>
      </c>
      <c r="H19" s="17">
        <v>5.2444999999999999E-2</v>
      </c>
      <c r="I19" s="17">
        <v>8.5791000000000006E-2</v>
      </c>
      <c r="J19" s="17">
        <v>3.3346000000000001E-2</v>
      </c>
      <c r="K19" s="17">
        <v>0.388687</v>
      </c>
      <c r="L19" s="17">
        <v>337.8</v>
      </c>
      <c r="M19" s="17">
        <v>0.37081900000000001</v>
      </c>
      <c r="N19" s="17">
        <v>2930</v>
      </c>
      <c r="O19" s="17">
        <v>0</v>
      </c>
      <c r="P19" s="17">
        <v>0</v>
      </c>
      <c r="Q19" s="17">
        <v>2.4038E-2</v>
      </c>
      <c r="R19" s="17">
        <v>1.0499E-2</v>
      </c>
      <c r="S19" s="17">
        <v>3.2828999999999997E-2</v>
      </c>
      <c r="T19" s="17">
        <v>2.2329999999999999E-2</v>
      </c>
      <c r="U19" s="17">
        <v>0.68019300000000005</v>
      </c>
      <c r="V19" s="17">
        <v>900</v>
      </c>
      <c r="W19" s="17">
        <v>9.9999999999999995E-7</v>
      </c>
      <c r="X19" s="17">
        <v>42621</v>
      </c>
      <c r="Y19" s="17">
        <v>0</v>
      </c>
      <c r="Z19" s="17">
        <v>0</v>
      </c>
      <c r="AA19" s="17">
        <v>1.0464500000000001</v>
      </c>
      <c r="AB19" s="17">
        <v>0.91848700000000005</v>
      </c>
      <c r="AC19" s="17">
        <v>3.1008899999999999E-2</v>
      </c>
      <c r="AD19" s="17">
        <v>0.25</v>
      </c>
      <c r="AE19" s="17">
        <v>2458.8000000000002</v>
      </c>
    </row>
    <row r="20" spans="1:31">
      <c r="A20" s="17">
        <v>7</v>
      </c>
      <c r="B20" s="19">
        <v>0.42398148148148151</v>
      </c>
      <c r="C20" s="17">
        <v>0</v>
      </c>
      <c r="D20" s="17">
        <v>1880.5</v>
      </c>
      <c r="E20" s="17">
        <v>0.14875099999999999</v>
      </c>
      <c r="F20" s="17">
        <v>7.1980000000000004</v>
      </c>
      <c r="G20" s="17">
        <v>1.794E-3</v>
      </c>
      <c r="H20" s="17">
        <v>6.3323000000000004E-2</v>
      </c>
      <c r="I20" s="17">
        <v>8.1895999999999997E-2</v>
      </c>
      <c r="J20" s="17">
        <v>1.8572999999999999E-2</v>
      </c>
      <c r="K20" s="17">
        <v>0.22678699999999999</v>
      </c>
      <c r="L20" s="17">
        <v>900</v>
      </c>
      <c r="M20" s="17">
        <v>0.6</v>
      </c>
      <c r="N20" s="17">
        <v>4118</v>
      </c>
      <c r="O20" s="17">
        <v>0</v>
      </c>
      <c r="P20" s="17">
        <v>0</v>
      </c>
      <c r="Q20" s="17">
        <v>3.4647999999999998E-2</v>
      </c>
      <c r="R20" s="17">
        <v>8.7039999999999999E-3</v>
      </c>
      <c r="S20" s="17">
        <v>4.7121999999999997E-2</v>
      </c>
      <c r="T20" s="17">
        <v>3.8418000000000001E-2</v>
      </c>
      <c r="U20" s="17">
        <v>0.81528599999999996</v>
      </c>
      <c r="V20" s="17">
        <v>100</v>
      </c>
      <c r="W20" s="17">
        <v>0.37081999999999998</v>
      </c>
      <c r="X20" s="17">
        <v>1774</v>
      </c>
      <c r="Y20" s="17">
        <v>0</v>
      </c>
      <c r="Z20" s="17">
        <v>0</v>
      </c>
      <c r="AA20" s="17">
        <v>1.2542899999999999</v>
      </c>
      <c r="AB20" s="17">
        <v>0.97672000000000003</v>
      </c>
      <c r="AC20" s="17">
        <v>4.6227699999999997E-2</v>
      </c>
      <c r="AD20" s="17">
        <v>0.25</v>
      </c>
      <c r="AE20" s="17">
        <v>922.9</v>
      </c>
    </row>
    <row r="21" spans="1:31">
      <c r="A21" s="17">
        <v>8</v>
      </c>
      <c r="B21" s="19">
        <v>0.42403935185185188</v>
      </c>
      <c r="C21" s="17">
        <v>0</v>
      </c>
      <c r="D21" s="17">
        <v>1857</v>
      </c>
      <c r="E21" s="17">
        <v>0.31982100000000002</v>
      </c>
      <c r="F21" s="17">
        <v>15.476000000000001</v>
      </c>
      <c r="G21" s="17">
        <v>1.3457999999999999E-2</v>
      </c>
      <c r="H21" s="17">
        <v>6.2557000000000001E-2</v>
      </c>
      <c r="I21" s="17">
        <v>8.2519999999999996E-2</v>
      </c>
      <c r="J21" s="17">
        <v>1.9963000000000002E-2</v>
      </c>
      <c r="K21" s="17">
        <v>0.24191699999999999</v>
      </c>
      <c r="L21" s="17">
        <v>891.1</v>
      </c>
      <c r="M21" s="17">
        <v>0.6</v>
      </c>
      <c r="N21" s="17">
        <v>1600</v>
      </c>
      <c r="O21" s="17">
        <v>0</v>
      </c>
      <c r="P21" s="17">
        <v>0</v>
      </c>
      <c r="Q21" s="17">
        <v>1.1897E-2</v>
      </c>
      <c r="R21" s="17">
        <v>9.8169999999999993E-3</v>
      </c>
      <c r="S21" s="17">
        <v>3.3522000000000003E-2</v>
      </c>
      <c r="T21" s="17">
        <v>2.3705E-2</v>
      </c>
      <c r="U21" s="17">
        <v>0.70714399999999999</v>
      </c>
      <c r="V21" s="17">
        <v>900</v>
      </c>
      <c r="W21" s="17">
        <v>0</v>
      </c>
      <c r="X21" s="17">
        <v>8811</v>
      </c>
      <c r="Y21" s="17">
        <v>0</v>
      </c>
      <c r="Z21" s="17">
        <v>0</v>
      </c>
      <c r="AA21" s="17">
        <v>1.0879099999999999</v>
      </c>
      <c r="AB21" s="17">
        <v>0.94098099999999996</v>
      </c>
      <c r="AC21" s="17">
        <v>3.21233E-2</v>
      </c>
      <c r="AD21" s="17">
        <v>0.25</v>
      </c>
      <c r="AE21" s="17">
        <v>932.1</v>
      </c>
    </row>
    <row r="22" spans="1:31">
      <c r="A22" s="17">
        <v>9</v>
      </c>
      <c r="B22" s="19">
        <v>0.42409722222222218</v>
      </c>
      <c r="C22" s="17">
        <v>0</v>
      </c>
      <c r="D22" s="17">
        <v>1852.5</v>
      </c>
      <c r="E22" s="17">
        <v>0.34639799999999998</v>
      </c>
      <c r="F22" s="17">
        <v>16.762</v>
      </c>
      <c r="G22" s="17">
        <v>4.9523999999999999E-2</v>
      </c>
      <c r="H22" s="17">
        <v>5.8733E-2</v>
      </c>
      <c r="I22" s="17">
        <v>8.7137999999999993E-2</v>
      </c>
      <c r="J22" s="17">
        <v>2.8406000000000001E-2</v>
      </c>
      <c r="K22" s="17">
        <v>0.325984</v>
      </c>
      <c r="L22" s="17">
        <v>483</v>
      </c>
      <c r="M22" s="17">
        <v>0.6</v>
      </c>
      <c r="N22" s="17">
        <v>1181</v>
      </c>
      <c r="O22" s="17">
        <v>0</v>
      </c>
      <c r="P22" s="17">
        <v>0</v>
      </c>
      <c r="Q22" s="17">
        <v>7.803E-3</v>
      </c>
      <c r="R22" s="17">
        <v>8.4060000000000003E-3</v>
      </c>
      <c r="S22" s="17">
        <v>3.7256999999999998E-2</v>
      </c>
      <c r="T22" s="17">
        <v>2.8851000000000002E-2</v>
      </c>
      <c r="U22" s="17">
        <v>0.77437699999999998</v>
      </c>
      <c r="V22" s="17">
        <v>900</v>
      </c>
      <c r="W22" s="17">
        <v>3.9999999999999998E-6</v>
      </c>
      <c r="X22" s="17">
        <v>0</v>
      </c>
      <c r="Y22" s="17">
        <v>0</v>
      </c>
      <c r="Z22" s="17">
        <v>0</v>
      </c>
      <c r="AA22" s="17">
        <v>1.1913499999999999</v>
      </c>
      <c r="AB22" s="17">
        <v>0.86414199999999997</v>
      </c>
      <c r="AC22" s="17">
        <v>3.3337199999999997E-2</v>
      </c>
      <c r="AD22" s="17">
        <v>0.19866300000000001</v>
      </c>
      <c r="AE22" s="17">
        <v>1719.6</v>
      </c>
    </row>
    <row r="23" spans="1:31">
      <c r="A23" s="17">
        <v>10</v>
      </c>
      <c r="B23" s="19">
        <v>0.4241550925925926</v>
      </c>
      <c r="C23" s="17">
        <v>0</v>
      </c>
      <c r="D23" s="17">
        <v>1855.2</v>
      </c>
      <c r="E23" s="17">
        <v>0.40623999999999999</v>
      </c>
      <c r="F23" s="17">
        <v>19.658000000000001</v>
      </c>
      <c r="G23" s="17">
        <v>1.9022000000000001E-2</v>
      </c>
      <c r="H23" s="17">
        <v>6.2712000000000004E-2</v>
      </c>
      <c r="I23" s="17">
        <v>8.3548999999999998E-2</v>
      </c>
      <c r="J23" s="17">
        <v>2.0837000000000001E-2</v>
      </c>
      <c r="K23" s="17">
        <v>0.24940100000000001</v>
      </c>
      <c r="L23" s="17">
        <v>900</v>
      </c>
      <c r="M23" s="17">
        <v>1.9999999999999999E-6</v>
      </c>
      <c r="N23" s="17">
        <v>1194</v>
      </c>
      <c r="O23" s="17">
        <v>0</v>
      </c>
      <c r="P23" s="17">
        <v>0</v>
      </c>
      <c r="Q23" s="17">
        <v>1.2338E-2</v>
      </c>
      <c r="R23" s="17">
        <v>1.0318000000000001E-2</v>
      </c>
      <c r="S23" s="17">
        <v>3.2575E-2</v>
      </c>
      <c r="T23" s="17">
        <v>2.2256000000000001E-2</v>
      </c>
      <c r="U23" s="17">
        <v>0.68323699999999998</v>
      </c>
      <c r="V23" s="17">
        <v>900</v>
      </c>
      <c r="W23" s="17">
        <v>9.9999999999999995E-7</v>
      </c>
      <c r="X23" s="17">
        <v>5778</v>
      </c>
      <c r="Y23" s="17">
        <v>0</v>
      </c>
      <c r="Z23" s="17">
        <v>0</v>
      </c>
      <c r="AA23" s="17">
        <v>1.0511299999999999</v>
      </c>
      <c r="AB23" s="17">
        <v>0.92310199999999998</v>
      </c>
      <c r="AC23" s="17">
        <v>3.08632E-2</v>
      </c>
      <c r="AD23" s="17">
        <v>0.25</v>
      </c>
      <c r="AE23" s="17">
        <v>922.9</v>
      </c>
    </row>
    <row r="24" spans="1:31">
      <c r="A24" s="17">
        <v>11</v>
      </c>
      <c r="B24" s="19">
        <v>0.42420138888888892</v>
      </c>
      <c r="C24" s="17">
        <v>0.2</v>
      </c>
      <c r="D24" s="17">
        <v>1793.1</v>
      </c>
      <c r="E24" s="17">
        <v>6.5581E-2</v>
      </c>
      <c r="F24" s="17">
        <v>3.173</v>
      </c>
      <c r="G24" s="17">
        <v>9.5439999999999997E-2</v>
      </c>
      <c r="H24" s="17">
        <v>5.8199000000000001E-2</v>
      </c>
      <c r="I24" s="17">
        <v>9.5982999999999999E-2</v>
      </c>
      <c r="J24" s="17">
        <v>3.7783999999999998E-2</v>
      </c>
      <c r="K24" s="17">
        <v>0.39365</v>
      </c>
      <c r="L24" s="17">
        <v>100</v>
      </c>
      <c r="M24" s="17">
        <v>5.0000000000000004E-6</v>
      </c>
      <c r="N24" s="17">
        <v>4244</v>
      </c>
      <c r="O24" s="17">
        <v>0</v>
      </c>
      <c r="P24" s="17">
        <v>0</v>
      </c>
      <c r="Q24" s="17">
        <v>7.2870000000000001E-3</v>
      </c>
      <c r="R24" s="17">
        <v>1.1771999999999999E-2</v>
      </c>
      <c r="S24" s="17">
        <v>4.0327000000000002E-2</v>
      </c>
      <c r="T24" s="17">
        <v>2.8556000000000002E-2</v>
      </c>
      <c r="U24" s="17">
        <v>0.70809599999999995</v>
      </c>
      <c r="V24" s="17">
        <v>111.4</v>
      </c>
      <c r="W24" s="17">
        <v>0.37081999999999998</v>
      </c>
      <c r="X24" s="17">
        <v>0</v>
      </c>
      <c r="Y24" s="17">
        <v>0</v>
      </c>
      <c r="Z24" s="17">
        <v>0</v>
      </c>
      <c r="AA24" s="17">
        <v>1.08938</v>
      </c>
      <c r="AB24" s="17">
        <v>0.82081000000000004</v>
      </c>
      <c r="AC24" s="17">
        <v>3.5210499999999999E-2</v>
      </c>
      <c r="AD24" s="17">
        <v>0.15561800000000001</v>
      </c>
      <c r="AE24" s="17">
        <v>8305.6</v>
      </c>
    </row>
    <row r="25" spans="1:31">
      <c r="A25" s="17">
        <v>12</v>
      </c>
      <c r="B25" s="19">
        <v>0.42425925925925928</v>
      </c>
      <c r="C25" s="17">
        <v>0</v>
      </c>
      <c r="D25" s="17">
        <v>1819.2</v>
      </c>
      <c r="E25" s="17">
        <v>0.116441</v>
      </c>
      <c r="F25" s="17">
        <v>5.6349999999999998</v>
      </c>
      <c r="G25" s="17">
        <v>6.8110000000000002E-3</v>
      </c>
      <c r="H25" s="17">
        <v>5.7312000000000002E-2</v>
      </c>
      <c r="I25" s="17">
        <v>7.7801999999999996E-2</v>
      </c>
      <c r="J25" s="17">
        <v>2.0489E-2</v>
      </c>
      <c r="K25" s="17">
        <v>0.26335500000000001</v>
      </c>
      <c r="L25" s="17">
        <v>900</v>
      </c>
      <c r="M25" s="17">
        <v>9.9999999999999995E-7</v>
      </c>
      <c r="N25" s="17">
        <v>5258</v>
      </c>
      <c r="O25" s="17">
        <v>0</v>
      </c>
      <c r="P25" s="17">
        <v>0</v>
      </c>
      <c r="Q25" s="17">
        <v>3.4047000000000001E-2</v>
      </c>
      <c r="R25" s="17">
        <v>6.0870000000000004E-3</v>
      </c>
      <c r="S25" s="17">
        <v>3.2263E-2</v>
      </c>
      <c r="T25" s="17">
        <v>2.6176000000000001E-2</v>
      </c>
      <c r="U25" s="17">
        <v>0.81134300000000004</v>
      </c>
      <c r="V25" s="17">
        <v>900</v>
      </c>
      <c r="W25" s="17">
        <v>0.37081999999999998</v>
      </c>
      <c r="X25" s="17">
        <v>1031</v>
      </c>
      <c r="Y25" s="17">
        <v>0</v>
      </c>
      <c r="Z25" s="17">
        <v>0</v>
      </c>
      <c r="AA25" s="17">
        <v>1.2482200000000001</v>
      </c>
      <c r="AB25" s="17">
        <v>0.98107100000000003</v>
      </c>
      <c r="AC25" s="17">
        <v>3.1766999999999997E-2</v>
      </c>
      <c r="AD25" s="17">
        <v>0.25</v>
      </c>
      <c r="AE25" s="17">
        <v>922.8</v>
      </c>
    </row>
    <row r="26" spans="1:31">
      <c r="A26" s="17">
        <v>13</v>
      </c>
      <c r="B26" s="19">
        <v>0.42431712962962959</v>
      </c>
      <c r="C26" s="17">
        <v>0</v>
      </c>
      <c r="D26" s="17">
        <v>1768.7</v>
      </c>
      <c r="E26" s="17">
        <v>0.20005999999999999</v>
      </c>
      <c r="F26" s="17">
        <v>9.6809999999999992</v>
      </c>
      <c r="G26" s="17">
        <v>2.8792000000000002E-2</v>
      </c>
      <c r="H26" s="17">
        <v>5.4178999999999998E-2</v>
      </c>
      <c r="I26" s="17">
        <v>8.5394999999999999E-2</v>
      </c>
      <c r="J26" s="17">
        <v>3.1217000000000002E-2</v>
      </c>
      <c r="K26" s="17">
        <v>0.36555399999999999</v>
      </c>
      <c r="L26" s="17">
        <v>900</v>
      </c>
      <c r="M26" s="17">
        <v>0.22917999999999999</v>
      </c>
      <c r="N26" s="17">
        <v>1739</v>
      </c>
      <c r="O26" s="17">
        <v>0</v>
      </c>
      <c r="P26" s="17">
        <v>0</v>
      </c>
      <c r="Q26" s="17">
        <v>9.6157999999999993E-2</v>
      </c>
      <c r="R26" s="17">
        <v>1.8808999999999999E-2</v>
      </c>
      <c r="S26" s="17">
        <v>3.6122000000000001E-2</v>
      </c>
      <c r="T26" s="17">
        <v>1.7312999999999999E-2</v>
      </c>
      <c r="U26" s="17">
        <v>0.47928900000000002</v>
      </c>
      <c r="V26" s="17">
        <v>423.2</v>
      </c>
      <c r="W26" s="17">
        <v>1.5E-5</v>
      </c>
      <c r="X26" s="17">
        <v>0</v>
      </c>
      <c r="Y26" s="17">
        <v>0</v>
      </c>
      <c r="Z26" s="17">
        <v>0</v>
      </c>
      <c r="AA26" s="17">
        <v>0.73736800000000002</v>
      </c>
      <c r="AB26" s="17">
        <v>0.94337599999999999</v>
      </c>
      <c r="AC26" s="17">
        <v>3.5141800000000001E-2</v>
      </c>
      <c r="AD26" s="17">
        <v>0.25</v>
      </c>
      <c r="AE26" s="17">
        <v>922.9</v>
      </c>
    </row>
    <row r="27" spans="1:31">
      <c r="A27" s="17">
        <v>14</v>
      </c>
      <c r="B27" s="19">
        <v>0.424375</v>
      </c>
      <c r="C27" s="17">
        <v>0</v>
      </c>
      <c r="D27" s="17">
        <v>1737.2</v>
      </c>
      <c r="E27" s="17">
        <v>0.195627</v>
      </c>
      <c r="F27" s="17">
        <v>9.4659999999999993</v>
      </c>
      <c r="G27" s="17">
        <v>0.17444499999999999</v>
      </c>
      <c r="H27" s="17">
        <v>5.6482999999999998E-2</v>
      </c>
      <c r="I27" s="17">
        <v>8.2780000000000006E-2</v>
      </c>
      <c r="J27" s="17">
        <v>2.6297000000000001E-2</v>
      </c>
      <c r="K27" s="17">
        <v>0.31766899999999998</v>
      </c>
      <c r="L27" s="17">
        <v>459.9</v>
      </c>
      <c r="M27" s="17">
        <v>0.6</v>
      </c>
      <c r="N27" s="17">
        <v>2092</v>
      </c>
      <c r="O27" s="17">
        <v>0</v>
      </c>
      <c r="P27" s="17">
        <v>0</v>
      </c>
      <c r="Q27" s="17">
        <v>2.1700000000000001E-3</v>
      </c>
      <c r="R27" s="17">
        <v>1.4899000000000001E-2</v>
      </c>
      <c r="S27" s="17">
        <v>3.5893000000000001E-2</v>
      </c>
      <c r="T27" s="17">
        <v>2.0993000000000001E-2</v>
      </c>
      <c r="U27" s="17">
        <v>0.58489199999999997</v>
      </c>
      <c r="V27" s="17">
        <v>900</v>
      </c>
      <c r="W27" s="17">
        <v>8.7530999999999998E-2</v>
      </c>
      <c r="X27" s="17">
        <v>1887</v>
      </c>
      <c r="Y27" s="17">
        <v>0</v>
      </c>
      <c r="Z27" s="17">
        <v>0</v>
      </c>
      <c r="AA27" s="17">
        <v>0.89983299999999999</v>
      </c>
      <c r="AB27" s="17">
        <v>0.90959400000000001</v>
      </c>
      <c r="AC27" s="17">
        <v>3.3994799999999999E-2</v>
      </c>
      <c r="AD27" s="17">
        <v>0.25</v>
      </c>
      <c r="AE27" s="17">
        <v>1806</v>
      </c>
    </row>
    <row r="28" spans="1:31">
      <c r="A28" s="17">
        <v>15</v>
      </c>
      <c r="B28" s="19">
        <v>0.42442129629629632</v>
      </c>
      <c r="C28" s="17">
        <v>0</v>
      </c>
      <c r="D28" s="17">
        <v>1735.4</v>
      </c>
      <c r="E28" s="17">
        <v>0.120908</v>
      </c>
      <c r="F28" s="17">
        <v>5.851</v>
      </c>
      <c r="G28" s="17">
        <v>4.5733999999999997E-2</v>
      </c>
      <c r="H28" s="17">
        <v>5.8513000000000003E-2</v>
      </c>
      <c r="I28" s="17">
        <v>8.5736999999999994E-2</v>
      </c>
      <c r="J28" s="17">
        <v>2.7224000000000002E-2</v>
      </c>
      <c r="K28" s="17">
        <v>0.31752900000000001</v>
      </c>
      <c r="L28" s="17">
        <v>222.7</v>
      </c>
      <c r="M28" s="17">
        <v>3.3000000000000003E-5</v>
      </c>
      <c r="N28" s="17">
        <v>1616</v>
      </c>
      <c r="O28" s="17">
        <v>0</v>
      </c>
      <c r="P28" s="17">
        <v>0</v>
      </c>
      <c r="Q28" s="17">
        <v>4.6710000000000002E-2</v>
      </c>
      <c r="R28" s="17">
        <v>1.3860000000000001E-2</v>
      </c>
      <c r="S28" s="17">
        <v>3.3492000000000001E-2</v>
      </c>
      <c r="T28" s="17">
        <v>1.9632E-2</v>
      </c>
      <c r="U28" s="17">
        <v>0.58615700000000004</v>
      </c>
      <c r="V28" s="17">
        <v>100</v>
      </c>
      <c r="W28" s="17">
        <v>0.14163899999999999</v>
      </c>
      <c r="X28" s="17">
        <v>0</v>
      </c>
      <c r="Y28" s="17">
        <v>0</v>
      </c>
      <c r="Z28" s="17">
        <v>0</v>
      </c>
      <c r="AA28" s="17">
        <v>0.90178000000000003</v>
      </c>
      <c r="AB28" s="17">
        <v>0.78993199999999997</v>
      </c>
      <c r="AC28" s="17">
        <v>2.9368200000000001E-2</v>
      </c>
      <c r="AD28" s="17">
        <v>0.137154</v>
      </c>
      <c r="AE28" s="17">
        <v>3729.2</v>
      </c>
    </row>
    <row r="29" spans="1:31">
      <c r="A29" s="17">
        <v>16</v>
      </c>
      <c r="B29" s="19">
        <v>0.42447916666666669</v>
      </c>
      <c r="C29" s="17">
        <v>0.2</v>
      </c>
      <c r="D29" s="17">
        <v>1749.8</v>
      </c>
      <c r="E29" s="17">
        <v>0.32684200000000002</v>
      </c>
      <c r="F29" s="17">
        <v>15.816000000000001</v>
      </c>
      <c r="G29" s="17">
        <v>2.598E-3</v>
      </c>
      <c r="H29" s="17">
        <v>6.5874000000000002E-2</v>
      </c>
      <c r="I29" s="17">
        <v>8.2123000000000002E-2</v>
      </c>
      <c r="J29" s="17">
        <v>1.6247999999999999E-2</v>
      </c>
      <c r="K29" s="17">
        <v>0.197855</v>
      </c>
      <c r="L29" s="17">
        <v>594.4</v>
      </c>
      <c r="M29" s="17">
        <v>9.9999999999999995E-7</v>
      </c>
      <c r="N29" s="17">
        <v>1303</v>
      </c>
      <c r="O29" s="17">
        <v>0</v>
      </c>
      <c r="P29" s="17">
        <v>0</v>
      </c>
      <c r="Q29" s="17">
        <v>5.5966000000000002E-2</v>
      </c>
      <c r="R29" s="17">
        <v>1.7840999999999999E-2</v>
      </c>
      <c r="S29" s="17">
        <v>4.7142000000000003E-2</v>
      </c>
      <c r="T29" s="17">
        <v>2.9301000000000001E-2</v>
      </c>
      <c r="U29" s="17">
        <v>0.62155499999999997</v>
      </c>
      <c r="V29" s="17">
        <v>100</v>
      </c>
      <c r="W29" s="17">
        <v>0.22917899999999999</v>
      </c>
      <c r="X29" s="17">
        <v>1730</v>
      </c>
      <c r="Y29" s="17">
        <v>0</v>
      </c>
      <c r="Z29" s="17">
        <v>0</v>
      </c>
      <c r="AA29" s="17">
        <v>0.95623899999999995</v>
      </c>
      <c r="AB29" s="17">
        <v>0.89082700000000004</v>
      </c>
      <c r="AC29" s="17">
        <v>4.39429E-2</v>
      </c>
      <c r="AD29" s="17">
        <v>0.25</v>
      </c>
      <c r="AE29" s="17">
        <v>1397.3</v>
      </c>
    </row>
    <row r="30" spans="1:31">
      <c r="A30" s="17">
        <v>17</v>
      </c>
      <c r="B30" s="19">
        <v>0.42453703703703699</v>
      </c>
      <c r="C30" s="17">
        <v>0</v>
      </c>
      <c r="D30" s="17">
        <v>1713.8</v>
      </c>
      <c r="E30" s="17">
        <v>0.103533</v>
      </c>
      <c r="F30" s="17">
        <v>5.01</v>
      </c>
      <c r="G30" s="17">
        <v>2.3436999999999999E-2</v>
      </c>
      <c r="H30" s="17">
        <v>6.3546000000000005E-2</v>
      </c>
      <c r="I30" s="17">
        <v>8.3723000000000006E-2</v>
      </c>
      <c r="J30" s="17">
        <v>2.0177E-2</v>
      </c>
      <c r="K30" s="17">
        <v>0.24099599999999999</v>
      </c>
      <c r="L30" s="17">
        <v>900</v>
      </c>
      <c r="M30" s="17">
        <v>0.6</v>
      </c>
      <c r="N30" s="17">
        <v>4669</v>
      </c>
      <c r="O30" s="17">
        <v>0</v>
      </c>
      <c r="P30" s="17">
        <v>0</v>
      </c>
      <c r="Q30" s="17">
        <v>1.3337999999999999E-2</v>
      </c>
      <c r="R30" s="17">
        <v>1.3521E-2</v>
      </c>
      <c r="S30" s="17">
        <v>3.7869E-2</v>
      </c>
      <c r="T30" s="17">
        <v>2.4348000000000002E-2</v>
      </c>
      <c r="U30" s="17">
        <v>0.64295000000000002</v>
      </c>
      <c r="V30" s="17">
        <v>100</v>
      </c>
      <c r="W30" s="17">
        <v>0.22917899999999999</v>
      </c>
      <c r="X30" s="17">
        <v>4873</v>
      </c>
      <c r="Y30" s="17">
        <v>0</v>
      </c>
      <c r="Z30" s="17">
        <v>0</v>
      </c>
      <c r="AA30" s="17">
        <v>0.98915399999999998</v>
      </c>
      <c r="AB30" s="17">
        <v>0.97745499999999996</v>
      </c>
      <c r="AC30" s="17">
        <v>3.7319600000000001E-2</v>
      </c>
      <c r="AD30" s="17">
        <v>0.25</v>
      </c>
      <c r="AE30" s="17">
        <v>922.8</v>
      </c>
    </row>
    <row r="31" spans="1:31">
      <c r="A31" s="17">
        <v>18</v>
      </c>
      <c r="B31" s="19">
        <v>0.42459490740740741</v>
      </c>
      <c r="C31" s="17">
        <v>0</v>
      </c>
      <c r="D31" s="17">
        <v>1740.8</v>
      </c>
      <c r="E31" s="17">
        <v>6.7850000000000002E-3</v>
      </c>
      <c r="F31" s="17">
        <v>0.32800000000000001</v>
      </c>
      <c r="G31" s="17">
        <v>5.0630000000000001E-2</v>
      </c>
      <c r="H31" s="17">
        <v>6.4346E-2</v>
      </c>
      <c r="I31" s="17">
        <v>8.2038E-2</v>
      </c>
      <c r="J31" s="17">
        <v>1.7693E-2</v>
      </c>
      <c r="K31" s="17">
        <v>0.21566299999999999</v>
      </c>
      <c r="L31" s="17">
        <v>900</v>
      </c>
      <c r="M31" s="17">
        <v>0.6</v>
      </c>
      <c r="N31" s="17">
        <v>85487</v>
      </c>
      <c r="O31" s="17">
        <v>0</v>
      </c>
      <c r="P31" s="17">
        <v>0</v>
      </c>
      <c r="Q31" s="17">
        <v>7.8759999999999993E-3</v>
      </c>
      <c r="R31" s="17">
        <v>7.7159999999999998E-3</v>
      </c>
      <c r="S31" s="17">
        <v>3.1482999999999997E-2</v>
      </c>
      <c r="T31" s="17">
        <v>2.3767E-2</v>
      </c>
      <c r="U31" s="17">
        <v>0.75492099999999995</v>
      </c>
      <c r="V31" s="17">
        <v>429.3</v>
      </c>
      <c r="W31" s="17">
        <v>0.6</v>
      </c>
      <c r="X31" s="17">
        <v>9791</v>
      </c>
      <c r="Y31" s="17">
        <v>0</v>
      </c>
      <c r="Z31" s="17">
        <v>0</v>
      </c>
      <c r="AA31" s="17">
        <v>1.1614199999999999</v>
      </c>
      <c r="AB31" s="17">
        <v>0.99876100000000001</v>
      </c>
      <c r="AC31" s="17">
        <v>3.1453500000000002E-2</v>
      </c>
      <c r="AD31" s="17">
        <v>0.25</v>
      </c>
      <c r="AE31" s="17">
        <v>922.8</v>
      </c>
    </row>
    <row r="32" spans="1:31">
      <c r="A32" s="17">
        <v>19</v>
      </c>
      <c r="B32" s="19">
        <v>0.42464120370370373</v>
      </c>
      <c r="C32" s="17">
        <v>0</v>
      </c>
      <c r="D32" s="17">
        <v>1833.6</v>
      </c>
      <c r="E32" s="17">
        <v>0.34446100000000002</v>
      </c>
      <c r="F32" s="17">
        <v>16.667999999999999</v>
      </c>
      <c r="G32" s="17">
        <v>2.4632000000000001E-2</v>
      </c>
      <c r="H32" s="17">
        <v>5.6480000000000002E-2</v>
      </c>
      <c r="I32" s="17">
        <v>8.4955000000000003E-2</v>
      </c>
      <c r="J32" s="17">
        <v>2.8475E-2</v>
      </c>
      <c r="K32" s="17">
        <v>0.335175</v>
      </c>
      <c r="L32" s="17">
        <v>900</v>
      </c>
      <c r="M32" s="17">
        <v>0.316722</v>
      </c>
      <c r="N32" s="17">
        <v>1697</v>
      </c>
      <c r="O32" s="17">
        <v>0</v>
      </c>
      <c r="P32" s="17">
        <v>0</v>
      </c>
      <c r="Q32" s="17">
        <v>5.4219999999999997E-3</v>
      </c>
      <c r="R32" s="17">
        <v>6.7239999999999999E-3</v>
      </c>
      <c r="S32" s="17">
        <v>3.4478000000000002E-2</v>
      </c>
      <c r="T32" s="17">
        <v>2.7754000000000001E-2</v>
      </c>
      <c r="U32" s="17">
        <v>0.80497300000000005</v>
      </c>
      <c r="V32" s="17">
        <v>458.2</v>
      </c>
      <c r="W32" s="17">
        <v>0.6</v>
      </c>
      <c r="X32" s="17">
        <v>2664</v>
      </c>
      <c r="Y32" s="17">
        <v>0</v>
      </c>
      <c r="Z32" s="17">
        <v>0</v>
      </c>
      <c r="AA32" s="17">
        <v>1.2384200000000001</v>
      </c>
      <c r="AB32" s="17">
        <v>0.94400399999999995</v>
      </c>
      <c r="AC32" s="17">
        <v>3.2924000000000002E-2</v>
      </c>
      <c r="AD32" s="17">
        <v>0.25</v>
      </c>
      <c r="AE32" s="17">
        <v>922.8</v>
      </c>
    </row>
    <row r="33" spans="1:31">
      <c r="A33" s="17">
        <v>20</v>
      </c>
      <c r="B33" s="19">
        <v>0.42469907407407409</v>
      </c>
      <c r="C33" s="17">
        <v>0</v>
      </c>
      <c r="D33" s="17">
        <v>1890.4</v>
      </c>
      <c r="E33" s="17">
        <v>5.3676000000000001E-2</v>
      </c>
      <c r="F33" s="17">
        <v>2.597</v>
      </c>
      <c r="G33" s="17">
        <v>2.3911999999999999E-2</v>
      </c>
      <c r="H33" s="17">
        <v>5.9806999999999999E-2</v>
      </c>
      <c r="I33" s="17">
        <v>9.5132999999999995E-2</v>
      </c>
      <c r="J33" s="17">
        <v>3.5326000000000003E-2</v>
      </c>
      <c r="K33" s="17">
        <v>0.37132999999999999</v>
      </c>
      <c r="L33" s="17">
        <v>100</v>
      </c>
      <c r="M33" s="17">
        <v>0.14163799999999999</v>
      </c>
      <c r="N33" s="17">
        <v>1319</v>
      </c>
      <c r="O33" s="17">
        <v>0</v>
      </c>
      <c r="P33" s="17">
        <v>0</v>
      </c>
      <c r="Q33" s="17">
        <v>1.593E-3</v>
      </c>
      <c r="R33" s="17">
        <v>1.5093000000000001E-2</v>
      </c>
      <c r="S33" s="17">
        <v>3.5899E-2</v>
      </c>
      <c r="T33" s="17">
        <v>2.0806000000000002E-2</v>
      </c>
      <c r="U33" s="17">
        <v>0.57956200000000002</v>
      </c>
      <c r="V33" s="17">
        <v>704.9</v>
      </c>
      <c r="W33" s="17">
        <v>0.6</v>
      </c>
      <c r="X33" s="17">
        <v>4385</v>
      </c>
      <c r="Y33" s="17">
        <v>0</v>
      </c>
      <c r="Z33" s="17">
        <v>0</v>
      </c>
      <c r="AA33" s="17">
        <v>0.89163300000000001</v>
      </c>
      <c r="AB33" s="17">
        <v>0.60022399999999998</v>
      </c>
      <c r="AC33" s="17">
        <v>2.7581399999999999E-2</v>
      </c>
      <c r="AD33" s="17">
        <v>6.6161200000000003E-2</v>
      </c>
      <c r="AE33" s="17">
        <v>8305.6</v>
      </c>
    </row>
    <row r="34" spans="1:31">
      <c r="A34" s="17">
        <v>21</v>
      </c>
      <c r="B34" s="19">
        <v>0.4247569444444444</v>
      </c>
      <c r="C34" s="17">
        <v>0</v>
      </c>
      <c r="D34" s="17">
        <v>1984.1</v>
      </c>
      <c r="E34" s="17">
        <v>1.3542E-2</v>
      </c>
      <c r="F34" s="17">
        <v>0.65500000000000003</v>
      </c>
      <c r="G34" s="17">
        <v>1.2578000000000001E-2</v>
      </c>
      <c r="H34" s="17">
        <v>6.2212999999999997E-2</v>
      </c>
      <c r="I34" s="17">
        <v>8.4430000000000005E-2</v>
      </c>
      <c r="J34" s="17">
        <v>2.2217000000000001E-2</v>
      </c>
      <c r="K34" s="17">
        <v>0.26313999999999999</v>
      </c>
      <c r="L34" s="17">
        <v>900</v>
      </c>
      <c r="M34" s="17">
        <v>0.6</v>
      </c>
      <c r="N34" s="17">
        <v>29938</v>
      </c>
      <c r="O34" s="17">
        <v>0</v>
      </c>
      <c r="P34" s="17">
        <v>0</v>
      </c>
      <c r="Q34" s="17">
        <v>1.2423E-2</v>
      </c>
      <c r="R34" s="17">
        <v>1.8201999999999999E-2</v>
      </c>
      <c r="S34" s="17">
        <v>3.8621999999999997E-2</v>
      </c>
      <c r="T34" s="17">
        <v>2.0420000000000001E-2</v>
      </c>
      <c r="U34" s="17">
        <v>0.52871800000000002</v>
      </c>
      <c r="V34" s="17">
        <v>333.5</v>
      </c>
      <c r="W34" s="17">
        <v>0.6</v>
      </c>
      <c r="X34" s="17">
        <v>3237</v>
      </c>
      <c r="Y34" s="17">
        <v>0</v>
      </c>
      <c r="Z34" s="17">
        <v>0</v>
      </c>
      <c r="AA34" s="17">
        <v>0.81341200000000002</v>
      </c>
      <c r="AB34" s="17">
        <v>0.99690199999999995</v>
      </c>
      <c r="AC34" s="17">
        <v>3.8558700000000001E-2</v>
      </c>
      <c r="AD34" s="17">
        <v>0.25</v>
      </c>
      <c r="AE34" s="17">
        <v>922.8</v>
      </c>
    </row>
    <row r="35" spans="1:31">
      <c r="A35" s="17">
        <v>22</v>
      </c>
      <c r="B35" s="19">
        <v>0.42481481481481481</v>
      </c>
      <c r="C35" s="17">
        <v>0</v>
      </c>
      <c r="D35" s="17">
        <v>2199.4</v>
      </c>
      <c r="E35" s="17">
        <v>7.0791000000000007E-2</v>
      </c>
      <c r="F35" s="17">
        <v>3.4260000000000002</v>
      </c>
      <c r="G35" s="17">
        <v>4.1202000000000003E-2</v>
      </c>
      <c r="H35" s="17">
        <v>5.4045000000000003E-2</v>
      </c>
      <c r="I35" s="17">
        <v>0.101116</v>
      </c>
      <c r="J35" s="17">
        <v>4.7070000000000001E-2</v>
      </c>
      <c r="K35" s="17">
        <v>0.46550900000000001</v>
      </c>
      <c r="L35" s="17">
        <v>100</v>
      </c>
      <c r="M35" s="17">
        <v>0.14163999999999999</v>
      </c>
      <c r="N35" s="17">
        <v>1505</v>
      </c>
      <c r="O35" s="17">
        <v>0</v>
      </c>
      <c r="P35" s="17">
        <v>0</v>
      </c>
      <c r="Q35" s="17">
        <v>3.8337999999999997E-2</v>
      </c>
      <c r="R35" s="17">
        <v>1.2753E-2</v>
      </c>
      <c r="S35" s="17">
        <v>5.4119E-2</v>
      </c>
      <c r="T35" s="17">
        <v>4.1366E-2</v>
      </c>
      <c r="U35" s="17">
        <v>0.76434899999999995</v>
      </c>
      <c r="V35" s="17">
        <v>100</v>
      </c>
      <c r="W35" s="17">
        <v>0.37081999999999998</v>
      </c>
      <c r="X35" s="17">
        <v>1017</v>
      </c>
      <c r="Y35" s="17">
        <v>0</v>
      </c>
      <c r="Z35" s="17">
        <v>0</v>
      </c>
      <c r="AA35" s="17">
        <v>1.1759200000000001</v>
      </c>
      <c r="AB35" s="17">
        <v>0.66591299999999998</v>
      </c>
      <c r="AC35" s="17">
        <v>4.0299300000000003E-2</v>
      </c>
      <c r="AD35" s="17">
        <v>6.8045300000000003E-2</v>
      </c>
      <c r="AE35" s="17">
        <v>8305.6</v>
      </c>
    </row>
    <row r="36" spans="1:31">
      <c r="A36" s="17">
        <v>23</v>
      </c>
      <c r="B36" s="19">
        <v>0.42486111111111113</v>
      </c>
      <c r="C36" s="17">
        <v>0</v>
      </c>
      <c r="D36" s="17">
        <v>2251.6999999999998</v>
      </c>
      <c r="E36" s="17">
        <v>7.3407E-2</v>
      </c>
      <c r="F36" s="17">
        <v>3.552</v>
      </c>
      <c r="G36" s="17">
        <v>0.10972700000000001</v>
      </c>
      <c r="H36" s="17">
        <v>6.5462999999999993E-2</v>
      </c>
      <c r="I36" s="17">
        <v>9.5829999999999999E-2</v>
      </c>
      <c r="J36" s="17">
        <v>3.0367999999999999E-2</v>
      </c>
      <c r="K36" s="17">
        <v>0.31689099999999998</v>
      </c>
      <c r="L36" s="17">
        <v>100</v>
      </c>
      <c r="M36" s="17">
        <v>0.37081999999999998</v>
      </c>
      <c r="N36" s="17">
        <v>4162</v>
      </c>
      <c r="O36" s="17">
        <v>0</v>
      </c>
      <c r="P36" s="17">
        <v>0</v>
      </c>
      <c r="Q36" s="17">
        <v>1.609E-3</v>
      </c>
      <c r="R36" s="17">
        <v>7.3309999999999998E-3</v>
      </c>
      <c r="S36" s="17">
        <v>3.5347000000000003E-2</v>
      </c>
      <c r="T36" s="17">
        <v>2.8015999999999999E-2</v>
      </c>
      <c r="U36" s="17">
        <v>0.79259599999999997</v>
      </c>
      <c r="V36" s="17">
        <v>488.3</v>
      </c>
      <c r="W36" s="17">
        <v>0.6</v>
      </c>
      <c r="X36" s="17">
        <v>2340</v>
      </c>
      <c r="Y36" s="17">
        <v>0</v>
      </c>
      <c r="Z36" s="17">
        <v>0</v>
      </c>
      <c r="AA36" s="17">
        <v>1.2193799999999999</v>
      </c>
      <c r="AB36" s="17">
        <v>0.84943599999999997</v>
      </c>
      <c r="AC36" s="17">
        <v>3.1128800000000002E-2</v>
      </c>
      <c r="AD36" s="17">
        <v>0.147482</v>
      </c>
      <c r="AE36" s="17">
        <v>8305.6</v>
      </c>
    </row>
    <row r="37" spans="1:31">
      <c r="A37" s="17">
        <v>24</v>
      </c>
      <c r="B37" s="19">
        <v>0.42491898148148149</v>
      </c>
      <c r="C37" s="17">
        <v>0</v>
      </c>
      <c r="D37" s="17">
        <v>2215.6999999999998</v>
      </c>
      <c r="E37" s="17">
        <v>9.7675999999999999E-2</v>
      </c>
      <c r="F37" s="17">
        <v>4.726</v>
      </c>
      <c r="G37" s="17">
        <v>1.9233E-2</v>
      </c>
      <c r="H37" s="17">
        <v>5.8141999999999999E-2</v>
      </c>
      <c r="I37" s="17">
        <v>8.3256999999999998E-2</v>
      </c>
      <c r="J37" s="17">
        <v>2.5114999999999998E-2</v>
      </c>
      <c r="K37" s="17">
        <v>0.30165799999999998</v>
      </c>
      <c r="L37" s="17">
        <v>900</v>
      </c>
      <c r="M37" s="17">
        <v>0.45836100000000002</v>
      </c>
      <c r="N37" s="17">
        <v>4360</v>
      </c>
      <c r="O37" s="17">
        <v>0</v>
      </c>
      <c r="P37" s="17">
        <v>0</v>
      </c>
      <c r="Q37" s="17">
        <v>8.1370000000000001E-3</v>
      </c>
      <c r="R37" s="17">
        <v>1.4456E-2</v>
      </c>
      <c r="S37" s="17">
        <v>3.3173000000000001E-2</v>
      </c>
      <c r="T37" s="17">
        <v>1.8717000000000001E-2</v>
      </c>
      <c r="U37" s="17">
        <v>0.56422700000000003</v>
      </c>
      <c r="V37" s="17">
        <v>900</v>
      </c>
      <c r="W37" s="17">
        <v>9.9999999999999995E-7</v>
      </c>
      <c r="X37" s="17">
        <v>7218</v>
      </c>
      <c r="Y37" s="17">
        <v>0</v>
      </c>
      <c r="Z37" s="17">
        <v>0</v>
      </c>
      <c r="AA37" s="17">
        <v>0.86804199999999998</v>
      </c>
      <c r="AB37" s="17">
        <v>0.98125300000000004</v>
      </c>
      <c r="AC37" s="17">
        <v>3.2821999999999997E-2</v>
      </c>
      <c r="AD37" s="17">
        <v>0.25</v>
      </c>
      <c r="AE37" s="17">
        <v>922.8</v>
      </c>
    </row>
    <row r="38" spans="1:31">
      <c r="A38" s="17">
        <v>25</v>
      </c>
      <c r="B38" s="19">
        <v>0.4249768518518518</v>
      </c>
      <c r="C38" s="17">
        <v>0</v>
      </c>
      <c r="D38" s="17">
        <v>2118.3000000000002</v>
      </c>
      <c r="E38" s="17">
        <v>2.4028999999999998E-2</v>
      </c>
      <c r="F38" s="17">
        <v>1.163</v>
      </c>
      <c r="G38" s="17">
        <v>0.111788</v>
      </c>
      <c r="H38" s="17">
        <v>0.13441600000000001</v>
      </c>
      <c r="I38" s="17">
        <v>0.16604099999999999</v>
      </c>
      <c r="J38" s="17">
        <v>3.1625E-2</v>
      </c>
      <c r="K38" s="17">
        <v>0.190465</v>
      </c>
      <c r="L38" s="17">
        <v>100</v>
      </c>
      <c r="M38" s="17">
        <v>8.7525000000000006E-2</v>
      </c>
      <c r="N38" s="17">
        <v>2450</v>
      </c>
      <c r="O38" s="17">
        <v>0</v>
      </c>
      <c r="P38" s="17">
        <v>0</v>
      </c>
      <c r="Q38" s="17">
        <v>0.107616</v>
      </c>
      <c r="R38" s="17">
        <v>9.4080999999999998E-2</v>
      </c>
      <c r="S38" s="17">
        <v>0.12704099999999999</v>
      </c>
      <c r="T38" s="17">
        <v>3.2960000000000003E-2</v>
      </c>
      <c r="U38" s="17">
        <v>0.25944200000000001</v>
      </c>
      <c r="V38" s="17">
        <v>100</v>
      </c>
      <c r="W38" s="17">
        <v>0.42490800000000001</v>
      </c>
      <c r="X38" s="17">
        <v>1180</v>
      </c>
      <c r="Y38" s="17">
        <v>0</v>
      </c>
      <c r="Z38" s="17">
        <v>0</v>
      </c>
      <c r="AA38" s="17">
        <v>0.399142</v>
      </c>
      <c r="AB38" s="17">
        <v>0.75751900000000005</v>
      </c>
      <c r="AC38" s="17">
        <v>0.119049</v>
      </c>
      <c r="AD38" s="17">
        <v>9.7340899999999994E-2</v>
      </c>
      <c r="AE38" s="17">
        <v>8305.6</v>
      </c>
    </row>
    <row r="39" spans="1:31">
      <c r="A39" s="17">
        <v>26</v>
      </c>
      <c r="B39" s="19">
        <v>0.42503472222222222</v>
      </c>
      <c r="C39" s="17">
        <v>0.5</v>
      </c>
      <c r="D39" s="17">
        <v>1751.6</v>
      </c>
      <c r="E39" s="17">
        <v>5.5655000000000003E-2</v>
      </c>
      <c r="F39" s="17">
        <v>2.6930000000000001</v>
      </c>
      <c r="G39" s="17">
        <v>0.75564500000000001</v>
      </c>
      <c r="H39" s="17">
        <v>0.43099399999999999</v>
      </c>
      <c r="I39" s="17">
        <v>0.47865099999999999</v>
      </c>
      <c r="J39" s="17">
        <v>4.7657999999999999E-2</v>
      </c>
      <c r="K39" s="17">
        <v>9.9566000000000002E-2</v>
      </c>
      <c r="L39" s="17">
        <v>317.89999999999998</v>
      </c>
      <c r="M39" s="17">
        <v>6.3E-5</v>
      </c>
      <c r="N39" s="17">
        <v>760</v>
      </c>
      <c r="O39" s="17">
        <v>0</v>
      </c>
      <c r="P39" s="17">
        <v>0</v>
      </c>
      <c r="Q39" s="17">
        <v>0.89219700000000002</v>
      </c>
      <c r="R39" s="17">
        <v>0.37429699999999999</v>
      </c>
      <c r="S39" s="17">
        <v>0.46154699999999999</v>
      </c>
      <c r="T39" s="17">
        <v>8.7249999999999994E-2</v>
      </c>
      <c r="U39" s="17">
        <v>0.18903800000000001</v>
      </c>
      <c r="V39" s="17">
        <v>430.6</v>
      </c>
      <c r="W39" s="17">
        <v>6.6848000000000005E-2</v>
      </c>
      <c r="X39" s="17">
        <v>574</v>
      </c>
      <c r="Y39" s="17">
        <v>0</v>
      </c>
      <c r="Z39" s="17">
        <v>0</v>
      </c>
      <c r="AA39" s="17">
        <v>0.29082799999999998</v>
      </c>
      <c r="AB39" s="17">
        <v>0.71823199999999998</v>
      </c>
      <c r="AC39" s="17">
        <v>0.43696299999999999</v>
      </c>
      <c r="AD39" s="17">
        <v>0.10130699999999999</v>
      </c>
      <c r="AE39" s="17">
        <v>2612.8000000000002</v>
      </c>
    </row>
    <row r="40" spans="1:31">
      <c r="A40" s="17">
        <v>27</v>
      </c>
      <c r="B40" s="19">
        <v>0.42508101851851854</v>
      </c>
      <c r="C40" s="17">
        <v>2.9</v>
      </c>
      <c r="D40" s="17">
        <v>500.1</v>
      </c>
      <c r="E40" s="17">
        <v>5.3731000000000001E-2</v>
      </c>
      <c r="F40" s="17">
        <v>2.6</v>
      </c>
      <c r="G40" s="17">
        <v>0.81752100000000005</v>
      </c>
      <c r="H40" s="17">
        <v>0.44899</v>
      </c>
      <c r="I40" s="17">
        <v>0.50797199999999998</v>
      </c>
      <c r="J40" s="17">
        <v>5.8982E-2</v>
      </c>
      <c r="K40" s="17">
        <v>0.11611299999999999</v>
      </c>
      <c r="L40" s="17">
        <v>317.7</v>
      </c>
      <c r="M40" s="17">
        <v>2.0999999999999999E-5</v>
      </c>
      <c r="N40" s="17">
        <v>750</v>
      </c>
      <c r="O40" s="17">
        <v>0</v>
      </c>
      <c r="P40" s="17">
        <v>0</v>
      </c>
      <c r="Q40" s="17">
        <v>0.84725200000000001</v>
      </c>
      <c r="R40" s="17">
        <v>0.41666199999999998</v>
      </c>
      <c r="S40" s="17">
        <v>0.50975199999999998</v>
      </c>
      <c r="T40" s="17">
        <v>9.3090000000000006E-2</v>
      </c>
      <c r="U40" s="17">
        <v>0.182619</v>
      </c>
      <c r="V40" s="17">
        <v>406.8</v>
      </c>
      <c r="W40" s="17">
        <v>6.0000000000000002E-6</v>
      </c>
      <c r="X40" s="17">
        <v>528</v>
      </c>
      <c r="Y40" s="17">
        <v>0</v>
      </c>
      <c r="Z40" s="17">
        <v>0</v>
      </c>
      <c r="AA40" s="17">
        <v>0.28095199999999998</v>
      </c>
      <c r="AB40" s="17">
        <v>0.41764299999999999</v>
      </c>
      <c r="AC40" s="17">
        <v>0.45554</v>
      </c>
      <c r="AD40" s="17">
        <v>0.17168900000000001</v>
      </c>
      <c r="AE40" s="17">
        <v>2614.5</v>
      </c>
    </row>
    <row r="41" spans="1:31">
      <c r="A41" s="17">
        <v>28</v>
      </c>
      <c r="B41" s="19">
        <v>0.4251388888888889</v>
      </c>
      <c r="C41" s="17">
        <v>2.7</v>
      </c>
      <c r="D41" s="17">
        <v>473.9</v>
      </c>
      <c r="E41" s="17">
        <v>5.9823000000000001E-2</v>
      </c>
      <c r="F41" s="17">
        <v>2.895</v>
      </c>
      <c r="G41" s="17">
        <v>0.78756999999999999</v>
      </c>
      <c r="H41" s="17">
        <v>0.45507700000000001</v>
      </c>
      <c r="I41" s="17">
        <v>0.51184099999999999</v>
      </c>
      <c r="J41" s="17">
        <v>5.6764000000000002E-2</v>
      </c>
      <c r="K41" s="17">
        <v>0.110901</v>
      </c>
      <c r="L41" s="17">
        <v>292.2</v>
      </c>
      <c r="M41" s="17">
        <v>1.2999999999999999E-5</v>
      </c>
      <c r="N41" s="17">
        <v>1011</v>
      </c>
      <c r="O41" s="17">
        <v>0</v>
      </c>
      <c r="P41" s="17">
        <v>0</v>
      </c>
      <c r="Q41" s="17">
        <v>0.91876599999999997</v>
      </c>
      <c r="R41" s="17">
        <v>0.42385600000000001</v>
      </c>
      <c r="S41" s="17">
        <v>0.54413</v>
      </c>
      <c r="T41" s="17">
        <v>0.120273</v>
      </c>
      <c r="U41" s="17">
        <v>0.22103800000000001</v>
      </c>
      <c r="V41" s="17">
        <v>466.6</v>
      </c>
      <c r="W41" s="17">
        <v>3.9999999999999998E-6</v>
      </c>
      <c r="X41" s="17">
        <v>1047</v>
      </c>
      <c r="Y41" s="17">
        <v>0</v>
      </c>
      <c r="Z41" s="17">
        <v>0</v>
      </c>
      <c r="AA41" s="17">
        <v>0.34005800000000003</v>
      </c>
      <c r="AB41" s="17">
        <v>0.45733099999999999</v>
      </c>
      <c r="AC41" s="17">
        <v>0.47886099999999998</v>
      </c>
      <c r="AD41" s="17">
        <v>0.19440399999999999</v>
      </c>
      <c r="AE41" s="17">
        <v>2842.2</v>
      </c>
    </row>
    <row r="42" spans="1:31">
      <c r="A42" s="17">
        <v>29</v>
      </c>
      <c r="B42" s="19">
        <v>0.4251967592592592</v>
      </c>
      <c r="C42" s="17">
        <v>3.3</v>
      </c>
      <c r="D42" s="17">
        <v>450.5</v>
      </c>
      <c r="E42" s="17">
        <v>6.5407999999999994E-2</v>
      </c>
      <c r="F42" s="17">
        <v>3.165</v>
      </c>
      <c r="G42" s="17">
        <v>0.76711099999999999</v>
      </c>
      <c r="H42" s="17">
        <v>0.48014299999999999</v>
      </c>
      <c r="I42" s="17">
        <v>0.53184699999999996</v>
      </c>
      <c r="J42" s="17">
        <v>5.1704E-2</v>
      </c>
      <c r="K42" s="17">
        <v>9.7215999999999997E-2</v>
      </c>
      <c r="L42" s="17">
        <v>354</v>
      </c>
      <c r="M42" s="17">
        <v>0.37081799999999998</v>
      </c>
      <c r="N42" s="17">
        <v>616</v>
      </c>
      <c r="O42" s="17">
        <v>0</v>
      </c>
      <c r="P42" s="17">
        <v>0</v>
      </c>
      <c r="Q42" s="17">
        <v>0.93097200000000002</v>
      </c>
      <c r="R42" s="17">
        <v>0.446154</v>
      </c>
      <c r="S42" s="17">
        <v>0.55734700000000004</v>
      </c>
      <c r="T42" s="17">
        <v>0.111193</v>
      </c>
      <c r="U42" s="17">
        <v>0.19950399999999999</v>
      </c>
      <c r="V42" s="17">
        <v>364.3</v>
      </c>
      <c r="W42" s="17">
        <v>4.9789999999999999E-3</v>
      </c>
      <c r="X42" s="17">
        <v>591</v>
      </c>
      <c r="Y42" s="17">
        <v>0</v>
      </c>
      <c r="Z42" s="17">
        <v>0</v>
      </c>
      <c r="AA42" s="17">
        <v>0.30692999999999998</v>
      </c>
      <c r="AB42" s="17">
        <v>0.37149599999999999</v>
      </c>
      <c r="AC42" s="17">
        <v>0.48746099999999998</v>
      </c>
      <c r="AD42" s="17">
        <v>0.17658199999999999</v>
      </c>
      <c r="AE42" s="17">
        <v>2346.3000000000002</v>
      </c>
    </row>
    <row r="43" spans="1:31">
      <c r="A43" s="17">
        <v>30</v>
      </c>
      <c r="B43" s="19">
        <v>0.42525462962962962</v>
      </c>
      <c r="C43" s="17">
        <v>3.1</v>
      </c>
      <c r="D43" s="17">
        <v>471.2</v>
      </c>
      <c r="E43" s="17">
        <v>4.8027E-2</v>
      </c>
      <c r="F43" s="17">
        <v>2.3239999999999998</v>
      </c>
      <c r="G43" s="17">
        <v>0.79432100000000005</v>
      </c>
      <c r="H43" s="17">
        <v>0.47863899999999998</v>
      </c>
      <c r="I43" s="17">
        <v>0.53880499999999998</v>
      </c>
      <c r="J43" s="17">
        <v>6.0165000000000003E-2</v>
      </c>
      <c r="K43" s="17">
        <v>0.111664</v>
      </c>
      <c r="L43" s="17">
        <v>259.3</v>
      </c>
      <c r="M43" s="17">
        <v>1.1E-5</v>
      </c>
      <c r="N43" s="17">
        <v>739</v>
      </c>
      <c r="O43" s="17">
        <v>0</v>
      </c>
      <c r="P43" s="17">
        <v>0</v>
      </c>
      <c r="Q43" s="17">
        <v>0.90445799999999998</v>
      </c>
      <c r="R43" s="17">
        <v>0.44617800000000002</v>
      </c>
      <c r="S43" s="17">
        <v>0.55771499999999996</v>
      </c>
      <c r="T43" s="17">
        <v>0.111538</v>
      </c>
      <c r="U43" s="17">
        <v>0.19999</v>
      </c>
      <c r="V43" s="17">
        <v>408.8</v>
      </c>
      <c r="W43" s="17">
        <v>5.0000000000000004E-6</v>
      </c>
      <c r="X43" s="17">
        <v>683</v>
      </c>
      <c r="Y43" s="17">
        <v>0</v>
      </c>
      <c r="Z43" s="17">
        <v>0</v>
      </c>
      <c r="AA43" s="17">
        <v>0.30767699999999998</v>
      </c>
      <c r="AB43" s="17">
        <v>0.35225699999999999</v>
      </c>
      <c r="AC43" s="17">
        <v>0.48546800000000001</v>
      </c>
      <c r="AD43" s="17">
        <v>0.163802</v>
      </c>
      <c r="AE43" s="17">
        <v>3203.1</v>
      </c>
    </row>
    <row r="44" spans="1:31">
      <c r="A44" s="17">
        <v>31</v>
      </c>
      <c r="B44" s="19">
        <v>0.42530092592592594</v>
      </c>
      <c r="C44" s="17">
        <v>3.8</v>
      </c>
      <c r="D44" s="17">
        <v>415.4</v>
      </c>
      <c r="E44" s="17">
        <v>6.8000000000000005E-2</v>
      </c>
      <c r="F44" s="17">
        <v>3.2909999999999999</v>
      </c>
      <c r="G44" s="17">
        <v>0.85304899999999995</v>
      </c>
      <c r="H44" s="17">
        <v>0.51997300000000002</v>
      </c>
      <c r="I44" s="17">
        <v>0.60312299999999996</v>
      </c>
      <c r="J44" s="17">
        <v>8.3150000000000002E-2</v>
      </c>
      <c r="K44" s="17">
        <v>0.13786599999999999</v>
      </c>
      <c r="L44" s="17">
        <v>350.2</v>
      </c>
      <c r="M44" s="17">
        <v>6.2000000000000003E-5</v>
      </c>
      <c r="N44" s="17">
        <v>704</v>
      </c>
      <c r="O44" s="17">
        <v>0</v>
      </c>
      <c r="P44" s="17">
        <v>0</v>
      </c>
      <c r="Q44" s="17">
        <v>0.94496800000000003</v>
      </c>
      <c r="R44" s="17">
        <v>0.48173899999999997</v>
      </c>
      <c r="S44" s="17">
        <v>0.60955499999999996</v>
      </c>
      <c r="T44" s="17">
        <v>0.12781600000000001</v>
      </c>
      <c r="U44" s="17">
        <v>0.20968700000000001</v>
      </c>
      <c r="V44" s="17">
        <v>381.2</v>
      </c>
      <c r="W44" s="17">
        <v>1.9999999999999999E-6</v>
      </c>
      <c r="X44" s="17">
        <v>1209</v>
      </c>
      <c r="Y44" s="17">
        <v>0</v>
      </c>
      <c r="Z44" s="17">
        <v>0</v>
      </c>
      <c r="AA44" s="17">
        <v>0.32259500000000002</v>
      </c>
      <c r="AB44" s="17">
        <v>0.381357</v>
      </c>
      <c r="AC44" s="17">
        <v>0.53048300000000004</v>
      </c>
      <c r="AD44" s="17">
        <v>0.194574</v>
      </c>
      <c r="AE44" s="17">
        <v>2372</v>
      </c>
    </row>
    <row r="45" spans="1:31">
      <c r="A45" s="17">
        <v>32</v>
      </c>
      <c r="B45" s="19">
        <v>0.4253587962962963</v>
      </c>
      <c r="C45" s="17">
        <v>4.9000000000000004</v>
      </c>
      <c r="D45" s="17">
        <v>319</v>
      </c>
      <c r="E45" s="17">
        <v>8.9729000000000003E-2</v>
      </c>
      <c r="F45" s="17">
        <v>4.3419999999999996</v>
      </c>
      <c r="G45" s="17">
        <v>0.87540600000000002</v>
      </c>
      <c r="H45" s="17">
        <v>0.54752299999999998</v>
      </c>
      <c r="I45" s="17">
        <v>0.63967700000000005</v>
      </c>
      <c r="J45" s="17">
        <v>9.2154E-2</v>
      </c>
      <c r="K45" s="17">
        <v>0.144063</v>
      </c>
      <c r="L45" s="17">
        <v>395.6</v>
      </c>
      <c r="M45" s="17">
        <v>1.9999999999999999E-6</v>
      </c>
      <c r="N45" s="17">
        <v>760</v>
      </c>
      <c r="O45" s="17">
        <v>0</v>
      </c>
      <c r="P45" s="17">
        <v>0</v>
      </c>
      <c r="Q45" s="17">
        <v>0.965588</v>
      </c>
      <c r="R45" s="17">
        <v>0.49814799999999998</v>
      </c>
      <c r="S45" s="17">
        <v>0.65971199999999997</v>
      </c>
      <c r="T45" s="17">
        <v>0.16156400000000001</v>
      </c>
      <c r="U45" s="17">
        <v>0.24490100000000001</v>
      </c>
      <c r="V45" s="17">
        <v>447.3</v>
      </c>
      <c r="W45" s="17">
        <v>5.0000000000000004E-6</v>
      </c>
      <c r="X45" s="17">
        <v>1163</v>
      </c>
      <c r="Y45" s="17">
        <v>0</v>
      </c>
      <c r="Z45" s="17">
        <v>0</v>
      </c>
      <c r="AA45" s="17">
        <v>0.37677100000000002</v>
      </c>
      <c r="AB45" s="17">
        <v>0.36602299999999999</v>
      </c>
      <c r="AC45" s="17">
        <v>0.557284</v>
      </c>
      <c r="AD45" s="17">
        <v>0.247257</v>
      </c>
      <c r="AE45" s="17">
        <v>2099.5</v>
      </c>
    </row>
    <row r="46" spans="1:31">
      <c r="A46" s="17">
        <v>33</v>
      </c>
      <c r="B46" s="19">
        <v>0.42541666666666672</v>
      </c>
      <c r="C46" s="17">
        <v>5.3</v>
      </c>
      <c r="D46" s="17">
        <v>301.8</v>
      </c>
      <c r="E46" s="17">
        <v>7.0785000000000001E-2</v>
      </c>
      <c r="F46" s="17">
        <v>3.4249999999999998</v>
      </c>
      <c r="G46" s="17">
        <v>0.90594399999999997</v>
      </c>
      <c r="H46" s="17">
        <v>0.53185099999999996</v>
      </c>
      <c r="I46" s="17">
        <v>0.62150799999999995</v>
      </c>
      <c r="J46" s="17">
        <v>8.9658000000000002E-2</v>
      </c>
      <c r="K46" s="17">
        <v>0.144259</v>
      </c>
      <c r="L46" s="17">
        <v>330.5</v>
      </c>
      <c r="M46" s="17">
        <v>1.1E-4</v>
      </c>
      <c r="N46" s="17">
        <v>725</v>
      </c>
      <c r="O46" s="17">
        <v>0</v>
      </c>
      <c r="P46" s="17">
        <v>0</v>
      </c>
      <c r="Q46" s="17">
        <v>0.94878600000000002</v>
      </c>
      <c r="R46" s="17">
        <v>0.48964400000000002</v>
      </c>
      <c r="S46" s="17">
        <v>0.63693599999999995</v>
      </c>
      <c r="T46" s="17">
        <v>0.14729200000000001</v>
      </c>
      <c r="U46" s="17">
        <v>0.23125100000000001</v>
      </c>
      <c r="V46" s="17">
        <v>388.9</v>
      </c>
      <c r="W46" s="17">
        <v>1.9999999999999999E-6</v>
      </c>
      <c r="X46" s="17">
        <v>1043</v>
      </c>
      <c r="Y46" s="17">
        <v>0</v>
      </c>
      <c r="Z46" s="17">
        <v>0</v>
      </c>
      <c r="AA46" s="17">
        <v>0.35576999999999998</v>
      </c>
      <c r="AB46" s="17">
        <v>0.30330499999999999</v>
      </c>
      <c r="AC46" s="17">
        <v>0.53431899999999999</v>
      </c>
      <c r="AD46" s="17">
        <v>0.237759</v>
      </c>
      <c r="AE46" s="17">
        <v>2513</v>
      </c>
    </row>
    <row r="47" spans="1:31">
      <c r="A47" s="17">
        <v>34</v>
      </c>
      <c r="B47" s="19">
        <v>0.42547453703703703</v>
      </c>
      <c r="C47" s="17">
        <v>6.7</v>
      </c>
      <c r="D47" s="17">
        <v>242.4</v>
      </c>
      <c r="E47" s="17">
        <v>6.8146999999999999E-2</v>
      </c>
      <c r="F47" s="17">
        <v>3.298</v>
      </c>
      <c r="G47" s="17">
        <v>0.91205499999999995</v>
      </c>
      <c r="H47" s="17">
        <v>0.53046499999999996</v>
      </c>
      <c r="I47" s="17">
        <v>0.61640799999999996</v>
      </c>
      <c r="J47" s="17">
        <v>8.5943000000000006E-2</v>
      </c>
      <c r="K47" s="17">
        <v>0.13942599999999999</v>
      </c>
      <c r="L47" s="17">
        <v>322.7</v>
      </c>
      <c r="M47" s="17">
        <v>0.14160700000000001</v>
      </c>
      <c r="N47" s="17">
        <v>522</v>
      </c>
      <c r="O47" s="17">
        <v>0</v>
      </c>
      <c r="P47" s="17">
        <v>0</v>
      </c>
      <c r="Q47" s="17">
        <v>0.93979500000000005</v>
      </c>
      <c r="R47" s="17">
        <v>0.49291800000000002</v>
      </c>
      <c r="S47" s="17">
        <v>0.64388000000000001</v>
      </c>
      <c r="T47" s="17">
        <v>0.15096200000000001</v>
      </c>
      <c r="U47" s="17">
        <v>0.234457</v>
      </c>
      <c r="V47" s="17">
        <v>416.2</v>
      </c>
      <c r="W47" s="17">
        <v>1.0000000000000001E-5</v>
      </c>
      <c r="X47" s="17">
        <v>689</v>
      </c>
      <c r="Y47" s="17">
        <v>0</v>
      </c>
      <c r="Z47" s="17">
        <v>0</v>
      </c>
      <c r="AA47" s="17">
        <v>0.36070200000000002</v>
      </c>
      <c r="AB47" s="17">
        <v>0.197404</v>
      </c>
      <c r="AC47" s="17">
        <v>0.52271800000000002</v>
      </c>
      <c r="AD47" s="17">
        <v>0.25</v>
      </c>
      <c r="AE47" s="17">
        <v>2574.1999999999998</v>
      </c>
    </row>
    <row r="48" spans="1:31">
      <c r="A48" s="17">
        <v>35</v>
      </c>
      <c r="B48" s="19">
        <v>0.42553240740740739</v>
      </c>
      <c r="C48" s="17">
        <v>7.5</v>
      </c>
      <c r="D48" s="17">
        <v>218.1</v>
      </c>
      <c r="E48" s="17">
        <v>6.3213000000000005E-2</v>
      </c>
      <c r="F48" s="17">
        <v>3.0590000000000002</v>
      </c>
      <c r="G48" s="17">
        <v>0.96186700000000003</v>
      </c>
      <c r="H48" s="17">
        <v>0.62632299999999996</v>
      </c>
      <c r="I48" s="17">
        <v>0.75311600000000001</v>
      </c>
      <c r="J48" s="17">
        <v>0.12679299999999999</v>
      </c>
      <c r="K48" s="17">
        <v>0.16835800000000001</v>
      </c>
      <c r="L48" s="17">
        <v>359.7</v>
      </c>
      <c r="M48" s="17">
        <v>3.9999999999999998E-6</v>
      </c>
      <c r="N48" s="17">
        <v>990</v>
      </c>
      <c r="O48" s="17">
        <v>0</v>
      </c>
      <c r="P48" s="17">
        <v>0</v>
      </c>
      <c r="Q48" s="17">
        <v>0.96598600000000001</v>
      </c>
      <c r="R48" s="17">
        <v>0.54683199999999998</v>
      </c>
      <c r="S48" s="17">
        <v>0.73438099999999995</v>
      </c>
      <c r="T48" s="17">
        <v>0.18754899999999999</v>
      </c>
      <c r="U48" s="17">
        <v>0.25538300000000003</v>
      </c>
      <c r="V48" s="17">
        <v>430.2</v>
      </c>
      <c r="W48" s="17">
        <v>7.9999999999999996E-6</v>
      </c>
      <c r="X48" s="17">
        <v>714</v>
      </c>
      <c r="Y48" s="17">
        <v>0</v>
      </c>
      <c r="Z48" s="17">
        <v>0</v>
      </c>
      <c r="AA48" s="17">
        <v>0.392897</v>
      </c>
      <c r="AB48" s="17">
        <v>0.31854700000000002</v>
      </c>
      <c r="AC48" s="17">
        <v>0.60657499999999998</v>
      </c>
      <c r="AD48" s="17">
        <v>0.25</v>
      </c>
      <c r="AE48" s="17">
        <v>2308.9</v>
      </c>
    </row>
    <row r="49" spans="1:31">
      <c r="A49" s="17">
        <v>36</v>
      </c>
      <c r="B49" s="19">
        <v>0.42557870370370371</v>
      </c>
      <c r="C49" s="17">
        <v>8.1999999999999993</v>
      </c>
      <c r="D49" s="17">
        <v>192.8</v>
      </c>
      <c r="E49" s="17">
        <v>7.6470999999999997E-2</v>
      </c>
      <c r="F49" s="17">
        <v>3.7</v>
      </c>
      <c r="G49" s="17">
        <v>0.97542799999999996</v>
      </c>
      <c r="H49" s="17">
        <v>0.73150700000000002</v>
      </c>
      <c r="I49" s="17">
        <v>0.89263800000000004</v>
      </c>
      <c r="J49" s="17">
        <v>0.161131</v>
      </c>
      <c r="K49" s="17">
        <v>0.180511</v>
      </c>
      <c r="L49" s="17">
        <v>358.5</v>
      </c>
      <c r="M49" s="17">
        <v>1.2999999999999999E-5</v>
      </c>
      <c r="N49" s="17">
        <v>382</v>
      </c>
      <c r="O49" s="17">
        <v>0</v>
      </c>
      <c r="P49" s="17">
        <v>0</v>
      </c>
      <c r="Q49" s="17">
        <v>0.96447799999999995</v>
      </c>
      <c r="R49" s="17">
        <v>0.61395900000000003</v>
      </c>
      <c r="S49" s="17">
        <v>0.84904900000000005</v>
      </c>
      <c r="T49" s="17">
        <v>0.23508999999999999</v>
      </c>
      <c r="U49" s="17">
        <v>0.27688600000000002</v>
      </c>
      <c r="V49" s="17">
        <v>472.4</v>
      </c>
      <c r="W49" s="17">
        <v>3.0000000000000001E-6</v>
      </c>
      <c r="X49" s="17">
        <v>1200</v>
      </c>
      <c r="Y49" s="17">
        <v>0</v>
      </c>
      <c r="Z49" s="17">
        <v>0</v>
      </c>
      <c r="AA49" s="17">
        <v>0.42597800000000002</v>
      </c>
      <c r="AB49" s="17">
        <v>0.13727</v>
      </c>
      <c r="AC49" s="17">
        <v>0.64622999999999997</v>
      </c>
      <c r="AD49" s="17">
        <v>0.25</v>
      </c>
      <c r="AE49" s="17">
        <v>2316.6999999999998</v>
      </c>
    </row>
    <row r="50" spans="1:31">
      <c r="A50" s="17">
        <v>37</v>
      </c>
      <c r="B50" s="19">
        <v>0.42563657407407413</v>
      </c>
      <c r="C50" s="17">
        <v>9.1</v>
      </c>
      <c r="D50" s="17">
        <v>179.3</v>
      </c>
      <c r="E50" s="17">
        <v>7.7691999999999997E-2</v>
      </c>
      <c r="F50" s="17">
        <v>3.7589999999999999</v>
      </c>
      <c r="G50" s="17">
        <v>0.96643400000000002</v>
      </c>
      <c r="H50" s="17">
        <v>0.79315100000000005</v>
      </c>
      <c r="I50" s="17">
        <v>1.015039</v>
      </c>
      <c r="J50" s="17">
        <v>0.221888</v>
      </c>
      <c r="K50" s="17">
        <v>0.21860099999999999</v>
      </c>
      <c r="L50" s="17">
        <v>415.2</v>
      </c>
      <c r="M50" s="17">
        <v>3.0000000000000001E-6</v>
      </c>
      <c r="N50" s="17">
        <v>623</v>
      </c>
      <c r="O50" s="17">
        <v>0</v>
      </c>
      <c r="P50" s="17">
        <v>0</v>
      </c>
      <c r="Q50" s="17">
        <v>0.97580800000000001</v>
      </c>
      <c r="R50" s="17">
        <v>0.75254399999999999</v>
      </c>
      <c r="S50" s="17">
        <v>1.05728</v>
      </c>
      <c r="T50" s="17">
        <v>0.30473600000000001</v>
      </c>
      <c r="U50" s="17">
        <v>0.28822599999999998</v>
      </c>
      <c r="V50" s="17">
        <v>463.6</v>
      </c>
      <c r="W50" s="17">
        <v>3.0000000000000001E-6</v>
      </c>
      <c r="X50" s="17">
        <v>859</v>
      </c>
      <c r="Y50" s="17">
        <v>0</v>
      </c>
      <c r="Z50" s="17">
        <v>0</v>
      </c>
      <c r="AA50" s="17">
        <v>0.44342500000000001</v>
      </c>
      <c r="AB50" s="17">
        <v>0.21821399999999999</v>
      </c>
      <c r="AC50" s="17">
        <v>0.81904200000000005</v>
      </c>
      <c r="AD50" s="17">
        <v>0.25</v>
      </c>
      <c r="AE50" s="17">
        <v>2000.2</v>
      </c>
    </row>
    <row r="51" spans="1:31">
      <c r="A51" s="17">
        <v>38</v>
      </c>
      <c r="B51" s="19">
        <v>0.42569444444444443</v>
      </c>
      <c r="C51" s="17">
        <v>10.199999999999999</v>
      </c>
      <c r="D51" s="17">
        <v>155</v>
      </c>
      <c r="E51" s="17">
        <v>5.4730000000000001E-2</v>
      </c>
      <c r="F51" s="17">
        <v>2.6480000000000001</v>
      </c>
      <c r="G51" s="17">
        <v>0.97952600000000001</v>
      </c>
      <c r="H51" s="17">
        <v>0.81182799999999999</v>
      </c>
      <c r="I51" s="17">
        <v>1.043885</v>
      </c>
      <c r="J51" s="17">
        <v>0.23205700000000001</v>
      </c>
      <c r="K51" s="17">
        <v>0.222302</v>
      </c>
      <c r="L51" s="17">
        <v>399.3</v>
      </c>
      <c r="M51" s="17">
        <v>3.0000000000000001E-6</v>
      </c>
      <c r="N51" s="17">
        <v>1478</v>
      </c>
      <c r="O51" s="17">
        <v>0</v>
      </c>
      <c r="P51" s="17">
        <v>0</v>
      </c>
      <c r="Q51" s="17">
        <v>0.98199199999999998</v>
      </c>
      <c r="R51" s="17">
        <v>0.74693900000000002</v>
      </c>
      <c r="S51" s="17">
        <v>1.0612029999999999</v>
      </c>
      <c r="T51" s="17">
        <v>0.31426399999999999</v>
      </c>
      <c r="U51" s="17">
        <v>0.29613899999999999</v>
      </c>
      <c r="V51" s="17">
        <v>453.9</v>
      </c>
      <c r="W51" s="17">
        <v>5.0000000000000004E-6</v>
      </c>
      <c r="X51" s="17">
        <v>926</v>
      </c>
      <c r="Y51" s="17">
        <v>0</v>
      </c>
      <c r="Z51" s="17">
        <v>0</v>
      </c>
      <c r="AA51" s="17">
        <v>0.45559899999999998</v>
      </c>
      <c r="AB51" s="17">
        <v>0.35505700000000001</v>
      </c>
      <c r="AC51" s="17">
        <v>0.85852099999999998</v>
      </c>
      <c r="AD51" s="17">
        <v>0.25</v>
      </c>
      <c r="AE51" s="17">
        <v>2080.1</v>
      </c>
    </row>
    <row r="52" spans="1:31">
      <c r="A52" s="17">
        <v>39</v>
      </c>
      <c r="B52" s="19">
        <v>0.42575231481481479</v>
      </c>
      <c r="C52" s="17">
        <v>11.3</v>
      </c>
      <c r="D52" s="17">
        <v>137</v>
      </c>
      <c r="E52" s="17">
        <v>5.1581000000000002E-2</v>
      </c>
      <c r="F52" s="17">
        <v>2.496</v>
      </c>
      <c r="G52" s="17">
        <v>0.97250099999999995</v>
      </c>
      <c r="H52" s="17">
        <v>0.76124000000000003</v>
      </c>
      <c r="I52" s="17">
        <v>0.94556600000000002</v>
      </c>
      <c r="J52" s="17">
        <v>0.18432599999999999</v>
      </c>
      <c r="K52" s="17">
        <v>0.194938</v>
      </c>
      <c r="L52" s="17">
        <v>361.9</v>
      </c>
      <c r="M52" s="17">
        <v>3.9999999999999998E-6</v>
      </c>
      <c r="N52" s="17">
        <v>827</v>
      </c>
      <c r="O52" s="17">
        <v>0</v>
      </c>
      <c r="P52" s="17">
        <v>0</v>
      </c>
      <c r="Q52" s="17">
        <v>0.97579700000000003</v>
      </c>
      <c r="R52" s="17">
        <v>0.64134100000000005</v>
      </c>
      <c r="S52" s="17">
        <v>0.89097199999999999</v>
      </c>
      <c r="T52" s="17">
        <v>0.24963099999999999</v>
      </c>
      <c r="U52" s="17">
        <v>0.28017900000000001</v>
      </c>
      <c r="V52" s="17">
        <v>470.2</v>
      </c>
      <c r="W52" s="17">
        <v>1.9999999999999999E-6</v>
      </c>
      <c r="X52" s="17">
        <v>776</v>
      </c>
      <c r="Y52" s="17">
        <v>0</v>
      </c>
      <c r="Z52" s="17">
        <v>0</v>
      </c>
      <c r="AA52" s="17">
        <v>0.43104399999999998</v>
      </c>
      <c r="AB52" s="17">
        <v>0.197854</v>
      </c>
      <c r="AC52" s="17">
        <v>0.69073200000000001</v>
      </c>
      <c r="AD52" s="17">
        <v>0.25</v>
      </c>
      <c r="AE52" s="17">
        <v>2295.1999999999998</v>
      </c>
    </row>
    <row r="53" spans="1:31">
      <c r="A53" s="17">
        <v>40</v>
      </c>
      <c r="B53" s="19">
        <v>0.42579861111111111</v>
      </c>
      <c r="C53" s="17">
        <v>11.8</v>
      </c>
      <c r="D53" s="17">
        <v>127.9</v>
      </c>
      <c r="E53" s="17">
        <v>5.5016000000000002E-2</v>
      </c>
      <c r="F53" s="17">
        <v>2.6619999999999999</v>
      </c>
      <c r="G53" s="17">
        <v>0.97025499999999998</v>
      </c>
      <c r="H53" s="17">
        <v>0.72338899999999995</v>
      </c>
      <c r="I53" s="17">
        <v>0.90841499999999997</v>
      </c>
      <c r="J53" s="17">
        <v>0.185026</v>
      </c>
      <c r="K53" s="17">
        <v>0.20368</v>
      </c>
      <c r="L53" s="17">
        <v>403.4</v>
      </c>
      <c r="M53" s="17">
        <v>9.0000000000000002E-6</v>
      </c>
      <c r="N53" s="17">
        <v>761</v>
      </c>
      <c r="O53" s="17">
        <v>0</v>
      </c>
      <c r="P53" s="17">
        <v>0</v>
      </c>
      <c r="Q53" s="17">
        <v>0.98444100000000001</v>
      </c>
      <c r="R53" s="17">
        <v>0.66537000000000002</v>
      </c>
      <c r="S53" s="17">
        <v>0.93010700000000002</v>
      </c>
      <c r="T53" s="17">
        <v>0.264737</v>
      </c>
      <c r="U53" s="17">
        <v>0.28463100000000002</v>
      </c>
      <c r="V53" s="17">
        <v>454.9</v>
      </c>
      <c r="W53" s="17">
        <v>1.9999999999999999E-6</v>
      </c>
      <c r="X53" s="17">
        <v>1737</v>
      </c>
      <c r="Y53" s="17">
        <v>0</v>
      </c>
      <c r="Z53" s="17">
        <v>0</v>
      </c>
      <c r="AA53" s="17">
        <v>0.43789400000000001</v>
      </c>
      <c r="AB53" s="17">
        <v>0.19125200000000001</v>
      </c>
      <c r="AC53" s="17">
        <v>0.71600200000000003</v>
      </c>
      <c r="AD53" s="17">
        <v>0.25</v>
      </c>
      <c r="AE53" s="17">
        <v>2059.1</v>
      </c>
    </row>
    <row r="54" spans="1:31">
      <c r="A54" s="17">
        <v>41</v>
      </c>
      <c r="B54" s="19">
        <v>0.42585648148148153</v>
      </c>
      <c r="C54" s="17">
        <v>13.1</v>
      </c>
      <c r="D54" s="17">
        <v>109</v>
      </c>
      <c r="E54" s="17">
        <v>3.9954000000000003E-2</v>
      </c>
      <c r="F54" s="17">
        <v>1.9330000000000001</v>
      </c>
      <c r="G54" s="17">
        <v>0.95662700000000001</v>
      </c>
      <c r="H54" s="17">
        <v>0.72906800000000005</v>
      </c>
      <c r="I54" s="17">
        <v>0.93088599999999999</v>
      </c>
      <c r="J54" s="17">
        <v>0.201818</v>
      </c>
      <c r="K54" s="17">
        <v>0.21680199999999999</v>
      </c>
      <c r="L54" s="17">
        <v>445.9</v>
      </c>
      <c r="M54" s="17">
        <v>3.0000000000000001E-6</v>
      </c>
      <c r="N54" s="17">
        <v>1987</v>
      </c>
      <c r="O54" s="17">
        <v>0</v>
      </c>
      <c r="P54" s="17">
        <v>0</v>
      </c>
      <c r="Q54" s="17">
        <v>0.97493700000000005</v>
      </c>
      <c r="R54" s="17">
        <v>0.65500800000000003</v>
      </c>
      <c r="S54" s="17">
        <v>0.91061700000000001</v>
      </c>
      <c r="T54" s="17">
        <v>0.25560899999999998</v>
      </c>
      <c r="U54" s="17">
        <v>0.280698</v>
      </c>
      <c r="V54" s="17">
        <v>448.5</v>
      </c>
      <c r="W54" s="17">
        <v>1.2E-5</v>
      </c>
      <c r="X54" s="17">
        <v>1020</v>
      </c>
      <c r="Y54" s="17">
        <v>0</v>
      </c>
      <c r="Z54" s="17">
        <v>0</v>
      </c>
      <c r="AA54" s="17">
        <v>0.43184400000000001</v>
      </c>
      <c r="AB54" s="17">
        <v>0.36773699999999998</v>
      </c>
      <c r="AC54" s="17">
        <v>0.74900500000000003</v>
      </c>
      <c r="AD54" s="17">
        <v>0.25</v>
      </c>
      <c r="AE54" s="17">
        <v>1862.7</v>
      </c>
    </row>
    <row r="55" spans="1:31">
      <c r="A55" s="17">
        <v>42</v>
      </c>
      <c r="B55" s="19">
        <v>0.42591435185185184</v>
      </c>
      <c r="C55" s="17">
        <v>14</v>
      </c>
      <c r="D55" s="17">
        <v>95.5</v>
      </c>
      <c r="E55" s="17">
        <v>3.7862E-2</v>
      </c>
      <c r="F55" s="17">
        <v>1.8320000000000001</v>
      </c>
      <c r="G55" s="17">
        <v>0.97057400000000005</v>
      </c>
      <c r="H55" s="17">
        <v>0.71919200000000005</v>
      </c>
      <c r="I55" s="17">
        <v>0.90729400000000004</v>
      </c>
      <c r="J55" s="17">
        <v>0.18810199999999999</v>
      </c>
      <c r="K55" s="17">
        <v>0.20732200000000001</v>
      </c>
      <c r="L55" s="17">
        <v>401.8</v>
      </c>
      <c r="M55" s="17">
        <v>1.9000000000000001E-5</v>
      </c>
      <c r="N55" s="17">
        <v>1423</v>
      </c>
      <c r="O55" s="17">
        <v>0</v>
      </c>
      <c r="P55" s="17">
        <v>0</v>
      </c>
      <c r="Q55" s="17">
        <v>0.96601599999999999</v>
      </c>
      <c r="R55" s="17">
        <v>0.66668799999999995</v>
      </c>
      <c r="S55" s="17">
        <v>0.92998400000000003</v>
      </c>
      <c r="T55" s="17">
        <v>0.26329599999999997</v>
      </c>
      <c r="U55" s="17">
        <v>0.28311900000000001</v>
      </c>
      <c r="V55" s="17">
        <v>484.6</v>
      </c>
      <c r="W55" s="17">
        <v>9.9999999999999995E-7</v>
      </c>
      <c r="X55" s="17">
        <v>627</v>
      </c>
      <c r="Y55" s="17">
        <v>0</v>
      </c>
      <c r="Z55" s="17">
        <v>0</v>
      </c>
      <c r="AA55" s="17">
        <v>0.43556800000000001</v>
      </c>
      <c r="AB55" s="17">
        <v>0.24743699999999999</v>
      </c>
      <c r="AC55" s="17">
        <v>0.73183699999999996</v>
      </c>
      <c r="AD55" s="17">
        <v>0.25</v>
      </c>
      <c r="AE55" s="17">
        <v>2067.1999999999998</v>
      </c>
    </row>
    <row r="56" spans="1:31">
      <c r="A56" s="17">
        <v>43</v>
      </c>
      <c r="B56" s="19">
        <v>0.4259722222222222</v>
      </c>
      <c r="C56" s="17">
        <v>14.8</v>
      </c>
      <c r="D56" s="17">
        <v>89.2</v>
      </c>
      <c r="E56" s="17">
        <v>4.0557000000000003E-2</v>
      </c>
      <c r="F56" s="17">
        <v>1.9630000000000001</v>
      </c>
      <c r="G56" s="17">
        <v>0.97484499999999996</v>
      </c>
      <c r="H56" s="17">
        <v>0.66975700000000005</v>
      </c>
      <c r="I56" s="17">
        <v>0.85560000000000003</v>
      </c>
      <c r="J56" s="17">
        <v>0.18584300000000001</v>
      </c>
      <c r="K56" s="17">
        <v>0.21720800000000001</v>
      </c>
      <c r="L56" s="17">
        <v>428.4</v>
      </c>
      <c r="M56" s="17">
        <v>3.0000000000000001E-6</v>
      </c>
      <c r="N56" s="17">
        <v>1046</v>
      </c>
      <c r="O56" s="17">
        <v>0</v>
      </c>
      <c r="P56" s="17">
        <v>0</v>
      </c>
      <c r="Q56" s="17">
        <v>0.97393799999999997</v>
      </c>
      <c r="R56" s="17">
        <v>0.628992</v>
      </c>
      <c r="S56" s="17">
        <v>0.878861</v>
      </c>
      <c r="T56" s="17">
        <v>0.24987000000000001</v>
      </c>
      <c r="U56" s="17">
        <v>0.28431099999999998</v>
      </c>
      <c r="V56" s="17">
        <v>459.2</v>
      </c>
      <c r="W56" s="17">
        <v>6.0000000000000002E-6</v>
      </c>
      <c r="X56" s="17">
        <v>801</v>
      </c>
      <c r="Y56" s="17">
        <v>0</v>
      </c>
      <c r="Z56" s="17">
        <v>0</v>
      </c>
      <c r="AA56" s="17">
        <v>0.43740099999999998</v>
      </c>
      <c r="AB56" s="17">
        <v>0.19392899999999999</v>
      </c>
      <c r="AC56" s="17">
        <v>0.67744899999999997</v>
      </c>
      <c r="AD56" s="17">
        <v>0.25</v>
      </c>
      <c r="AE56" s="17">
        <v>1938.7</v>
      </c>
    </row>
    <row r="57" spans="1:31">
      <c r="A57" s="17">
        <v>44</v>
      </c>
      <c r="B57" s="19">
        <v>0.42601851851851852</v>
      </c>
      <c r="C57" s="17">
        <v>15.8</v>
      </c>
      <c r="D57" s="17">
        <v>79.3</v>
      </c>
      <c r="E57" s="17">
        <v>3.8691999999999997E-2</v>
      </c>
      <c r="F57" s="17">
        <v>1.8720000000000001</v>
      </c>
      <c r="G57" s="17">
        <v>0.96071899999999999</v>
      </c>
      <c r="H57" s="17">
        <v>0.63851100000000005</v>
      </c>
      <c r="I57" s="17">
        <v>0.81235199999999996</v>
      </c>
      <c r="J57" s="17">
        <v>0.173841</v>
      </c>
      <c r="K57" s="17">
        <v>0.21399699999999999</v>
      </c>
      <c r="L57" s="17">
        <v>426.5</v>
      </c>
      <c r="M57" s="17">
        <v>3.0000000000000001E-6</v>
      </c>
      <c r="N57" s="17">
        <v>640</v>
      </c>
      <c r="O57" s="17">
        <v>0</v>
      </c>
      <c r="P57" s="17">
        <v>0</v>
      </c>
      <c r="Q57" s="17">
        <v>0.96393099999999998</v>
      </c>
      <c r="R57" s="17">
        <v>0.59899599999999997</v>
      </c>
      <c r="S57" s="17">
        <v>0.83107399999999998</v>
      </c>
      <c r="T57" s="17">
        <v>0.23207800000000001</v>
      </c>
      <c r="U57" s="17">
        <v>0.27925100000000003</v>
      </c>
      <c r="V57" s="17">
        <v>496.3</v>
      </c>
      <c r="W57" s="17">
        <v>3.9999999999999998E-6</v>
      </c>
      <c r="X57" s="17">
        <v>1282</v>
      </c>
      <c r="Y57" s="17">
        <v>0</v>
      </c>
      <c r="Z57" s="17">
        <v>0</v>
      </c>
      <c r="AA57" s="17">
        <v>0.429616</v>
      </c>
      <c r="AB57" s="17">
        <v>0.115333</v>
      </c>
      <c r="AC57" s="17">
        <v>0.62576200000000004</v>
      </c>
      <c r="AD57" s="17">
        <v>0.25</v>
      </c>
      <c r="AE57" s="17">
        <v>1947.2</v>
      </c>
    </row>
    <row r="58" spans="1:31">
      <c r="A58" s="17">
        <v>45</v>
      </c>
      <c r="B58" s="19">
        <v>0.42607638888888894</v>
      </c>
      <c r="C58" s="17">
        <v>16.8</v>
      </c>
      <c r="D58" s="17">
        <v>71.2</v>
      </c>
      <c r="E58" s="17">
        <v>2.9385999999999999E-2</v>
      </c>
      <c r="F58" s="17">
        <v>1.4219999999999999</v>
      </c>
      <c r="G58" s="17">
        <v>0.96207100000000001</v>
      </c>
      <c r="H58" s="17">
        <v>0.66536399999999996</v>
      </c>
      <c r="I58" s="17">
        <v>0.83427200000000001</v>
      </c>
      <c r="J58" s="17">
        <v>0.168908</v>
      </c>
      <c r="K58" s="17">
        <v>0.202461</v>
      </c>
      <c r="L58" s="17">
        <v>369.6</v>
      </c>
      <c r="M58" s="17">
        <v>3.0000000000000001E-6</v>
      </c>
      <c r="N58" s="17">
        <v>793</v>
      </c>
      <c r="O58" s="17">
        <v>0</v>
      </c>
      <c r="P58" s="17">
        <v>0</v>
      </c>
      <c r="Q58" s="17">
        <v>0.97078200000000003</v>
      </c>
      <c r="R58" s="17">
        <v>0.60583500000000001</v>
      </c>
      <c r="S58" s="17">
        <v>0.83164700000000003</v>
      </c>
      <c r="T58" s="17">
        <v>0.22581300000000001</v>
      </c>
      <c r="U58" s="17">
        <v>0.27152399999999999</v>
      </c>
      <c r="V58" s="17">
        <v>471.4</v>
      </c>
      <c r="W58" s="17">
        <v>3.9999999999999998E-6</v>
      </c>
      <c r="X58" s="17">
        <v>1191</v>
      </c>
      <c r="Y58" s="17">
        <v>0</v>
      </c>
      <c r="Z58" s="17">
        <v>0</v>
      </c>
      <c r="AA58" s="17">
        <v>0.41772999999999999</v>
      </c>
      <c r="AB58" s="17">
        <v>0.111563</v>
      </c>
      <c r="AC58" s="17">
        <v>0.631027</v>
      </c>
      <c r="AD58" s="17">
        <v>0.25</v>
      </c>
      <c r="AE58" s="17">
        <v>2247.5</v>
      </c>
    </row>
    <row r="59" spans="1:31">
      <c r="A59" s="17">
        <v>46</v>
      </c>
      <c r="B59" s="19">
        <v>0.42613425925925924</v>
      </c>
      <c r="C59" s="17">
        <v>17.5</v>
      </c>
      <c r="D59" s="17">
        <v>65.8</v>
      </c>
      <c r="E59" s="17">
        <v>3.1014E-2</v>
      </c>
      <c r="F59" s="17">
        <v>1.5009999999999999</v>
      </c>
      <c r="G59" s="17">
        <v>0.978271</v>
      </c>
      <c r="H59" s="17">
        <v>0.72476600000000002</v>
      </c>
      <c r="I59" s="17">
        <v>0.93577900000000003</v>
      </c>
      <c r="J59" s="17">
        <v>0.21101200000000001</v>
      </c>
      <c r="K59" s="17">
        <v>0.225494</v>
      </c>
      <c r="L59" s="17">
        <v>413.3</v>
      </c>
      <c r="M59" s="17">
        <v>1.2227999999999999E-2</v>
      </c>
      <c r="N59" s="17">
        <v>1036</v>
      </c>
      <c r="O59" s="17">
        <v>0</v>
      </c>
      <c r="P59" s="17">
        <v>0</v>
      </c>
      <c r="Q59" s="17">
        <v>0.97953400000000002</v>
      </c>
      <c r="R59" s="17">
        <v>0.699577</v>
      </c>
      <c r="S59" s="17">
        <v>0.98275000000000001</v>
      </c>
      <c r="T59" s="17">
        <v>0.28317300000000001</v>
      </c>
      <c r="U59" s="17">
        <v>0.28814299999999998</v>
      </c>
      <c r="V59" s="17">
        <v>440.1</v>
      </c>
      <c r="W59" s="17">
        <v>1.9999999999999999E-6</v>
      </c>
      <c r="X59" s="17">
        <v>1426</v>
      </c>
      <c r="Y59" s="17">
        <v>0</v>
      </c>
      <c r="Z59" s="17">
        <v>0</v>
      </c>
      <c r="AA59" s="17">
        <v>0.44329800000000003</v>
      </c>
      <c r="AB59" s="17">
        <v>0.14496400000000001</v>
      </c>
      <c r="AC59" s="17">
        <v>0.74062700000000004</v>
      </c>
      <c r="AD59" s="17">
        <v>0.25</v>
      </c>
      <c r="AE59" s="17">
        <v>2009.7</v>
      </c>
    </row>
    <row r="60" spans="1:31">
      <c r="A60" s="17">
        <v>47</v>
      </c>
      <c r="B60" s="19">
        <v>0.4261921296296296</v>
      </c>
      <c r="C60" s="17">
        <v>18.8</v>
      </c>
      <c r="D60" s="17">
        <v>57.7</v>
      </c>
      <c r="E60" s="17">
        <v>3.0134999999999999E-2</v>
      </c>
      <c r="F60" s="17">
        <v>1.458</v>
      </c>
      <c r="G60" s="17">
        <v>0.981742</v>
      </c>
      <c r="H60" s="17">
        <v>0.79993099999999995</v>
      </c>
      <c r="I60" s="17">
        <v>1.0715159999999999</v>
      </c>
      <c r="J60" s="17">
        <v>0.27158500000000002</v>
      </c>
      <c r="K60" s="17">
        <v>0.25345899999999999</v>
      </c>
      <c r="L60" s="17">
        <v>406.7</v>
      </c>
      <c r="M60" s="17">
        <v>6.0000000000000002E-6</v>
      </c>
      <c r="N60" s="17">
        <v>629</v>
      </c>
      <c r="O60" s="17">
        <v>0</v>
      </c>
      <c r="P60" s="17">
        <v>0</v>
      </c>
      <c r="Q60" s="17">
        <v>0.98266799999999999</v>
      </c>
      <c r="R60" s="17">
        <v>0.70751600000000003</v>
      </c>
      <c r="S60" s="17">
        <v>1.0137719999999999</v>
      </c>
      <c r="T60" s="17">
        <v>0.30625599999999997</v>
      </c>
      <c r="U60" s="17">
        <v>0.302095</v>
      </c>
      <c r="V60" s="17">
        <v>482.6</v>
      </c>
      <c r="W60" s="17">
        <v>9.9999999999999995E-7</v>
      </c>
      <c r="X60" s="17">
        <v>708</v>
      </c>
      <c r="Y60" s="17">
        <v>0</v>
      </c>
      <c r="Z60" s="17">
        <v>0</v>
      </c>
      <c r="AA60" s="17">
        <v>0.46476200000000001</v>
      </c>
      <c r="AB60" s="17">
        <v>8.1587099999999996E-2</v>
      </c>
      <c r="AC60" s="17">
        <v>0.73250300000000002</v>
      </c>
      <c r="AD60" s="17">
        <v>0.25</v>
      </c>
      <c r="AE60" s="17">
        <v>2042</v>
      </c>
    </row>
    <row r="61" spans="1:31">
      <c r="A61" s="17">
        <v>48</v>
      </c>
      <c r="B61" s="19">
        <v>0.42623842592592592</v>
      </c>
      <c r="C61" s="17">
        <v>19.5</v>
      </c>
      <c r="D61" s="17">
        <v>55</v>
      </c>
      <c r="E61" s="17">
        <v>2.6425000000000001E-2</v>
      </c>
      <c r="F61" s="17">
        <v>1.2789999999999999</v>
      </c>
      <c r="G61" s="17">
        <v>0.97694700000000001</v>
      </c>
      <c r="H61" s="17">
        <v>0.82152899999999995</v>
      </c>
      <c r="I61" s="17">
        <v>1.1213379999999999</v>
      </c>
      <c r="J61" s="17">
        <v>0.29980899999999999</v>
      </c>
      <c r="K61" s="17">
        <v>0.26736700000000002</v>
      </c>
      <c r="L61" s="17">
        <v>423.7</v>
      </c>
      <c r="M61" s="17">
        <v>1.0000000000000001E-5</v>
      </c>
      <c r="N61" s="17">
        <v>1751</v>
      </c>
      <c r="O61" s="17">
        <v>0</v>
      </c>
      <c r="P61" s="17">
        <v>0</v>
      </c>
      <c r="Q61" s="17">
        <v>0.986039</v>
      </c>
      <c r="R61" s="17">
        <v>0.772787</v>
      </c>
      <c r="S61" s="17">
        <v>1.1121890000000001</v>
      </c>
      <c r="T61" s="17">
        <v>0.33940300000000001</v>
      </c>
      <c r="U61" s="17">
        <v>0.30516599999999999</v>
      </c>
      <c r="V61" s="17">
        <v>491.2</v>
      </c>
      <c r="W61" s="17">
        <v>3.0000000000000001E-6</v>
      </c>
      <c r="X61" s="17">
        <v>832</v>
      </c>
      <c r="Y61" s="17">
        <v>0</v>
      </c>
      <c r="Z61" s="17">
        <v>0</v>
      </c>
      <c r="AA61" s="17">
        <v>0.46948699999999999</v>
      </c>
      <c r="AB61" s="17">
        <v>0.19708000000000001</v>
      </c>
      <c r="AC61" s="17">
        <v>0.83967599999999998</v>
      </c>
      <c r="AD61" s="17">
        <v>0.25</v>
      </c>
      <c r="AE61" s="17">
        <v>1960.2</v>
      </c>
    </row>
    <row r="62" spans="1:31">
      <c r="A62" s="17">
        <v>49</v>
      </c>
      <c r="B62" s="19">
        <v>0.42629629629629634</v>
      </c>
      <c r="C62" s="17">
        <v>20.399999999999999</v>
      </c>
      <c r="D62" s="17">
        <v>48.7</v>
      </c>
      <c r="E62" s="17">
        <v>2.6369E-2</v>
      </c>
      <c r="F62" s="17">
        <v>1.276</v>
      </c>
      <c r="G62" s="17">
        <v>0.98536400000000002</v>
      </c>
      <c r="H62" s="17">
        <v>0.84533899999999995</v>
      </c>
      <c r="I62" s="17">
        <v>1.1755500000000001</v>
      </c>
      <c r="J62" s="17">
        <v>0.33021099999999998</v>
      </c>
      <c r="K62" s="17">
        <v>0.28089900000000001</v>
      </c>
      <c r="L62" s="17">
        <v>449.3</v>
      </c>
      <c r="M62" s="17">
        <v>7.9999999999999996E-6</v>
      </c>
      <c r="N62" s="17">
        <v>1243</v>
      </c>
      <c r="O62" s="17">
        <v>0</v>
      </c>
      <c r="P62" s="17">
        <v>0</v>
      </c>
      <c r="Q62" s="17">
        <v>0.98729599999999995</v>
      </c>
      <c r="R62" s="17">
        <v>0.81688300000000003</v>
      </c>
      <c r="S62" s="17">
        <v>1.172139</v>
      </c>
      <c r="T62" s="17">
        <v>0.35525600000000002</v>
      </c>
      <c r="U62" s="17">
        <v>0.30308299999999999</v>
      </c>
      <c r="V62" s="17">
        <v>444</v>
      </c>
      <c r="W62" s="17">
        <v>3.9999999999999998E-6</v>
      </c>
      <c r="X62" s="17">
        <v>485</v>
      </c>
      <c r="Y62" s="17">
        <v>0</v>
      </c>
      <c r="Z62" s="17">
        <v>0</v>
      </c>
      <c r="AA62" s="17">
        <v>0.46628199999999997</v>
      </c>
      <c r="AB62" s="17">
        <v>0.14058300000000001</v>
      </c>
      <c r="AC62" s="17">
        <v>0.86682599999999999</v>
      </c>
      <c r="AD62" s="17">
        <v>0.25</v>
      </c>
      <c r="AE62" s="17">
        <v>1848.6</v>
      </c>
    </row>
    <row r="63" spans="1:31">
      <c r="A63" s="17">
        <v>50</v>
      </c>
      <c r="B63" s="19">
        <v>0.42635416666666665</v>
      </c>
      <c r="C63" s="17">
        <v>21.5</v>
      </c>
      <c r="D63" s="17">
        <v>43.2</v>
      </c>
      <c r="E63" s="17">
        <v>2.2234E-2</v>
      </c>
      <c r="F63" s="17">
        <v>1.0760000000000001</v>
      </c>
      <c r="G63" s="17">
        <v>0.978684</v>
      </c>
      <c r="H63" s="17">
        <v>0.88993199999999995</v>
      </c>
      <c r="I63" s="17">
        <v>1.2170829999999999</v>
      </c>
      <c r="J63" s="17">
        <v>0.327152</v>
      </c>
      <c r="K63" s="17">
        <v>0.26879999999999998</v>
      </c>
      <c r="L63" s="17">
        <v>422.9</v>
      </c>
      <c r="M63" s="17">
        <v>3.9999999999999998E-6</v>
      </c>
      <c r="N63" s="17">
        <v>1364</v>
      </c>
      <c r="O63" s="17">
        <v>0</v>
      </c>
      <c r="P63" s="17">
        <v>0</v>
      </c>
      <c r="Q63" s="17">
        <v>0.98073600000000005</v>
      </c>
      <c r="R63" s="17">
        <v>0.80753900000000001</v>
      </c>
      <c r="S63" s="17">
        <v>1.1567829999999999</v>
      </c>
      <c r="T63" s="17">
        <v>0.349244</v>
      </c>
      <c r="U63" s="17">
        <v>0.30191000000000001</v>
      </c>
      <c r="V63" s="17">
        <v>454.1</v>
      </c>
      <c r="W63" s="17">
        <v>9.9999999999999995E-7</v>
      </c>
      <c r="X63" s="17">
        <v>804</v>
      </c>
      <c r="Y63" s="17">
        <v>0</v>
      </c>
      <c r="Z63" s="17">
        <v>0</v>
      </c>
      <c r="AA63" s="17">
        <v>0.46447699999999997</v>
      </c>
      <c r="AB63" s="17">
        <v>0.13058500000000001</v>
      </c>
      <c r="AC63" s="17">
        <v>0.85314500000000004</v>
      </c>
      <c r="AD63" s="17">
        <v>0.25</v>
      </c>
      <c r="AE63" s="17">
        <v>1963.8</v>
      </c>
    </row>
    <row r="64" spans="1:31">
      <c r="A64" s="17">
        <v>51</v>
      </c>
      <c r="B64" s="19">
        <v>0.42641203703703701</v>
      </c>
      <c r="C64" s="17">
        <v>22.2</v>
      </c>
      <c r="D64" s="17">
        <v>40.5</v>
      </c>
      <c r="E64" s="17">
        <v>2.1715999999999999E-2</v>
      </c>
      <c r="F64" s="17">
        <v>1.0509999999999999</v>
      </c>
      <c r="G64" s="17">
        <v>0.981321</v>
      </c>
      <c r="H64" s="17">
        <v>0.87893500000000002</v>
      </c>
      <c r="I64" s="17">
        <v>1.2157070000000001</v>
      </c>
      <c r="J64" s="17">
        <v>0.33677299999999999</v>
      </c>
      <c r="K64" s="17">
        <v>0.27701799999999999</v>
      </c>
      <c r="L64" s="17">
        <v>430.2</v>
      </c>
      <c r="M64" s="17">
        <v>3.9999999999999998E-6</v>
      </c>
      <c r="N64" s="17">
        <v>1494</v>
      </c>
      <c r="O64" s="17">
        <v>0</v>
      </c>
      <c r="P64" s="17">
        <v>0</v>
      </c>
      <c r="Q64" s="17">
        <v>0.98607199999999995</v>
      </c>
      <c r="R64" s="17">
        <v>0.82145599999999996</v>
      </c>
      <c r="S64" s="17">
        <v>1.1922710000000001</v>
      </c>
      <c r="T64" s="17">
        <v>0.37081500000000001</v>
      </c>
      <c r="U64" s="17">
        <v>0.31101499999999999</v>
      </c>
      <c r="V64" s="17">
        <v>436.2</v>
      </c>
      <c r="W64" s="17">
        <v>9.0000000000000002E-6</v>
      </c>
      <c r="X64" s="17">
        <v>1068</v>
      </c>
      <c r="Y64" s="17">
        <v>0</v>
      </c>
      <c r="Z64" s="17">
        <v>0</v>
      </c>
      <c r="AA64" s="17">
        <v>0.47848499999999999</v>
      </c>
      <c r="AB64" s="17">
        <v>0.13556699999999999</v>
      </c>
      <c r="AC64" s="17">
        <v>0.87172700000000003</v>
      </c>
      <c r="AD64" s="17">
        <v>0.25</v>
      </c>
      <c r="AE64" s="17">
        <v>1930.7</v>
      </c>
    </row>
    <row r="65" spans="1:31">
      <c r="A65" s="17">
        <v>52</v>
      </c>
      <c r="B65" s="19">
        <v>0.42645833333333333</v>
      </c>
      <c r="C65" s="17">
        <v>23.1</v>
      </c>
      <c r="D65" s="17">
        <v>36.9</v>
      </c>
      <c r="E65" s="17">
        <v>2.0612999999999999E-2</v>
      </c>
      <c r="F65" s="17">
        <v>0.997</v>
      </c>
      <c r="G65" s="17">
        <v>0.98847399999999996</v>
      </c>
      <c r="H65" s="17">
        <v>0.887077</v>
      </c>
      <c r="I65" s="17">
        <v>1.24204</v>
      </c>
      <c r="J65" s="17">
        <v>0.35496299999999997</v>
      </c>
      <c r="K65" s="17">
        <v>0.28578999999999999</v>
      </c>
      <c r="L65" s="17">
        <v>433.3</v>
      </c>
      <c r="M65" s="17">
        <v>5.0000000000000004E-6</v>
      </c>
      <c r="N65" s="17">
        <v>1505</v>
      </c>
      <c r="O65" s="17">
        <v>0</v>
      </c>
      <c r="P65" s="17">
        <v>0</v>
      </c>
      <c r="Q65" s="17">
        <v>0.99055800000000005</v>
      </c>
      <c r="R65" s="17">
        <v>0.80364599999999997</v>
      </c>
      <c r="S65" s="17">
        <v>1.1790240000000001</v>
      </c>
      <c r="T65" s="17">
        <v>0.37537900000000002</v>
      </c>
      <c r="U65" s="17">
        <v>0.31838100000000003</v>
      </c>
      <c r="V65" s="17">
        <v>516.4</v>
      </c>
      <c r="W65" s="17">
        <v>3.9999999999999998E-6</v>
      </c>
      <c r="X65" s="17">
        <v>656</v>
      </c>
      <c r="Y65" s="17">
        <v>0</v>
      </c>
      <c r="Z65" s="17">
        <v>0</v>
      </c>
      <c r="AA65" s="17">
        <v>0.489817</v>
      </c>
      <c r="AB65" s="17">
        <v>0.126664</v>
      </c>
      <c r="AC65" s="17">
        <v>0.85119299999999998</v>
      </c>
      <c r="AD65" s="17">
        <v>0.25</v>
      </c>
      <c r="AE65" s="17">
        <v>1916.7</v>
      </c>
    </row>
    <row r="66" spans="1:31">
      <c r="A66" s="17">
        <v>53</v>
      </c>
      <c r="B66" s="19">
        <v>0.42651620370370374</v>
      </c>
      <c r="C66" s="17">
        <v>23.7</v>
      </c>
      <c r="D66" s="17">
        <v>34.200000000000003</v>
      </c>
      <c r="E66" s="17">
        <v>2.1780999999999998E-2</v>
      </c>
      <c r="F66" s="17">
        <v>1.054</v>
      </c>
      <c r="G66" s="17">
        <v>0.98540700000000003</v>
      </c>
      <c r="H66" s="17">
        <v>0.83711899999999995</v>
      </c>
      <c r="I66" s="17">
        <v>1.1725129999999999</v>
      </c>
      <c r="J66" s="17">
        <v>0.33539400000000003</v>
      </c>
      <c r="K66" s="17">
        <v>0.286047</v>
      </c>
      <c r="L66" s="17">
        <v>471.2</v>
      </c>
      <c r="M66" s="17">
        <v>1.9999999999999999E-6</v>
      </c>
      <c r="N66" s="17">
        <v>1215</v>
      </c>
      <c r="O66" s="17">
        <v>0</v>
      </c>
      <c r="P66" s="17">
        <v>0</v>
      </c>
      <c r="Q66" s="17">
        <v>0.98812199999999994</v>
      </c>
      <c r="R66" s="17">
        <v>0.82023999999999997</v>
      </c>
      <c r="S66" s="17">
        <v>1.216858</v>
      </c>
      <c r="T66" s="17">
        <v>0.39661800000000003</v>
      </c>
      <c r="U66" s="17">
        <v>0.325936</v>
      </c>
      <c r="V66" s="17">
        <v>461.4</v>
      </c>
      <c r="W66" s="17">
        <v>1.9999999999999999E-6</v>
      </c>
      <c r="X66" s="17">
        <v>1388</v>
      </c>
      <c r="Y66" s="17">
        <v>0</v>
      </c>
      <c r="Z66" s="17">
        <v>0</v>
      </c>
      <c r="AA66" s="17">
        <v>0.50144</v>
      </c>
      <c r="AB66" s="17">
        <v>0.105583</v>
      </c>
      <c r="AC66" s="17">
        <v>0.86211599999999999</v>
      </c>
      <c r="AD66" s="17">
        <v>0.25</v>
      </c>
      <c r="AE66" s="17">
        <v>1762.6</v>
      </c>
    </row>
    <row r="67" spans="1:31">
      <c r="A67" s="17">
        <v>54</v>
      </c>
      <c r="B67" s="19">
        <v>0.42657407407407405</v>
      </c>
      <c r="C67" s="17">
        <v>25.3</v>
      </c>
      <c r="D67" s="17">
        <v>30.6</v>
      </c>
      <c r="E67" s="17">
        <v>1.9269000000000001E-2</v>
      </c>
      <c r="F67" s="17">
        <v>0.93200000000000005</v>
      </c>
      <c r="G67" s="17">
        <v>0.99303600000000003</v>
      </c>
      <c r="H67" s="17">
        <v>0.89945900000000001</v>
      </c>
      <c r="I67" s="17">
        <v>1.282562</v>
      </c>
      <c r="J67" s="17">
        <v>0.38310300000000003</v>
      </c>
      <c r="K67" s="17">
        <v>0.29870099999999999</v>
      </c>
      <c r="L67" s="17">
        <v>442.9</v>
      </c>
      <c r="M67" s="17">
        <v>6.0000000000000002E-6</v>
      </c>
      <c r="N67" s="17">
        <v>630</v>
      </c>
      <c r="O67" s="17">
        <v>0</v>
      </c>
      <c r="P67" s="17">
        <v>0</v>
      </c>
      <c r="Q67" s="17">
        <v>0.987842</v>
      </c>
      <c r="R67" s="17">
        <v>0.83234600000000003</v>
      </c>
      <c r="S67" s="17">
        <v>1.228426</v>
      </c>
      <c r="T67" s="17">
        <v>0.39607999999999999</v>
      </c>
      <c r="U67" s="17">
        <v>0.32242900000000002</v>
      </c>
      <c r="V67" s="17">
        <v>502.5</v>
      </c>
      <c r="W67" s="17">
        <v>5.0000000000000004E-6</v>
      </c>
      <c r="X67" s="17">
        <v>661</v>
      </c>
      <c r="Y67" s="17">
        <v>0</v>
      </c>
      <c r="Z67" s="17">
        <v>0</v>
      </c>
      <c r="AA67" s="17">
        <v>0.49604399999999998</v>
      </c>
      <c r="AB67" s="17">
        <v>4.8913499999999999E-2</v>
      </c>
      <c r="AC67" s="17">
        <v>0.85172000000000003</v>
      </c>
      <c r="AD67" s="17">
        <v>0.25</v>
      </c>
      <c r="AE67" s="17">
        <v>1875.2</v>
      </c>
    </row>
    <row r="68" spans="1:31">
      <c r="A68" s="17">
        <v>55</v>
      </c>
      <c r="B68" s="19">
        <v>0.42663194444444441</v>
      </c>
      <c r="C68" s="17">
        <v>25.7</v>
      </c>
      <c r="D68" s="17">
        <v>29.7</v>
      </c>
      <c r="E68" s="17">
        <v>1.8200000000000001E-2</v>
      </c>
      <c r="F68" s="17">
        <v>0.88100000000000001</v>
      </c>
      <c r="G68" s="17">
        <v>0.98959900000000001</v>
      </c>
      <c r="H68" s="17">
        <v>0.87172300000000003</v>
      </c>
      <c r="I68" s="17">
        <v>1.237649</v>
      </c>
      <c r="J68" s="17">
        <v>0.36592599999999997</v>
      </c>
      <c r="K68" s="17">
        <v>0.29566199999999998</v>
      </c>
      <c r="L68" s="17">
        <v>452.5</v>
      </c>
      <c r="M68" s="17">
        <v>3.9999999999999998E-6</v>
      </c>
      <c r="N68" s="17">
        <v>715</v>
      </c>
      <c r="O68" s="17">
        <v>0</v>
      </c>
      <c r="P68" s="17">
        <v>0</v>
      </c>
      <c r="Q68" s="17">
        <v>0.99066900000000002</v>
      </c>
      <c r="R68" s="17">
        <v>0.85863</v>
      </c>
      <c r="S68" s="17">
        <v>1.24264</v>
      </c>
      <c r="T68" s="17">
        <v>0.38401000000000002</v>
      </c>
      <c r="U68" s="17">
        <v>0.30902800000000002</v>
      </c>
      <c r="V68" s="17">
        <v>445.1</v>
      </c>
      <c r="W68" s="17">
        <v>6.0000000000000002E-6</v>
      </c>
      <c r="X68" s="17">
        <v>733</v>
      </c>
      <c r="Y68" s="17">
        <v>0</v>
      </c>
      <c r="Z68" s="17">
        <v>0</v>
      </c>
      <c r="AA68" s="17">
        <v>0.47542699999999999</v>
      </c>
      <c r="AB68" s="17">
        <v>5.4769999999999999E-2</v>
      </c>
      <c r="AC68" s="17">
        <v>0.87966200000000005</v>
      </c>
      <c r="AD68" s="17">
        <v>0.25</v>
      </c>
      <c r="AE68" s="17">
        <v>1835.5</v>
      </c>
    </row>
    <row r="69" spans="1:31">
      <c r="A69" s="17">
        <v>56</v>
      </c>
      <c r="B69" s="19">
        <v>0.42668981481481483</v>
      </c>
      <c r="C69" s="17">
        <v>26.8</v>
      </c>
      <c r="D69" s="17">
        <v>26.1</v>
      </c>
      <c r="E69" s="17">
        <v>1.7014999999999999E-2</v>
      </c>
      <c r="F69" s="17">
        <v>0.82299999999999995</v>
      </c>
      <c r="G69" s="17">
        <v>0.99267899999999998</v>
      </c>
      <c r="H69" s="17">
        <v>0.96581300000000003</v>
      </c>
      <c r="I69" s="17">
        <v>1.368125</v>
      </c>
      <c r="J69" s="17">
        <v>0.402312</v>
      </c>
      <c r="K69" s="17">
        <v>0.29406100000000002</v>
      </c>
      <c r="L69" s="17">
        <v>472.7</v>
      </c>
      <c r="M69" s="17">
        <v>7.9999999999999996E-6</v>
      </c>
      <c r="N69" s="17">
        <v>776</v>
      </c>
      <c r="O69" s="17">
        <v>0</v>
      </c>
      <c r="P69" s="17">
        <v>0</v>
      </c>
      <c r="Q69" s="17">
        <v>0.98962099999999997</v>
      </c>
      <c r="R69" s="17">
        <v>0.84130099999999997</v>
      </c>
      <c r="S69" s="17">
        <v>1.22753</v>
      </c>
      <c r="T69" s="17">
        <v>0.38622899999999999</v>
      </c>
      <c r="U69" s="17">
        <v>0.314639</v>
      </c>
      <c r="V69" s="17">
        <v>471.6</v>
      </c>
      <c r="W69" s="17">
        <v>3.9999999999999998E-6</v>
      </c>
      <c r="X69" s="17">
        <v>601</v>
      </c>
      <c r="Y69" s="17">
        <v>0</v>
      </c>
      <c r="Z69" s="17">
        <v>0</v>
      </c>
      <c r="AA69" s="17">
        <v>0.48405999999999999</v>
      </c>
      <c r="AB69" s="17">
        <v>5.4536899999999999E-2</v>
      </c>
      <c r="AC69" s="17">
        <v>0.86236500000000005</v>
      </c>
      <c r="AD69" s="17">
        <v>0.25</v>
      </c>
      <c r="AE69" s="17">
        <v>1757.1</v>
      </c>
    </row>
    <row r="70" spans="1:31">
      <c r="A70" s="17">
        <v>57</v>
      </c>
      <c r="B70" s="19">
        <v>0.42673611111111115</v>
      </c>
      <c r="C70" s="17">
        <v>28</v>
      </c>
      <c r="D70" s="17">
        <v>24.3</v>
      </c>
      <c r="E70" s="17">
        <v>1.5422E-2</v>
      </c>
      <c r="F70" s="17">
        <v>0.746</v>
      </c>
      <c r="G70" s="17">
        <v>0.98526400000000003</v>
      </c>
      <c r="H70" s="17">
        <v>0.85377199999999998</v>
      </c>
      <c r="I70" s="17">
        <v>1.218337</v>
      </c>
      <c r="J70" s="17">
        <v>0.36456499999999997</v>
      </c>
      <c r="K70" s="17">
        <v>0.299232</v>
      </c>
      <c r="L70" s="17">
        <v>474.3</v>
      </c>
      <c r="M70" s="17">
        <v>3.9999999999999998E-6</v>
      </c>
      <c r="N70" s="17">
        <v>1345</v>
      </c>
      <c r="O70" s="17">
        <v>0</v>
      </c>
      <c r="P70" s="17">
        <v>0</v>
      </c>
      <c r="Q70" s="17">
        <v>0.98770999999999998</v>
      </c>
      <c r="R70" s="17">
        <v>0.82192600000000005</v>
      </c>
      <c r="S70" s="17">
        <v>1.2009909999999999</v>
      </c>
      <c r="T70" s="17">
        <v>0.37906499999999999</v>
      </c>
      <c r="U70" s="17">
        <v>0.31562699999999999</v>
      </c>
      <c r="V70" s="17">
        <v>502.6</v>
      </c>
      <c r="W70" s="17">
        <v>6.0000000000000002E-6</v>
      </c>
      <c r="X70" s="17">
        <v>737</v>
      </c>
      <c r="Y70" s="17">
        <v>0</v>
      </c>
      <c r="Z70" s="17">
        <v>0</v>
      </c>
      <c r="AA70" s="17">
        <v>0.48558000000000001</v>
      </c>
      <c r="AB70" s="17">
        <v>8.5446599999999998E-2</v>
      </c>
      <c r="AC70" s="17">
        <v>0.85431599999999996</v>
      </c>
      <c r="AD70" s="17">
        <v>0.25</v>
      </c>
      <c r="AE70" s="17">
        <v>1751.3</v>
      </c>
    </row>
    <row r="71" spans="1:31">
      <c r="A71" s="17">
        <v>58</v>
      </c>
      <c r="B71" s="19">
        <v>0.42679398148148145</v>
      </c>
      <c r="C71" s="17">
        <v>28.6</v>
      </c>
      <c r="D71" s="17">
        <v>22.5</v>
      </c>
      <c r="E71" s="17">
        <v>1.6257000000000001E-2</v>
      </c>
      <c r="F71" s="17">
        <v>0.78700000000000003</v>
      </c>
      <c r="G71" s="17">
        <v>0.98632200000000003</v>
      </c>
      <c r="H71" s="17">
        <v>0.86347799999999997</v>
      </c>
      <c r="I71" s="17">
        <v>1.2612479999999999</v>
      </c>
      <c r="J71" s="17">
        <v>0.39777000000000001</v>
      </c>
      <c r="K71" s="17">
        <v>0.31537799999999999</v>
      </c>
      <c r="L71" s="17">
        <v>494.8</v>
      </c>
      <c r="M71" s="17">
        <v>1.9999999999999999E-6</v>
      </c>
      <c r="N71" s="17">
        <v>857</v>
      </c>
      <c r="O71" s="17">
        <v>0</v>
      </c>
      <c r="P71" s="17">
        <v>0</v>
      </c>
      <c r="Q71" s="17">
        <v>0.989653</v>
      </c>
      <c r="R71" s="17">
        <v>0.86227699999999996</v>
      </c>
      <c r="S71" s="17">
        <v>1.292953</v>
      </c>
      <c r="T71" s="17">
        <v>0.430676</v>
      </c>
      <c r="U71" s="17">
        <v>0.33309499999999997</v>
      </c>
      <c r="V71" s="17">
        <v>512.6</v>
      </c>
      <c r="W71" s="17">
        <v>7.9999999999999996E-6</v>
      </c>
      <c r="X71" s="17">
        <v>806</v>
      </c>
      <c r="Y71" s="17">
        <v>0</v>
      </c>
      <c r="Z71" s="17">
        <v>0</v>
      </c>
      <c r="AA71" s="17">
        <v>0.51245300000000005</v>
      </c>
      <c r="AB71" s="17">
        <v>5.4399000000000003E-2</v>
      </c>
      <c r="AC71" s="17">
        <v>0.88570599999999999</v>
      </c>
      <c r="AD71" s="17">
        <v>0.25</v>
      </c>
      <c r="AE71" s="17">
        <v>1678.6</v>
      </c>
    </row>
    <row r="72" spans="1:31">
      <c r="A72" s="17">
        <v>59</v>
      </c>
      <c r="B72" s="19">
        <v>0.42685185185185182</v>
      </c>
      <c r="C72" s="17">
        <v>29.7</v>
      </c>
      <c r="D72" s="17">
        <v>20.7</v>
      </c>
      <c r="E72" s="17">
        <v>1.6361000000000001E-2</v>
      </c>
      <c r="F72" s="17">
        <v>0.79200000000000004</v>
      </c>
      <c r="G72" s="17">
        <v>0.99192800000000003</v>
      </c>
      <c r="H72" s="17">
        <v>1.027442</v>
      </c>
      <c r="I72" s="17">
        <v>1.5592569999999999</v>
      </c>
      <c r="J72" s="17">
        <v>0.53181500000000004</v>
      </c>
      <c r="K72" s="17">
        <v>0.34106999999999998</v>
      </c>
      <c r="L72" s="17">
        <v>495.2</v>
      </c>
      <c r="M72" s="17">
        <v>6.0000000000000002E-6</v>
      </c>
      <c r="N72" s="17">
        <v>346</v>
      </c>
      <c r="O72" s="17">
        <v>0</v>
      </c>
      <c r="P72" s="17">
        <v>0</v>
      </c>
      <c r="Q72" s="17">
        <v>0.99019900000000005</v>
      </c>
      <c r="R72" s="17">
        <v>0.86431000000000002</v>
      </c>
      <c r="S72" s="17">
        <v>1.3331329999999999</v>
      </c>
      <c r="T72" s="17">
        <v>0.46882299999999999</v>
      </c>
      <c r="U72" s="17">
        <v>0.35166999999999998</v>
      </c>
      <c r="V72" s="17">
        <v>558.4</v>
      </c>
      <c r="W72" s="17">
        <v>1.0000000000000001E-5</v>
      </c>
      <c r="X72" s="17">
        <v>449</v>
      </c>
      <c r="Y72" s="17">
        <v>0</v>
      </c>
      <c r="Z72" s="17">
        <v>0</v>
      </c>
      <c r="AA72" s="17">
        <v>0.54103100000000004</v>
      </c>
      <c r="AB72" s="17">
        <v>2.0911699999999998E-2</v>
      </c>
      <c r="AC72" s="17">
        <v>0.87411399999999995</v>
      </c>
      <c r="AD72" s="17">
        <v>0.25</v>
      </c>
      <c r="AE72" s="17">
        <v>1677.4</v>
      </c>
    </row>
    <row r="73" spans="1:31">
      <c r="A73" s="17">
        <v>60</v>
      </c>
      <c r="B73" s="19">
        <v>0.42690972222222223</v>
      </c>
      <c r="C73" s="17">
        <v>30.6</v>
      </c>
      <c r="D73" s="17">
        <v>18.899999999999999</v>
      </c>
      <c r="E73" s="17">
        <v>1.6788000000000001E-2</v>
      </c>
      <c r="F73" s="17">
        <v>0.81200000000000006</v>
      </c>
      <c r="G73" s="17">
        <v>0.99300900000000003</v>
      </c>
      <c r="H73" s="17">
        <v>1.053493</v>
      </c>
      <c r="I73" s="17">
        <v>1.653033</v>
      </c>
      <c r="J73" s="17">
        <v>0.59953999999999996</v>
      </c>
      <c r="K73" s="17">
        <v>0.36269099999999999</v>
      </c>
      <c r="L73" s="17">
        <v>534.1</v>
      </c>
      <c r="M73" s="17">
        <v>1.2E-5</v>
      </c>
      <c r="N73" s="17">
        <v>751</v>
      </c>
      <c r="O73" s="17">
        <v>0</v>
      </c>
      <c r="P73" s="17">
        <v>0</v>
      </c>
      <c r="Q73" s="17">
        <v>0.992807</v>
      </c>
      <c r="R73" s="17">
        <v>1.005916</v>
      </c>
      <c r="S73" s="17">
        <v>1.6097060000000001</v>
      </c>
      <c r="T73" s="17">
        <v>0.60379000000000005</v>
      </c>
      <c r="U73" s="17">
        <v>0.37509399999999998</v>
      </c>
      <c r="V73" s="17">
        <v>563</v>
      </c>
      <c r="W73" s="17">
        <v>3.9999999999999998E-6</v>
      </c>
      <c r="X73" s="17">
        <v>609</v>
      </c>
      <c r="Y73" s="17">
        <v>0</v>
      </c>
      <c r="Z73" s="17">
        <v>0</v>
      </c>
      <c r="AA73" s="17">
        <v>0.577067</v>
      </c>
      <c r="AB73" s="17">
        <v>4.36736E-2</v>
      </c>
      <c r="AC73" s="17">
        <v>1.0322899999999999</v>
      </c>
      <c r="AD73" s="17">
        <v>0.25</v>
      </c>
      <c r="AE73" s="17">
        <v>1555</v>
      </c>
    </row>
    <row r="74" spans="1:31">
      <c r="A74" s="17">
        <v>61</v>
      </c>
      <c r="B74" s="19">
        <v>0.42695601851851855</v>
      </c>
      <c r="C74" s="17">
        <v>31.5</v>
      </c>
      <c r="D74" s="17">
        <v>17.100000000000001</v>
      </c>
      <c r="E74" s="17">
        <v>1.6121E-2</v>
      </c>
      <c r="F74" s="17">
        <v>0.78</v>
      </c>
      <c r="G74" s="17">
        <v>0.99279899999999999</v>
      </c>
      <c r="H74" s="17">
        <v>1.134943</v>
      </c>
      <c r="I74" s="17">
        <v>1.7799689999999999</v>
      </c>
      <c r="J74" s="17">
        <v>0.64502499999999996</v>
      </c>
      <c r="K74" s="17">
        <v>0.36237999999999998</v>
      </c>
      <c r="L74" s="17">
        <v>549.9</v>
      </c>
      <c r="M74" s="17">
        <v>1.9400000000000001E-3</v>
      </c>
      <c r="N74" s="17">
        <v>774</v>
      </c>
      <c r="O74" s="17">
        <v>0</v>
      </c>
      <c r="P74" s="17">
        <v>0</v>
      </c>
      <c r="Q74" s="17">
        <v>0.99544500000000002</v>
      </c>
      <c r="R74" s="17">
        <v>1.0620350000000001</v>
      </c>
      <c r="S74" s="17">
        <v>1.729633</v>
      </c>
      <c r="T74" s="17">
        <v>0.66759800000000002</v>
      </c>
      <c r="U74" s="17">
        <v>0.38597700000000001</v>
      </c>
      <c r="V74" s="17">
        <v>565.79999999999995</v>
      </c>
      <c r="W74" s="17">
        <v>6.9999999999999999E-6</v>
      </c>
      <c r="X74" s="17">
        <v>465</v>
      </c>
      <c r="Y74" s="17">
        <v>0</v>
      </c>
      <c r="Z74" s="17">
        <v>0</v>
      </c>
      <c r="AA74" s="17">
        <v>0.59380999999999995</v>
      </c>
      <c r="AB74" s="17">
        <v>4.2007799999999998E-2</v>
      </c>
      <c r="AC74" s="17">
        <v>1.0900799999999999</v>
      </c>
      <c r="AD74" s="17">
        <v>0.25</v>
      </c>
      <c r="AE74" s="17">
        <v>1510.3</v>
      </c>
    </row>
    <row r="75" spans="1:31">
      <c r="A75" s="17">
        <v>62</v>
      </c>
      <c r="B75" s="19">
        <v>0.42701388888888886</v>
      </c>
      <c r="C75" s="17">
        <v>32.4</v>
      </c>
      <c r="D75" s="17">
        <v>15.3</v>
      </c>
      <c r="E75" s="17">
        <v>1.4952999999999999E-2</v>
      </c>
      <c r="F75" s="17">
        <v>0.72399999999999998</v>
      </c>
      <c r="G75" s="17">
        <v>0.99517299999999997</v>
      </c>
      <c r="H75" s="17">
        <v>1.0960639999999999</v>
      </c>
      <c r="I75" s="17">
        <v>1.7312970000000001</v>
      </c>
      <c r="J75" s="17">
        <v>0.63523300000000005</v>
      </c>
      <c r="K75" s="17">
        <v>0.36691200000000002</v>
      </c>
      <c r="L75" s="17">
        <v>560.20000000000005</v>
      </c>
      <c r="M75" s="17">
        <v>1.5E-5</v>
      </c>
      <c r="N75" s="17">
        <v>506</v>
      </c>
      <c r="O75" s="17">
        <v>0</v>
      </c>
      <c r="P75" s="17">
        <v>0</v>
      </c>
      <c r="Q75" s="17">
        <v>0.99231499999999995</v>
      </c>
      <c r="R75" s="17">
        <v>1.0766929999999999</v>
      </c>
      <c r="S75" s="17">
        <v>1.7539480000000001</v>
      </c>
      <c r="T75" s="17">
        <v>0.67725400000000002</v>
      </c>
      <c r="U75" s="17">
        <v>0.386131</v>
      </c>
      <c r="V75" s="17">
        <v>587.70000000000005</v>
      </c>
      <c r="W75" s="17">
        <v>1.07E-4</v>
      </c>
      <c r="X75" s="17">
        <v>458</v>
      </c>
      <c r="Y75" s="17">
        <v>0</v>
      </c>
      <c r="Z75" s="17">
        <v>0</v>
      </c>
      <c r="AA75" s="17">
        <v>0.59404800000000002</v>
      </c>
      <c r="AB75" s="17">
        <v>2.5458999999999999E-2</v>
      </c>
      <c r="AC75" s="17">
        <v>1.0939399999999999</v>
      </c>
      <c r="AD75" s="17">
        <v>0.25</v>
      </c>
      <c r="AE75" s="17">
        <v>1482.6</v>
      </c>
    </row>
    <row r="76" spans="1:31">
      <c r="A76" s="17">
        <v>63</v>
      </c>
      <c r="B76" s="19">
        <v>0.42707175925925928</v>
      </c>
      <c r="C76" s="17">
        <v>33.5</v>
      </c>
      <c r="D76" s="17">
        <v>14.4</v>
      </c>
      <c r="E76" s="17">
        <v>1.353E-2</v>
      </c>
      <c r="F76" s="17">
        <v>0.65500000000000003</v>
      </c>
      <c r="G76" s="17">
        <v>0.99524699999999999</v>
      </c>
      <c r="H76" s="17">
        <v>1.114795</v>
      </c>
      <c r="I76" s="17">
        <v>1.7646440000000001</v>
      </c>
      <c r="J76" s="17">
        <v>0.64984900000000001</v>
      </c>
      <c r="K76" s="17">
        <v>0.36826100000000001</v>
      </c>
      <c r="L76" s="17">
        <v>546</v>
      </c>
      <c r="M76" s="17">
        <v>4.3000000000000002E-5</v>
      </c>
      <c r="N76" s="17">
        <v>508</v>
      </c>
      <c r="O76" s="17">
        <v>0</v>
      </c>
      <c r="P76" s="17">
        <v>0</v>
      </c>
      <c r="Q76" s="17">
        <v>0.99253999999999998</v>
      </c>
      <c r="R76" s="17">
        <v>1.0791790000000001</v>
      </c>
      <c r="S76" s="17">
        <v>1.7408060000000001</v>
      </c>
      <c r="T76" s="17">
        <v>0.66162600000000005</v>
      </c>
      <c r="U76" s="17">
        <v>0.38006899999999999</v>
      </c>
      <c r="V76" s="17">
        <v>558.4</v>
      </c>
      <c r="W76" s="17">
        <v>6.0000000000000002E-6</v>
      </c>
      <c r="X76" s="17">
        <v>398</v>
      </c>
      <c r="Y76" s="17">
        <v>0</v>
      </c>
      <c r="Z76" s="17">
        <v>0</v>
      </c>
      <c r="AA76" s="17">
        <v>0.58472199999999996</v>
      </c>
      <c r="AB76" s="17">
        <v>2.3487999999999998E-2</v>
      </c>
      <c r="AC76" s="17">
        <v>1.0947199999999999</v>
      </c>
      <c r="AD76" s="17">
        <v>0.25</v>
      </c>
      <c r="AE76" s="17">
        <v>1521.1</v>
      </c>
    </row>
    <row r="77" spans="1:31">
      <c r="A77" s="17">
        <v>64</v>
      </c>
      <c r="B77" s="19">
        <v>0.42712962962962964</v>
      </c>
      <c r="C77" s="17">
        <v>34.200000000000003</v>
      </c>
      <c r="D77" s="17">
        <v>13.5</v>
      </c>
      <c r="E77" s="17">
        <v>1.3899999999999999E-2</v>
      </c>
      <c r="F77" s="17">
        <v>0.67300000000000004</v>
      </c>
      <c r="G77" s="17">
        <v>0.99339999999999995</v>
      </c>
      <c r="H77" s="17">
        <v>1.0795159999999999</v>
      </c>
      <c r="I77" s="17">
        <v>1.697006</v>
      </c>
      <c r="J77" s="17">
        <v>0.61748999999999998</v>
      </c>
      <c r="K77" s="17">
        <v>0.36387000000000003</v>
      </c>
      <c r="L77" s="17">
        <v>584.1</v>
      </c>
      <c r="M77" s="17">
        <v>9.0000000000000002E-6</v>
      </c>
      <c r="N77" s="17">
        <v>604</v>
      </c>
      <c r="O77" s="17">
        <v>0</v>
      </c>
      <c r="P77" s="17">
        <v>0</v>
      </c>
      <c r="Q77" s="17">
        <v>0.99508700000000005</v>
      </c>
      <c r="R77" s="17">
        <v>1.0615699999999999</v>
      </c>
      <c r="S77" s="17">
        <v>1.743487</v>
      </c>
      <c r="T77" s="17">
        <v>0.681917</v>
      </c>
      <c r="U77" s="17">
        <v>0.391123</v>
      </c>
      <c r="V77" s="17">
        <v>588.20000000000005</v>
      </c>
      <c r="W77" s="17">
        <v>9.0000000000000002E-6</v>
      </c>
      <c r="X77" s="17">
        <v>431</v>
      </c>
      <c r="Y77" s="17">
        <v>0</v>
      </c>
      <c r="Z77" s="17">
        <v>0</v>
      </c>
      <c r="AA77" s="17">
        <v>0.60172700000000001</v>
      </c>
      <c r="AB77" s="17">
        <v>2.78961E-2</v>
      </c>
      <c r="AC77" s="17">
        <v>1.0805899999999999</v>
      </c>
      <c r="AD77" s="17">
        <v>0.25</v>
      </c>
      <c r="AE77" s="17">
        <v>1421.9</v>
      </c>
    </row>
    <row r="78" spans="1:31">
      <c r="A78" s="17">
        <v>65</v>
      </c>
      <c r="B78" s="19">
        <v>0.42717592592592596</v>
      </c>
      <c r="C78" s="17">
        <v>35.299999999999997</v>
      </c>
      <c r="D78" s="17">
        <v>12.6</v>
      </c>
      <c r="E78" s="17">
        <v>1.2624E-2</v>
      </c>
      <c r="F78" s="17">
        <v>0.61099999999999999</v>
      </c>
      <c r="G78" s="17">
        <v>0.99508399999999997</v>
      </c>
      <c r="H78" s="17">
        <v>1.0570980000000001</v>
      </c>
      <c r="I78" s="17">
        <v>1.6949399999999999</v>
      </c>
      <c r="J78" s="17">
        <v>0.63784200000000002</v>
      </c>
      <c r="K78" s="17">
        <v>0.37632100000000002</v>
      </c>
      <c r="L78" s="17">
        <v>565.20000000000005</v>
      </c>
      <c r="M78" s="17">
        <v>7.8890000000000002E-3</v>
      </c>
      <c r="N78" s="17">
        <v>524</v>
      </c>
      <c r="O78" s="17">
        <v>0</v>
      </c>
      <c r="P78" s="17">
        <v>0</v>
      </c>
      <c r="Q78" s="17">
        <v>0.99182599999999999</v>
      </c>
      <c r="R78" s="17">
        <v>1.035523</v>
      </c>
      <c r="S78" s="17">
        <v>1.7002189999999999</v>
      </c>
      <c r="T78" s="17">
        <v>0.66469599999999995</v>
      </c>
      <c r="U78" s="17">
        <v>0.39094699999999999</v>
      </c>
      <c r="V78" s="17">
        <v>593</v>
      </c>
      <c r="W78" s="17">
        <v>7.2999999999999999E-5</v>
      </c>
      <c r="X78" s="17">
        <v>679</v>
      </c>
      <c r="Y78" s="17">
        <v>0</v>
      </c>
      <c r="Z78" s="17">
        <v>0</v>
      </c>
      <c r="AA78" s="17">
        <v>0.60145700000000002</v>
      </c>
      <c r="AB78" s="17">
        <v>2.1996000000000002E-2</v>
      </c>
      <c r="AC78" s="17">
        <v>1.0501400000000001</v>
      </c>
      <c r="AD78" s="17">
        <v>0.25</v>
      </c>
      <c r="AE78" s="17">
        <v>1469.5</v>
      </c>
    </row>
    <row r="79" spans="1:31">
      <c r="A79" s="17">
        <v>66</v>
      </c>
      <c r="B79" s="19">
        <v>0.42723379629629626</v>
      </c>
      <c r="C79" s="17">
        <v>36.200000000000003</v>
      </c>
      <c r="D79" s="17">
        <v>11.7</v>
      </c>
      <c r="E79" s="17">
        <v>1.2662E-2</v>
      </c>
      <c r="F79" s="17">
        <v>0.61299999999999999</v>
      </c>
      <c r="G79" s="17">
        <v>0.99497000000000002</v>
      </c>
      <c r="H79" s="17">
        <v>1.0290250000000001</v>
      </c>
      <c r="I79" s="17">
        <v>1.651853</v>
      </c>
      <c r="J79" s="17">
        <v>0.62282800000000005</v>
      </c>
      <c r="K79" s="17">
        <v>0.37704799999999999</v>
      </c>
      <c r="L79" s="17">
        <v>610.5</v>
      </c>
      <c r="M79" s="17">
        <v>6.3E-5</v>
      </c>
      <c r="N79" s="17">
        <v>555</v>
      </c>
      <c r="O79" s="17">
        <v>0</v>
      </c>
      <c r="P79" s="17">
        <v>0</v>
      </c>
      <c r="Q79" s="17">
        <v>0.99358100000000005</v>
      </c>
      <c r="R79" s="17">
        <v>1.060362</v>
      </c>
      <c r="S79" s="17">
        <v>1.7426360000000001</v>
      </c>
      <c r="T79" s="17">
        <v>0.68227400000000005</v>
      </c>
      <c r="U79" s="17">
        <v>0.39151799999999998</v>
      </c>
      <c r="V79" s="17">
        <v>610.70000000000005</v>
      </c>
      <c r="W79" s="17">
        <v>4.3000000000000002E-5</v>
      </c>
      <c r="X79" s="17">
        <v>565</v>
      </c>
      <c r="Y79" s="17">
        <v>0</v>
      </c>
      <c r="Z79" s="17">
        <v>0</v>
      </c>
      <c r="AA79" s="17">
        <v>0.60233599999999998</v>
      </c>
      <c r="AB79" s="17">
        <v>2.3333900000000001E-2</v>
      </c>
      <c r="AC79" s="17">
        <v>1.0762799999999999</v>
      </c>
      <c r="AD79" s="17">
        <v>0.25</v>
      </c>
      <c r="AE79" s="17">
        <v>1360.5</v>
      </c>
    </row>
    <row r="80" spans="1:31">
      <c r="A80" s="17">
        <v>67</v>
      </c>
      <c r="B80" s="19">
        <v>0.42729166666666668</v>
      </c>
      <c r="C80" s="17">
        <v>36.799999999999997</v>
      </c>
      <c r="D80" s="17">
        <v>10.8</v>
      </c>
      <c r="E80" s="17">
        <v>1.1233E-2</v>
      </c>
      <c r="F80" s="17">
        <v>0.54400000000000004</v>
      </c>
      <c r="G80" s="17">
        <v>0.99332100000000001</v>
      </c>
      <c r="H80" s="17">
        <v>1.0078199999999999</v>
      </c>
      <c r="I80" s="17">
        <v>1.624036</v>
      </c>
      <c r="J80" s="17">
        <v>0.61621599999999999</v>
      </c>
      <c r="K80" s="17">
        <v>0.37943500000000002</v>
      </c>
      <c r="L80" s="17">
        <v>597.1</v>
      </c>
      <c r="M80" s="17">
        <v>1.1E-5</v>
      </c>
      <c r="N80" s="17">
        <v>729</v>
      </c>
      <c r="O80" s="17">
        <v>0</v>
      </c>
      <c r="P80" s="17">
        <v>0</v>
      </c>
      <c r="Q80" s="17">
        <v>0.99339999999999995</v>
      </c>
      <c r="R80" s="17">
        <v>1.014891</v>
      </c>
      <c r="S80" s="17">
        <v>1.653886</v>
      </c>
      <c r="T80" s="17">
        <v>0.63899499999999998</v>
      </c>
      <c r="U80" s="17">
        <v>0.38635999999999998</v>
      </c>
      <c r="V80" s="17">
        <v>627.20000000000005</v>
      </c>
      <c r="W80" s="17">
        <v>9.0000000000000002E-6</v>
      </c>
      <c r="X80" s="17">
        <v>460</v>
      </c>
      <c r="Y80" s="17">
        <v>0</v>
      </c>
      <c r="Z80" s="17">
        <v>0</v>
      </c>
      <c r="AA80" s="17">
        <v>0.59440000000000004</v>
      </c>
      <c r="AB80" s="17">
        <v>2.7553000000000001E-2</v>
      </c>
      <c r="AC80" s="17">
        <v>1.0325</v>
      </c>
      <c r="AD80" s="17">
        <v>0.25</v>
      </c>
      <c r="AE80" s="17">
        <v>1391</v>
      </c>
    </row>
    <row r="81" spans="1:31">
      <c r="A81" s="17">
        <v>68</v>
      </c>
      <c r="B81" s="19">
        <v>0.42734953703703704</v>
      </c>
      <c r="C81" s="17">
        <v>38.200000000000003</v>
      </c>
      <c r="D81" s="17">
        <v>9.9</v>
      </c>
      <c r="E81" s="17">
        <v>1.1103999999999999E-2</v>
      </c>
      <c r="F81" s="17">
        <v>0.53700000000000003</v>
      </c>
      <c r="G81" s="17">
        <v>0.99316700000000002</v>
      </c>
      <c r="H81" s="17">
        <v>0.95258500000000002</v>
      </c>
      <c r="I81" s="17">
        <v>1.5315939999999999</v>
      </c>
      <c r="J81" s="17">
        <v>0.579009</v>
      </c>
      <c r="K81" s="17">
        <v>0.37804300000000002</v>
      </c>
      <c r="L81" s="17">
        <v>621.5</v>
      </c>
      <c r="M81" s="17">
        <v>9.0449999999999992E-3</v>
      </c>
      <c r="N81" s="17">
        <v>388</v>
      </c>
      <c r="O81" s="17">
        <v>0</v>
      </c>
      <c r="P81" s="17">
        <v>0</v>
      </c>
      <c r="Q81" s="17">
        <v>0.993676</v>
      </c>
      <c r="R81" s="17">
        <v>0.96895600000000004</v>
      </c>
      <c r="S81" s="17">
        <v>1.6012949999999999</v>
      </c>
      <c r="T81" s="17">
        <v>0.63233799999999996</v>
      </c>
      <c r="U81" s="17">
        <v>0.39489200000000002</v>
      </c>
      <c r="V81" s="17">
        <v>629.1</v>
      </c>
      <c r="W81" s="17">
        <v>1.5999999999999999E-5</v>
      </c>
      <c r="X81" s="17">
        <v>573</v>
      </c>
      <c r="Y81" s="17">
        <v>0</v>
      </c>
      <c r="Z81" s="17">
        <v>0</v>
      </c>
      <c r="AA81" s="17">
        <v>0.60752600000000001</v>
      </c>
      <c r="AB81" s="17">
        <v>1.4194099999999999E-2</v>
      </c>
      <c r="AC81" s="17">
        <v>0.97793200000000002</v>
      </c>
      <c r="AD81" s="17">
        <v>0.25</v>
      </c>
      <c r="AE81" s="17">
        <v>1336.4</v>
      </c>
    </row>
    <row r="82" spans="1:31">
      <c r="A82" s="17">
        <v>69</v>
      </c>
      <c r="B82" s="19">
        <v>0.4274074074074074</v>
      </c>
      <c r="C82" s="17">
        <v>38.799999999999997</v>
      </c>
      <c r="D82" s="17">
        <v>9.9</v>
      </c>
      <c r="E82" s="17">
        <v>1.0791E-2</v>
      </c>
      <c r="F82" s="17">
        <v>0.52200000000000002</v>
      </c>
      <c r="G82" s="17">
        <v>0.99302900000000005</v>
      </c>
      <c r="H82" s="17">
        <v>0.92620100000000005</v>
      </c>
      <c r="I82" s="17">
        <v>1.5112270000000001</v>
      </c>
      <c r="J82" s="17">
        <v>0.58502699999999996</v>
      </c>
      <c r="K82" s="17">
        <v>0.38712000000000002</v>
      </c>
      <c r="L82" s="17">
        <v>610.70000000000005</v>
      </c>
      <c r="M82" s="17">
        <v>1.4E-5</v>
      </c>
      <c r="N82" s="17">
        <v>712</v>
      </c>
      <c r="O82" s="17">
        <v>0</v>
      </c>
      <c r="P82" s="17">
        <v>0</v>
      </c>
      <c r="Q82" s="17">
        <v>0.99276900000000001</v>
      </c>
      <c r="R82" s="17">
        <v>0.89115200000000006</v>
      </c>
      <c r="S82" s="17">
        <v>1.4728349999999999</v>
      </c>
      <c r="T82" s="17">
        <v>0.58168299999999995</v>
      </c>
      <c r="U82" s="17">
        <v>0.39494099999999999</v>
      </c>
      <c r="V82" s="17">
        <v>613.29999999999995</v>
      </c>
      <c r="W82" s="17">
        <v>3.0000000000000001E-5</v>
      </c>
      <c r="X82" s="17">
        <v>599</v>
      </c>
      <c r="Y82" s="17">
        <v>0</v>
      </c>
      <c r="Z82" s="17">
        <v>0</v>
      </c>
      <c r="AA82" s="17">
        <v>0.60760199999999998</v>
      </c>
      <c r="AB82" s="17">
        <v>2.52965E-2</v>
      </c>
      <c r="AC82" s="17">
        <v>0.90586699999999998</v>
      </c>
      <c r="AD82" s="17">
        <v>0.25</v>
      </c>
      <c r="AE82" s="17">
        <v>1360</v>
      </c>
    </row>
    <row r="83" spans="1:31">
      <c r="A83" s="17">
        <v>70</v>
      </c>
      <c r="B83" s="19">
        <v>0.42745370370370367</v>
      </c>
      <c r="C83" s="17">
        <v>40.200000000000003</v>
      </c>
      <c r="D83" s="17">
        <v>9</v>
      </c>
      <c r="E83" s="17">
        <v>9.9340000000000001E-3</v>
      </c>
      <c r="F83" s="17">
        <v>0.48099999999999998</v>
      </c>
      <c r="G83" s="17">
        <v>0.99467300000000003</v>
      </c>
      <c r="H83" s="17">
        <v>0.94680600000000004</v>
      </c>
      <c r="I83" s="17">
        <v>1.5140690000000001</v>
      </c>
      <c r="J83" s="17">
        <v>0.56726299999999996</v>
      </c>
      <c r="K83" s="17">
        <v>0.37466100000000002</v>
      </c>
      <c r="L83" s="17">
        <v>612.5</v>
      </c>
      <c r="M83" s="17">
        <v>8.8999999999999995E-5</v>
      </c>
      <c r="N83" s="17">
        <v>459</v>
      </c>
      <c r="O83" s="17">
        <v>0</v>
      </c>
      <c r="P83" s="17">
        <v>0</v>
      </c>
      <c r="Q83" s="17">
        <v>0.99228300000000003</v>
      </c>
      <c r="R83" s="17">
        <v>0.89958199999999999</v>
      </c>
      <c r="S83" s="17">
        <v>1.486065</v>
      </c>
      <c r="T83" s="17">
        <v>0.58648400000000001</v>
      </c>
      <c r="U83" s="17">
        <v>0.39465499999999998</v>
      </c>
      <c r="V83" s="17">
        <v>626</v>
      </c>
      <c r="W83" s="17">
        <v>1.13E-4</v>
      </c>
      <c r="X83" s="17">
        <v>378</v>
      </c>
      <c r="Y83" s="17">
        <v>0</v>
      </c>
      <c r="Z83" s="17">
        <v>0</v>
      </c>
      <c r="AA83" s="17">
        <v>0.60716199999999998</v>
      </c>
      <c r="AB83" s="17">
        <v>1.50318E-2</v>
      </c>
      <c r="AC83" s="17">
        <v>0.90839700000000001</v>
      </c>
      <c r="AD83" s="17">
        <v>0.25</v>
      </c>
      <c r="AE83" s="17">
        <v>1356.1</v>
      </c>
    </row>
    <row r="84" spans="1:31">
      <c r="A84" s="17">
        <v>71</v>
      </c>
      <c r="B84" s="19">
        <v>0.42751157407407409</v>
      </c>
      <c r="C84" s="17">
        <v>40.799999999999997</v>
      </c>
      <c r="D84" s="17">
        <v>9</v>
      </c>
      <c r="E84" s="17">
        <v>1.0042000000000001E-2</v>
      </c>
      <c r="F84" s="17">
        <v>0.48599999999999999</v>
      </c>
      <c r="G84" s="17">
        <v>0.99283600000000005</v>
      </c>
      <c r="H84" s="17">
        <v>0.88768800000000003</v>
      </c>
      <c r="I84" s="17">
        <v>1.4467380000000001</v>
      </c>
      <c r="J84" s="17">
        <v>0.55905000000000005</v>
      </c>
      <c r="K84" s="17">
        <v>0.38642100000000001</v>
      </c>
      <c r="L84" s="17">
        <v>618</v>
      </c>
      <c r="M84" s="17">
        <v>2.6999999999999999E-5</v>
      </c>
      <c r="N84" s="17">
        <v>562</v>
      </c>
      <c r="O84" s="17">
        <v>0</v>
      </c>
      <c r="P84" s="17">
        <v>0</v>
      </c>
      <c r="Q84" s="17">
        <v>0.99107100000000004</v>
      </c>
      <c r="R84" s="17">
        <v>0.879741</v>
      </c>
      <c r="S84" s="17">
        <v>1.458442</v>
      </c>
      <c r="T84" s="17">
        <v>0.57870200000000005</v>
      </c>
      <c r="U84" s="17">
        <v>0.39679399999999998</v>
      </c>
      <c r="V84" s="17">
        <v>616.1</v>
      </c>
      <c r="W84" s="17">
        <v>1.5999999999999999E-5</v>
      </c>
      <c r="X84" s="17">
        <v>485</v>
      </c>
      <c r="Y84" s="17">
        <v>0</v>
      </c>
      <c r="Z84" s="17">
        <v>0</v>
      </c>
      <c r="AA84" s="17">
        <v>0.61045300000000002</v>
      </c>
      <c r="AB84" s="17">
        <v>1.8492999999999999E-2</v>
      </c>
      <c r="AC84" s="17">
        <v>0.89044199999999996</v>
      </c>
      <c r="AD84" s="17">
        <v>0.25</v>
      </c>
      <c r="AE84" s="17">
        <v>1344.1</v>
      </c>
    </row>
    <row r="85" spans="1:31">
      <c r="A85" s="17">
        <v>72</v>
      </c>
      <c r="B85" s="19">
        <v>0.42756944444444445</v>
      </c>
      <c r="C85" s="17">
        <v>41.9</v>
      </c>
      <c r="D85" s="17">
        <v>8.1</v>
      </c>
      <c r="E85" s="17">
        <v>8.6979999999999991E-3</v>
      </c>
      <c r="F85" s="17">
        <v>0.42099999999999999</v>
      </c>
      <c r="G85" s="17">
        <v>0.99404499999999996</v>
      </c>
      <c r="H85" s="17">
        <v>0.84407600000000005</v>
      </c>
      <c r="I85" s="17">
        <v>1.3700589999999999</v>
      </c>
      <c r="J85" s="17">
        <v>0.52598299999999998</v>
      </c>
      <c r="K85" s="17">
        <v>0.383913</v>
      </c>
      <c r="L85" s="17">
        <v>606.5</v>
      </c>
      <c r="M85" s="17">
        <v>3.5275000000000001E-2</v>
      </c>
      <c r="N85" s="17">
        <v>568</v>
      </c>
      <c r="O85" s="17">
        <v>0</v>
      </c>
      <c r="P85" s="17">
        <v>0</v>
      </c>
      <c r="Q85" s="17">
        <v>0.99358900000000006</v>
      </c>
      <c r="R85" s="17">
        <v>0.85141599999999995</v>
      </c>
      <c r="S85" s="17">
        <v>1.391912</v>
      </c>
      <c r="T85" s="17">
        <v>0.54049599999999998</v>
      </c>
      <c r="U85" s="17">
        <v>0.38831199999999999</v>
      </c>
      <c r="V85" s="17">
        <v>611.1</v>
      </c>
      <c r="W85" s="17">
        <v>6.7000000000000002E-5</v>
      </c>
      <c r="X85" s="17">
        <v>413</v>
      </c>
      <c r="Y85" s="17">
        <v>0</v>
      </c>
      <c r="Z85" s="17">
        <v>0</v>
      </c>
      <c r="AA85" s="17">
        <v>0.59740300000000002</v>
      </c>
      <c r="AB85" s="17">
        <v>1.6536200000000001E-2</v>
      </c>
      <c r="AC85" s="17">
        <v>0.86035399999999995</v>
      </c>
      <c r="AD85" s="17">
        <v>0.25</v>
      </c>
      <c r="AE85" s="17">
        <v>1369.4</v>
      </c>
    </row>
    <row r="86" spans="1:31">
      <c r="A86" s="17">
        <v>73</v>
      </c>
      <c r="B86" s="19">
        <v>0.42762731481481481</v>
      </c>
      <c r="C86" s="17">
        <v>42.8</v>
      </c>
      <c r="D86" s="17">
        <v>8.1</v>
      </c>
      <c r="E86" s="17">
        <v>8.6580000000000008E-3</v>
      </c>
      <c r="F86" s="17">
        <v>0.41899999999999998</v>
      </c>
      <c r="G86" s="17">
        <v>0.99233000000000005</v>
      </c>
      <c r="H86" s="17">
        <v>0.82062199999999996</v>
      </c>
      <c r="I86" s="17">
        <v>1.3395790000000001</v>
      </c>
      <c r="J86" s="17">
        <v>0.518957</v>
      </c>
      <c r="K86" s="17">
        <v>0.387403</v>
      </c>
      <c r="L86" s="17">
        <v>603.6</v>
      </c>
      <c r="M86" s="17">
        <v>6.2000000000000003E-5</v>
      </c>
      <c r="N86" s="17">
        <v>443</v>
      </c>
      <c r="O86" s="17">
        <v>0</v>
      </c>
      <c r="P86" s="17">
        <v>0</v>
      </c>
      <c r="Q86" s="17">
        <v>0.99211000000000005</v>
      </c>
      <c r="R86" s="17">
        <v>0.7732</v>
      </c>
      <c r="S86" s="17">
        <v>1.2612019999999999</v>
      </c>
      <c r="T86" s="17">
        <v>0.48800199999999999</v>
      </c>
      <c r="U86" s="17">
        <v>0.386934</v>
      </c>
      <c r="V86" s="17">
        <v>623.70000000000005</v>
      </c>
      <c r="W86" s="17">
        <v>1.5E-5</v>
      </c>
      <c r="X86" s="17">
        <v>379</v>
      </c>
      <c r="Y86" s="17">
        <v>0</v>
      </c>
      <c r="Z86" s="17">
        <v>0</v>
      </c>
      <c r="AA86" s="17">
        <v>0.59528300000000001</v>
      </c>
      <c r="AB86" s="17">
        <v>1.28766E-2</v>
      </c>
      <c r="AC86" s="17">
        <v>0.77948399999999995</v>
      </c>
      <c r="AD86" s="17">
        <v>0.25</v>
      </c>
      <c r="AE86" s="17">
        <v>1375.9</v>
      </c>
    </row>
    <row r="87" spans="1:31">
      <c r="A87" s="17">
        <v>74</v>
      </c>
      <c r="B87" s="19">
        <v>0.42768518518518522</v>
      </c>
      <c r="C87" s="17">
        <v>43.5</v>
      </c>
      <c r="D87" s="17">
        <v>7.2</v>
      </c>
      <c r="E87" s="17">
        <v>7.9660000000000009E-3</v>
      </c>
      <c r="F87" s="17">
        <v>0.38500000000000001</v>
      </c>
      <c r="G87" s="17">
        <v>0.98588399999999998</v>
      </c>
      <c r="H87" s="17">
        <v>0.73330399999999996</v>
      </c>
      <c r="I87" s="17">
        <v>1.1797789999999999</v>
      </c>
      <c r="J87" s="17">
        <v>0.44647500000000001</v>
      </c>
      <c r="K87" s="17">
        <v>0.37844</v>
      </c>
      <c r="L87" s="17">
        <v>607</v>
      </c>
      <c r="M87" s="17">
        <v>2.9599999999999998E-4</v>
      </c>
      <c r="N87" s="17">
        <v>432</v>
      </c>
      <c r="O87" s="17">
        <v>0</v>
      </c>
      <c r="P87" s="17">
        <v>0</v>
      </c>
      <c r="Q87" s="17">
        <v>0.99152499999999999</v>
      </c>
      <c r="R87" s="17">
        <v>0.71220399999999995</v>
      </c>
      <c r="S87" s="17">
        <v>1.1823440000000001</v>
      </c>
      <c r="T87" s="17">
        <v>0.47013899999999997</v>
      </c>
      <c r="U87" s="17">
        <v>0.39763300000000001</v>
      </c>
      <c r="V87" s="17">
        <v>639.1</v>
      </c>
      <c r="W87" s="17">
        <v>3.0000000000000001E-5</v>
      </c>
      <c r="X87" s="17">
        <v>504</v>
      </c>
      <c r="Y87" s="17">
        <v>0</v>
      </c>
      <c r="Z87" s="17">
        <v>0</v>
      </c>
      <c r="AA87" s="17">
        <v>0.61174399999999995</v>
      </c>
      <c r="AB87" s="17">
        <v>1.12491E-2</v>
      </c>
      <c r="AC87" s="17">
        <v>0.71749300000000005</v>
      </c>
      <c r="AD87" s="17">
        <v>0.25</v>
      </c>
      <c r="AE87" s="17">
        <v>1368.3</v>
      </c>
    </row>
    <row r="88" spans="1:31">
      <c r="A88" s="17">
        <v>75</v>
      </c>
      <c r="B88" s="19">
        <v>0.42773148148148149</v>
      </c>
      <c r="C88" s="17">
        <v>44.8</v>
      </c>
      <c r="D88" s="17">
        <v>7.2</v>
      </c>
      <c r="E88" s="17">
        <v>7.7850000000000003E-3</v>
      </c>
      <c r="F88" s="17">
        <v>0.377</v>
      </c>
      <c r="G88" s="17">
        <v>0.99333300000000002</v>
      </c>
      <c r="H88" s="17">
        <v>0.74505699999999997</v>
      </c>
      <c r="I88" s="17">
        <v>1.198923</v>
      </c>
      <c r="J88" s="17">
        <v>0.45386599999999999</v>
      </c>
      <c r="K88" s="17">
        <v>0.37856200000000001</v>
      </c>
      <c r="L88" s="17">
        <v>636</v>
      </c>
      <c r="M88" s="17">
        <v>3.6783999999999997E-2</v>
      </c>
      <c r="N88" s="17">
        <v>837</v>
      </c>
      <c r="O88" s="17">
        <v>0</v>
      </c>
      <c r="P88" s="17">
        <v>0</v>
      </c>
      <c r="Q88" s="17">
        <v>0.98846599999999996</v>
      </c>
      <c r="R88" s="17">
        <v>0.709206</v>
      </c>
      <c r="S88" s="17">
        <v>1.135051</v>
      </c>
      <c r="T88" s="17">
        <v>0.425846</v>
      </c>
      <c r="U88" s="17">
        <v>0.37517699999999998</v>
      </c>
      <c r="V88" s="17">
        <v>630.5</v>
      </c>
      <c r="W88" s="17">
        <v>0.14371100000000001</v>
      </c>
      <c r="X88" s="17">
        <v>511</v>
      </c>
      <c r="Y88" s="17">
        <v>0</v>
      </c>
      <c r="Z88" s="17">
        <v>0</v>
      </c>
      <c r="AA88" s="17">
        <v>0.57719600000000004</v>
      </c>
      <c r="AB88" s="17">
        <v>2.2586800000000001E-2</v>
      </c>
      <c r="AC88" s="17">
        <v>0.71882400000000002</v>
      </c>
      <c r="AD88" s="17">
        <v>0.25</v>
      </c>
      <c r="AE88" s="17">
        <v>1305.9000000000001</v>
      </c>
    </row>
    <row r="89" spans="1:31">
      <c r="A89" s="17">
        <v>76</v>
      </c>
      <c r="B89" s="19">
        <v>0.42778935185185185</v>
      </c>
      <c r="C89" s="17">
        <v>45.5</v>
      </c>
      <c r="D89" s="17">
        <v>7.2</v>
      </c>
      <c r="E89" s="17">
        <v>8.6169999999999997E-3</v>
      </c>
      <c r="F89" s="17">
        <v>0.41699999999999998</v>
      </c>
      <c r="G89" s="17">
        <v>0.99091700000000005</v>
      </c>
      <c r="H89" s="17">
        <v>0.67914099999999999</v>
      </c>
      <c r="I89" s="17">
        <v>1.0735479999999999</v>
      </c>
      <c r="J89" s="17">
        <v>0.39440700000000001</v>
      </c>
      <c r="K89" s="17">
        <v>0.36738599999999999</v>
      </c>
      <c r="L89" s="17">
        <v>681.5</v>
      </c>
      <c r="M89" s="17">
        <v>9.3779000000000001E-2</v>
      </c>
      <c r="N89" s="17">
        <v>623</v>
      </c>
      <c r="O89" s="17">
        <v>0</v>
      </c>
      <c r="P89" s="17">
        <v>0</v>
      </c>
      <c r="Q89" s="17">
        <v>0.98949600000000004</v>
      </c>
      <c r="R89" s="17">
        <v>0.65964800000000001</v>
      </c>
      <c r="S89" s="17">
        <v>1.0739909999999999</v>
      </c>
      <c r="T89" s="17">
        <v>0.41434300000000002</v>
      </c>
      <c r="U89" s="17">
        <v>0.385797</v>
      </c>
      <c r="V89" s="17">
        <v>658.2</v>
      </c>
      <c r="W89" s="17">
        <v>2.4000000000000001E-5</v>
      </c>
      <c r="X89" s="17">
        <v>522</v>
      </c>
      <c r="Y89" s="17">
        <v>0</v>
      </c>
      <c r="Z89" s="17">
        <v>0</v>
      </c>
      <c r="AA89" s="17">
        <v>0.59353400000000001</v>
      </c>
      <c r="AB89" s="17">
        <v>1.8094900000000001E-2</v>
      </c>
      <c r="AC89" s="17">
        <v>0.66714600000000002</v>
      </c>
      <c r="AD89" s="17">
        <v>0.25</v>
      </c>
      <c r="AE89" s="17">
        <v>1218.8</v>
      </c>
    </row>
    <row r="90" spans="1:31">
      <c r="A90" s="17">
        <v>77</v>
      </c>
      <c r="B90" s="19">
        <v>0.42784722222222221</v>
      </c>
      <c r="C90" s="17">
        <v>47.2</v>
      </c>
      <c r="D90" s="17">
        <v>6.3</v>
      </c>
      <c r="E90" s="17">
        <v>7.5009999999999999E-3</v>
      </c>
      <c r="F90" s="17">
        <v>0.36299999999999999</v>
      </c>
      <c r="G90" s="17">
        <v>0.98612599999999995</v>
      </c>
      <c r="H90" s="17">
        <v>0.63526499999999997</v>
      </c>
      <c r="I90" s="17">
        <v>1.0226900000000001</v>
      </c>
      <c r="J90" s="17">
        <v>0.38742500000000002</v>
      </c>
      <c r="K90" s="17">
        <v>0.37883</v>
      </c>
      <c r="L90" s="17">
        <v>655.9</v>
      </c>
      <c r="M90" s="17">
        <v>6.0000000000000002E-6</v>
      </c>
      <c r="N90" s="17">
        <v>449</v>
      </c>
      <c r="O90" s="17">
        <v>0</v>
      </c>
      <c r="P90" s="17">
        <v>0</v>
      </c>
      <c r="Q90" s="17">
        <v>0.98887199999999997</v>
      </c>
      <c r="R90" s="17">
        <v>0.60812299999999997</v>
      </c>
      <c r="S90" s="17">
        <v>1.0067410000000001</v>
      </c>
      <c r="T90" s="17">
        <v>0.39861799999999997</v>
      </c>
      <c r="U90" s="17">
        <v>0.395949</v>
      </c>
      <c r="V90" s="17">
        <v>664.4</v>
      </c>
      <c r="W90" s="17">
        <v>7.9999999999999996E-6</v>
      </c>
      <c r="X90" s="17">
        <v>517</v>
      </c>
      <c r="Y90" s="17">
        <v>0</v>
      </c>
      <c r="Z90" s="17">
        <v>0</v>
      </c>
      <c r="AA90" s="17">
        <v>0.60915200000000003</v>
      </c>
      <c r="AB90" s="17">
        <v>1.10548E-2</v>
      </c>
      <c r="AC90" s="17">
        <v>0.61253000000000002</v>
      </c>
      <c r="AD90" s="17">
        <v>0.25</v>
      </c>
      <c r="AE90" s="17">
        <v>1266.4000000000001</v>
      </c>
    </row>
    <row r="91" spans="1:31">
      <c r="A91" s="17">
        <v>78</v>
      </c>
      <c r="B91" s="19">
        <v>0.42790509259259263</v>
      </c>
      <c r="C91" s="17">
        <v>46.8</v>
      </c>
      <c r="D91" s="17">
        <v>6.3</v>
      </c>
      <c r="E91" s="17">
        <v>6.9439999999999997E-3</v>
      </c>
      <c r="F91" s="17">
        <v>0.33600000000000002</v>
      </c>
      <c r="G91" s="17">
        <v>0.98839399999999999</v>
      </c>
      <c r="H91" s="17">
        <v>0.64089799999999997</v>
      </c>
      <c r="I91" s="17">
        <v>1.0297149999999999</v>
      </c>
      <c r="J91" s="17">
        <v>0.38881700000000002</v>
      </c>
      <c r="K91" s="17">
        <v>0.37759599999999999</v>
      </c>
      <c r="L91" s="17">
        <v>633.5</v>
      </c>
      <c r="M91" s="17">
        <v>0.123101</v>
      </c>
      <c r="N91" s="17">
        <v>725</v>
      </c>
      <c r="O91" s="17">
        <v>0</v>
      </c>
      <c r="P91" s="17">
        <v>0</v>
      </c>
      <c r="Q91" s="17">
        <v>0.98506300000000002</v>
      </c>
      <c r="R91" s="17">
        <v>0.63766699999999998</v>
      </c>
      <c r="S91" s="17">
        <v>1.031515</v>
      </c>
      <c r="T91" s="17">
        <v>0.393849</v>
      </c>
      <c r="U91" s="17">
        <v>0.38181599999999999</v>
      </c>
      <c r="V91" s="17">
        <v>645</v>
      </c>
      <c r="W91" s="17">
        <v>1.2475E-2</v>
      </c>
      <c r="X91" s="17">
        <v>474</v>
      </c>
      <c r="Y91" s="17">
        <v>0</v>
      </c>
      <c r="Z91" s="17">
        <v>0</v>
      </c>
      <c r="AA91" s="17">
        <v>0.58740899999999996</v>
      </c>
      <c r="AB91" s="17">
        <v>1.7144E-2</v>
      </c>
      <c r="AC91" s="17">
        <v>0.64441899999999996</v>
      </c>
      <c r="AD91" s="17">
        <v>0.25</v>
      </c>
      <c r="AE91" s="17">
        <v>1311.1</v>
      </c>
    </row>
    <row r="92" spans="1:31">
      <c r="A92" s="17">
        <v>79</v>
      </c>
      <c r="B92" s="19">
        <v>0.4279513888888889</v>
      </c>
      <c r="C92" s="17">
        <v>48.8</v>
      </c>
      <c r="D92" s="17">
        <v>6.3</v>
      </c>
      <c r="E92" s="17">
        <v>7.3680000000000004E-3</v>
      </c>
      <c r="F92" s="17">
        <v>0.35699999999999998</v>
      </c>
      <c r="G92" s="17">
        <v>0.98847099999999999</v>
      </c>
      <c r="H92" s="17">
        <v>0.61436400000000002</v>
      </c>
      <c r="I92" s="17">
        <v>1.0121500000000001</v>
      </c>
      <c r="J92" s="17">
        <v>0.39778599999999997</v>
      </c>
      <c r="K92" s="17">
        <v>0.393011</v>
      </c>
      <c r="L92" s="17">
        <v>634.29999999999995</v>
      </c>
      <c r="M92" s="17">
        <v>6.9999999999999999E-6</v>
      </c>
      <c r="N92" s="17">
        <v>509</v>
      </c>
      <c r="O92" s="17">
        <v>0</v>
      </c>
      <c r="P92" s="17">
        <v>0</v>
      </c>
      <c r="Q92" s="17">
        <v>0.98569700000000005</v>
      </c>
      <c r="R92" s="17">
        <v>0.54554999999999998</v>
      </c>
      <c r="S92" s="17">
        <v>0.913188</v>
      </c>
      <c r="T92" s="17">
        <v>0.36763800000000002</v>
      </c>
      <c r="U92" s="17">
        <v>0.40258699999999997</v>
      </c>
      <c r="V92" s="17">
        <v>665.5</v>
      </c>
      <c r="W92" s="17">
        <v>1.1E-5</v>
      </c>
      <c r="X92" s="17">
        <v>506</v>
      </c>
      <c r="Y92" s="17">
        <v>0</v>
      </c>
      <c r="Z92" s="17">
        <v>0</v>
      </c>
      <c r="AA92" s="17">
        <v>0.61936500000000005</v>
      </c>
      <c r="AB92" s="17">
        <v>1.2116699999999999E-2</v>
      </c>
      <c r="AC92" s="17">
        <v>0.55000499999999997</v>
      </c>
      <c r="AD92" s="17">
        <v>0.25</v>
      </c>
      <c r="AE92" s="17">
        <v>1309.4000000000001</v>
      </c>
    </row>
    <row r="93" spans="1:31">
      <c r="A93" s="17">
        <v>80</v>
      </c>
      <c r="B93" s="19">
        <v>0.42800925925925926</v>
      </c>
      <c r="C93" s="17">
        <v>48.8</v>
      </c>
      <c r="D93" s="17">
        <v>6.3</v>
      </c>
      <c r="E93" s="17">
        <v>7.2059999999999997E-3</v>
      </c>
      <c r="F93" s="17">
        <v>0.34899999999999998</v>
      </c>
      <c r="G93" s="17">
        <v>0.98789499999999997</v>
      </c>
      <c r="H93" s="17">
        <v>0.53046199999999999</v>
      </c>
      <c r="I93" s="17">
        <v>0.86310299999999995</v>
      </c>
      <c r="J93" s="17">
        <v>0.33263999999999999</v>
      </c>
      <c r="K93" s="17">
        <v>0.38540099999999999</v>
      </c>
      <c r="L93" s="17">
        <v>641.79999999999995</v>
      </c>
      <c r="M93" s="17">
        <v>1.4E-5</v>
      </c>
      <c r="N93" s="17">
        <v>696</v>
      </c>
      <c r="O93" s="17">
        <v>0</v>
      </c>
      <c r="P93" s="17">
        <v>0</v>
      </c>
      <c r="Q93" s="17">
        <v>0.97714900000000005</v>
      </c>
      <c r="R93" s="17">
        <v>0.52503500000000003</v>
      </c>
      <c r="S93" s="17">
        <v>0.86202599999999996</v>
      </c>
      <c r="T93" s="17">
        <v>0.33699099999999999</v>
      </c>
      <c r="U93" s="17">
        <v>0.39092900000000003</v>
      </c>
      <c r="V93" s="17">
        <v>651.5</v>
      </c>
      <c r="W93" s="17">
        <v>1.9000000000000001E-4</v>
      </c>
      <c r="X93" s="17">
        <v>460</v>
      </c>
      <c r="Y93" s="17">
        <v>0</v>
      </c>
      <c r="Z93" s="17">
        <v>0</v>
      </c>
      <c r="AA93" s="17">
        <v>0.60142899999999999</v>
      </c>
      <c r="AB93" s="17">
        <v>1.66731E-2</v>
      </c>
      <c r="AC93" s="17">
        <v>0.53065399999999996</v>
      </c>
      <c r="AD93" s="17">
        <v>0.25</v>
      </c>
      <c r="AE93" s="17">
        <v>1294.2</v>
      </c>
    </row>
    <row r="94" spans="1:31">
      <c r="A94" s="17">
        <v>81</v>
      </c>
      <c r="B94" s="19">
        <v>0.42806712962962962</v>
      </c>
      <c r="C94" s="17">
        <v>50.4</v>
      </c>
      <c r="D94" s="17">
        <v>6.3</v>
      </c>
      <c r="E94" s="17">
        <v>6.9300000000000004E-3</v>
      </c>
      <c r="F94" s="17">
        <v>0.33500000000000002</v>
      </c>
      <c r="G94" s="17">
        <v>0.98709199999999997</v>
      </c>
      <c r="H94" s="17">
        <v>0.53556099999999995</v>
      </c>
      <c r="I94" s="17">
        <v>0.86979899999999999</v>
      </c>
      <c r="J94" s="17">
        <v>0.33423799999999998</v>
      </c>
      <c r="K94" s="17">
        <v>0.38427099999999997</v>
      </c>
      <c r="L94" s="17">
        <v>632.29999999999995</v>
      </c>
      <c r="M94" s="17">
        <v>5.0000000000000004E-6</v>
      </c>
      <c r="N94" s="17">
        <v>731</v>
      </c>
      <c r="O94" s="17">
        <v>0</v>
      </c>
      <c r="P94" s="17">
        <v>0</v>
      </c>
      <c r="Q94" s="17">
        <v>0.98348199999999997</v>
      </c>
      <c r="R94" s="17">
        <v>0.57699400000000001</v>
      </c>
      <c r="S94" s="17">
        <v>0.93338900000000002</v>
      </c>
      <c r="T94" s="17">
        <v>0.35639399999999999</v>
      </c>
      <c r="U94" s="17">
        <v>0.381828</v>
      </c>
      <c r="V94" s="17">
        <v>636.70000000000005</v>
      </c>
      <c r="W94" s="17">
        <v>2.4000000000000001E-5</v>
      </c>
      <c r="X94" s="17">
        <v>749</v>
      </c>
      <c r="Y94" s="17">
        <v>0</v>
      </c>
      <c r="Z94" s="17">
        <v>0</v>
      </c>
      <c r="AA94" s="17">
        <v>0.58742799999999995</v>
      </c>
      <c r="AB94" s="17">
        <v>1.7253600000000001E-2</v>
      </c>
      <c r="AC94" s="17">
        <v>0.583144</v>
      </c>
      <c r="AD94" s="17">
        <v>0.25</v>
      </c>
      <c r="AE94" s="17">
        <v>1313.6</v>
      </c>
    </row>
    <row r="95" spans="1:31">
      <c r="A95" s="17">
        <v>82</v>
      </c>
      <c r="B95" s="19">
        <v>0.42812500000000003</v>
      </c>
      <c r="C95" s="17">
        <v>50.6</v>
      </c>
      <c r="D95" s="17">
        <v>6.3</v>
      </c>
      <c r="E95" s="17">
        <v>7.9109999999999996E-3</v>
      </c>
      <c r="F95" s="17">
        <v>0.38300000000000001</v>
      </c>
      <c r="G95" s="17">
        <v>0.98671699999999996</v>
      </c>
      <c r="H95" s="17">
        <v>0.52159599999999995</v>
      </c>
      <c r="I95" s="17">
        <v>0.87809800000000005</v>
      </c>
      <c r="J95" s="17">
        <v>0.35650199999999999</v>
      </c>
      <c r="K95" s="17">
        <v>0.40599400000000002</v>
      </c>
      <c r="L95" s="17">
        <v>683</v>
      </c>
      <c r="M95" s="17">
        <v>6.019E-2</v>
      </c>
      <c r="N95" s="17">
        <v>564</v>
      </c>
      <c r="O95" s="17">
        <v>0</v>
      </c>
      <c r="P95" s="17">
        <v>0</v>
      </c>
      <c r="Q95" s="17">
        <v>0.98061900000000002</v>
      </c>
      <c r="R95" s="17">
        <v>0.48530699999999999</v>
      </c>
      <c r="S95" s="17">
        <v>0.81203700000000001</v>
      </c>
      <c r="T95" s="17">
        <v>0.32673099999999999</v>
      </c>
      <c r="U95" s="17">
        <v>0.40235900000000002</v>
      </c>
      <c r="V95" s="17">
        <v>645</v>
      </c>
      <c r="W95" s="17">
        <v>3.1549000000000001E-2</v>
      </c>
      <c r="X95" s="17">
        <v>473</v>
      </c>
      <c r="Y95" s="17">
        <v>0</v>
      </c>
      <c r="Z95" s="17">
        <v>0</v>
      </c>
      <c r="AA95" s="17">
        <v>0.61901399999999995</v>
      </c>
      <c r="AB95" s="17">
        <v>1.4403600000000001E-2</v>
      </c>
      <c r="AC95" s="17">
        <v>0.49001299999999998</v>
      </c>
      <c r="AD95" s="17">
        <v>0.25</v>
      </c>
      <c r="AE95" s="17">
        <v>1216.0999999999999</v>
      </c>
    </row>
    <row r="96" spans="1:31">
      <c r="A96" s="17">
        <v>83</v>
      </c>
      <c r="B96" s="19">
        <v>0.4281712962962963</v>
      </c>
      <c r="C96" s="17">
        <v>52.3</v>
      </c>
      <c r="D96" s="17">
        <v>5.4</v>
      </c>
      <c r="E96" s="17">
        <v>6.2880000000000002E-3</v>
      </c>
      <c r="F96" s="17">
        <v>0.30399999999999999</v>
      </c>
      <c r="G96" s="17">
        <v>0.98458199999999996</v>
      </c>
      <c r="H96" s="17">
        <v>0.53081299999999998</v>
      </c>
      <c r="I96" s="17">
        <v>0.86742399999999997</v>
      </c>
      <c r="J96" s="17">
        <v>0.33661099999999999</v>
      </c>
      <c r="K96" s="17">
        <v>0.38805800000000001</v>
      </c>
      <c r="L96" s="17">
        <v>636</v>
      </c>
      <c r="M96" s="17">
        <v>5.0000000000000004E-6</v>
      </c>
      <c r="N96" s="17">
        <v>594</v>
      </c>
      <c r="O96" s="17">
        <v>0</v>
      </c>
      <c r="P96" s="17">
        <v>0</v>
      </c>
      <c r="Q96" s="17">
        <v>0.99200299999999997</v>
      </c>
      <c r="R96" s="17">
        <v>0.49966699999999997</v>
      </c>
      <c r="S96" s="17">
        <v>0.83246200000000004</v>
      </c>
      <c r="T96" s="17">
        <v>0.33279500000000001</v>
      </c>
      <c r="U96" s="17">
        <v>0.39977200000000002</v>
      </c>
      <c r="V96" s="17">
        <v>643</v>
      </c>
      <c r="W96" s="17">
        <v>2.4000000000000001E-5</v>
      </c>
      <c r="X96" s="17">
        <v>642</v>
      </c>
      <c r="Y96" s="17">
        <v>0</v>
      </c>
      <c r="Z96" s="17">
        <v>0</v>
      </c>
      <c r="AA96" s="17">
        <v>0.61503399999999997</v>
      </c>
      <c r="AB96" s="17">
        <v>1.2148000000000001E-2</v>
      </c>
      <c r="AC96" s="17">
        <v>0.50370999999999999</v>
      </c>
      <c r="AD96" s="17">
        <v>0.25</v>
      </c>
      <c r="AE96" s="17">
        <v>1306</v>
      </c>
    </row>
    <row r="97" spans="1:31">
      <c r="A97" s="17">
        <v>84</v>
      </c>
      <c r="B97" s="19">
        <v>0.42822916666666666</v>
      </c>
      <c r="C97" s="17">
        <v>52.8</v>
      </c>
      <c r="D97" s="17">
        <v>5.4</v>
      </c>
      <c r="E97" s="17">
        <v>6.3119999999999999E-3</v>
      </c>
      <c r="F97" s="17">
        <v>0.30499999999999999</v>
      </c>
      <c r="G97" s="17">
        <v>0.98060599999999998</v>
      </c>
      <c r="H97" s="17">
        <v>0.48682900000000001</v>
      </c>
      <c r="I97" s="17">
        <v>0.79102499999999998</v>
      </c>
      <c r="J97" s="17">
        <v>0.30419600000000002</v>
      </c>
      <c r="K97" s="17">
        <v>0.38456000000000001</v>
      </c>
      <c r="L97" s="17">
        <v>647</v>
      </c>
      <c r="M97" s="17">
        <v>3.9999999999999998E-6</v>
      </c>
      <c r="N97" s="17">
        <v>562</v>
      </c>
      <c r="O97" s="17">
        <v>0</v>
      </c>
      <c r="P97" s="17">
        <v>0</v>
      </c>
      <c r="Q97" s="17">
        <v>0.98909400000000003</v>
      </c>
      <c r="R97" s="17">
        <v>0.47860000000000003</v>
      </c>
      <c r="S97" s="17">
        <v>0.79012099999999996</v>
      </c>
      <c r="T97" s="17">
        <v>0.31152099999999999</v>
      </c>
      <c r="U97" s="17">
        <v>0.39427000000000001</v>
      </c>
      <c r="V97" s="17">
        <v>677.7</v>
      </c>
      <c r="W97" s="17">
        <v>2.6239999999999999E-2</v>
      </c>
      <c r="X97" s="17">
        <v>424</v>
      </c>
      <c r="Y97" s="17">
        <v>0</v>
      </c>
      <c r="Z97" s="17">
        <v>0</v>
      </c>
      <c r="AA97" s="17">
        <v>0.60657000000000005</v>
      </c>
      <c r="AB97" s="17">
        <v>1.1700199999999999E-2</v>
      </c>
      <c r="AC97" s="17">
        <v>0.48224499999999998</v>
      </c>
      <c r="AD97" s="17">
        <v>0.25</v>
      </c>
      <c r="AE97" s="17">
        <v>1283.7</v>
      </c>
    </row>
    <row r="98" spans="1:31">
      <c r="A98" s="17">
        <v>85</v>
      </c>
      <c r="B98" s="19">
        <v>0.42828703703703702</v>
      </c>
      <c r="C98" s="17">
        <v>54.1</v>
      </c>
      <c r="D98" s="17">
        <v>5.4</v>
      </c>
      <c r="E98" s="17">
        <v>6.4330000000000003E-3</v>
      </c>
      <c r="F98" s="17">
        <v>0.311</v>
      </c>
      <c r="G98" s="17">
        <v>0.98550499999999996</v>
      </c>
      <c r="H98" s="17">
        <v>0.43762600000000001</v>
      </c>
      <c r="I98" s="17">
        <v>0.72902999999999996</v>
      </c>
      <c r="J98" s="17">
        <v>0.291404</v>
      </c>
      <c r="K98" s="17">
        <v>0.39971499999999999</v>
      </c>
      <c r="L98" s="17">
        <v>666.9</v>
      </c>
      <c r="M98" s="17">
        <v>2.1357999999999999E-2</v>
      </c>
      <c r="N98" s="17">
        <v>561</v>
      </c>
      <c r="O98" s="17">
        <v>0</v>
      </c>
      <c r="P98" s="17">
        <v>0</v>
      </c>
      <c r="Q98" s="17">
        <v>0.98419100000000004</v>
      </c>
      <c r="R98" s="17">
        <v>0.47397099999999998</v>
      </c>
      <c r="S98" s="17">
        <v>0.77703800000000001</v>
      </c>
      <c r="T98" s="17">
        <v>0.303068</v>
      </c>
      <c r="U98" s="17">
        <v>0.39002900000000001</v>
      </c>
      <c r="V98" s="17">
        <v>630</v>
      </c>
      <c r="W98" s="17">
        <v>6.5666000000000002E-2</v>
      </c>
      <c r="X98" s="17">
        <v>563</v>
      </c>
      <c r="Y98" s="17">
        <v>0</v>
      </c>
      <c r="Z98" s="17">
        <v>0</v>
      </c>
      <c r="AA98" s="17">
        <v>0.60004500000000005</v>
      </c>
      <c r="AB98" s="17">
        <v>1.20357E-2</v>
      </c>
      <c r="AC98" s="17">
        <v>0.47761799999999999</v>
      </c>
      <c r="AD98" s="17">
        <v>0.25</v>
      </c>
      <c r="AE98" s="17">
        <v>1245.4000000000001</v>
      </c>
    </row>
    <row r="99" spans="1:31">
      <c r="A99" s="17">
        <v>86</v>
      </c>
      <c r="B99" s="19">
        <v>0.42834490740740744</v>
      </c>
      <c r="C99" s="17">
        <v>54.8</v>
      </c>
      <c r="D99" s="17">
        <v>5.4</v>
      </c>
      <c r="E99" s="17">
        <v>5.8180000000000003E-3</v>
      </c>
      <c r="F99" s="17">
        <v>0.28199999999999997</v>
      </c>
      <c r="G99" s="17">
        <v>0.98721999999999999</v>
      </c>
      <c r="H99" s="17">
        <v>0.41580699999999998</v>
      </c>
      <c r="I99" s="17">
        <v>0.67691500000000004</v>
      </c>
      <c r="J99" s="17">
        <v>0.26110800000000001</v>
      </c>
      <c r="K99" s="17">
        <v>0.38573200000000002</v>
      </c>
      <c r="L99" s="17">
        <v>623.79999999999995</v>
      </c>
      <c r="M99" s="17">
        <v>2.1999999999999999E-5</v>
      </c>
      <c r="N99" s="17">
        <v>646</v>
      </c>
      <c r="O99" s="17">
        <v>0</v>
      </c>
      <c r="P99" s="17">
        <v>0</v>
      </c>
      <c r="Q99" s="17">
        <v>0.97999199999999997</v>
      </c>
      <c r="R99" s="17">
        <v>0.45210800000000001</v>
      </c>
      <c r="S99" s="17">
        <v>0.72617900000000002</v>
      </c>
      <c r="T99" s="17">
        <v>0.27407100000000001</v>
      </c>
      <c r="U99" s="17">
        <v>0.377415</v>
      </c>
      <c r="V99" s="17">
        <v>615.29999999999995</v>
      </c>
      <c r="W99" s="17">
        <v>0.20779900000000001</v>
      </c>
      <c r="X99" s="17">
        <v>695</v>
      </c>
      <c r="Y99" s="17">
        <v>0</v>
      </c>
      <c r="Z99" s="17">
        <v>0</v>
      </c>
      <c r="AA99" s="17">
        <v>0.58063900000000002</v>
      </c>
      <c r="AB99" s="17">
        <v>1.29476E-2</v>
      </c>
      <c r="AC99" s="17">
        <v>0.45565699999999998</v>
      </c>
      <c r="AD99" s="17">
        <v>0.25</v>
      </c>
      <c r="AE99" s="17">
        <v>1331.4</v>
      </c>
    </row>
    <row r="100" spans="1:31">
      <c r="A100" s="17">
        <v>87</v>
      </c>
      <c r="B100" s="19">
        <v>0.42840277777777774</v>
      </c>
      <c r="C100" s="17">
        <v>55.9</v>
      </c>
      <c r="D100" s="17">
        <v>5.4</v>
      </c>
      <c r="E100" s="17">
        <v>6.1939999999999999E-3</v>
      </c>
      <c r="F100" s="17">
        <v>0.3</v>
      </c>
      <c r="G100" s="17">
        <v>0.978294</v>
      </c>
      <c r="H100" s="17">
        <v>0.39849400000000001</v>
      </c>
      <c r="I100" s="17">
        <v>0.65369200000000005</v>
      </c>
      <c r="J100" s="17">
        <v>0.25519900000000001</v>
      </c>
      <c r="K100" s="17">
        <v>0.39039600000000002</v>
      </c>
      <c r="L100" s="17">
        <v>594.9</v>
      </c>
      <c r="M100" s="17">
        <v>7.9999999999999996E-6</v>
      </c>
      <c r="N100" s="17">
        <v>710</v>
      </c>
      <c r="O100" s="17">
        <v>0</v>
      </c>
      <c r="P100" s="17">
        <v>0</v>
      </c>
      <c r="Q100" s="17">
        <v>0.98808399999999996</v>
      </c>
      <c r="R100" s="17">
        <v>0.37043399999999999</v>
      </c>
      <c r="S100" s="17">
        <v>0.64047299999999996</v>
      </c>
      <c r="T100" s="17">
        <v>0.27003899999999997</v>
      </c>
      <c r="U100" s="17">
        <v>0.421624</v>
      </c>
      <c r="V100" s="17">
        <v>696.1</v>
      </c>
      <c r="W100" s="17">
        <v>2.6609000000000001E-2</v>
      </c>
      <c r="X100" s="17">
        <v>835</v>
      </c>
      <c r="Y100" s="17">
        <v>0</v>
      </c>
      <c r="Z100" s="17">
        <v>0</v>
      </c>
      <c r="AA100" s="17">
        <v>0.64865300000000004</v>
      </c>
      <c r="AB100" s="17">
        <v>1.35619E-2</v>
      </c>
      <c r="AC100" s="17">
        <v>0.37409599999999998</v>
      </c>
      <c r="AD100" s="17">
        <v>0.25</v>
      </c>
      <c r="AE100" s="17">
        <v>1396.2</v>
      </c>
    </row>
    <row r="101" spans="1:31">
      <c r="A101" s="17">
        <v>88</v>
      </c>
      <c r="B101" s="19">
        <v>0.42846064814814816</v>
      </c>
      <c r="C101" s="17">
        <v>56.5</v>
      </c>
      <c r="D101" s="17">
        <v>5.4</v>
      </c>
      <c r="E101" s="17">
        <v>6.2529999999999999E-3</v>
      </c>
      <c r="F101" s="17">
        <v>0.30299999999999999</v>
      </c>
      <c r="G101" s="17">
        <v>0.97465199999999996</v>
      </c>
      <c r="H101" s="17">
        <v>0.32453500000000002</v>
      </c>
      <c r="I101" s="17">
        <v>0.53467900000000002</v>
      </c>
      <c r="J101" s="17">
        <v>0.210144</v>
      </c>
      <c r="K101" s="17">
        <v>0.39302900000000002</v>
      </c>
      <c r="L101" s="17">
        <v>595.9</v>
      </c>
      <c r="M101" s="17">
        <v>7.9999999999999996E-6</v>
      </c>
      <c r="N101" s="17">
        <v>428</v>
      </c>
      <c r="O101" s="17">
        <v>0</v>
      </c>
      <c r="P101" s="17">
        <v>0</v>
      </c>
      <c r="Q101" s="17">
        <v>0.97527200000000003</v>
      </c>
      <c r="R101" s="17">
        <v>0.31375799999999998</v>
      </c>
      <c r="S101" s="17">
        <v>0.54342900000000005</v>
      </c>
      <c r="T101" s="17">
        <v>0.22967000000000001</v>
      </c>
      <c r="U101" s="17">
        <v>0.42263200000000001</v>
      </c>
      <c r="V101" s="17">
        <v>588.5</v>
      </c>
      <c r="W101" s="17">
        <v>6.7999999999999999E-5</v>
      </c>
      <c r="X101" s="17">
        <v>444</v>
      </c>
      <c r="Y101" s="17">
        <v>0</v>
      </c>
      <c r="Z101" s="17">
        <v>0</v>
      </c>
      <c r="AA101" s="17">
        <v>0.650204</v>
      </c>
      <c r="AB101" s="17">
        <v>8.23516E-3</v>
      </c>
      <c r="AC101" s="17">
        <v>0.31564900000000001</v>
      </c>
      <c r="AD101" s="17">
        <v>0.25</v>
      </c>
      <c r="AE101" s="17">
        <v>1393.7</v>
      </c>
    </row>
    <row r="102" spans="1:31">
      <c r="A102" s="17">
        <v>89</v>
      </c>
      <c r="B102" s="19">
        <v>0.42850694444444448</v>
      </c>
      <c r="C102" s="17">
        <v>57.7</v>
      </c>
      <c r="D102" s="17">
        <v>5.4</v>
      </c>
      <c r="E102" s="17">
        <v>5.8859999999999997E-3</v>
      </c>
      <c r="F102" s="17">
        <v>0.28499999999999998</v>
      </c>
      <c r="G102" s="17">
        <v>0.97014900000000004</v>
      </c>
      <c r="H102" s="17">
        <v>0.32103999999999999</v>
      </c>
      <c r="I102" s="17">
        <v>0.51993299999999998</v>
      </c>
      <c r="J102" s="17">
        <v>0.19889299999999999</v>
      </c>
      <c r="K102" s="17">
        <v>0.38253599999999999</v>
      </c>
      <c r="L102" s="17">
        <v>608.70000000000005</v>
      </c>
      <c r="M102" s="17">
        <v>1.9000000000000001E-5</v>
      </c>
      <c r="N102" s="17">
        <v>546</v>
      </c>
      <c r="O102" s="17">
        <v>0</v>
      </c>
      <c r="P102" s="17">
        <v>0</v>
      </c>
      <c r="Q102" s="17">
        <v>0.96953699999999998</v>
      </c>
      <c r="R102" s="17">
        <v>0.29685499999999998</v>
      </c>
      <c r="S102" s="17">
        <v>0.48697699999999999</v>
      </c>
      <c r="T102" s="17">
        <v>0.19012200000000001</v>
      </c>
      <c r="U102" s="17">
        <v>0.39041300000000001</v>
      </c>
      <c r="V102" s="17">
        <v>606</v>
      </c>
      <c r="W102" s="17">
        <v>4.3428000000000001E-2</v>
      </c>
      <c r="X102" s="17">
        <v>369</v>
      </c>
      <c r="Y102" s="17">
        <v>0</v>
      </c>
      <c r="Z102" s="17">
        <v>0</v>
      </c>
      <c r="AA102" s="17">
        <v>0.60063500000000003</v>
      </c>
      <c r="AB102" s="17">
        <v>1.06981E-2</v>
      </c>
      <c r="AC102" s="17">
        <v>0.29888900000000002</v>
      </c>
      <c r="AD102" s="17">
        <v>0.25</v>
      </c>
      <c r="AE102" s="17">
        <v>1364.5</v>
      </c>
    </row>
    <row r="103" spans="1:31">
      <c r="A103" s="17">
        <v>90</v>
      </c>
      <c r="B103" s="19">
        <v>0.42856481481481484</v>
      </c>
      <c r="C103" s="17">
        <v>58.5</v>
      </c>
      <c r="D103" s="17">
        <v>5.4</v>
      </c>
      <c r="E103" s="17">
        <v>6.4580000000000002E-3</v>
      </c>
      <c r="F103" s="17">
        <v>0.312</v>
      </c>
      <c r="G103" s="17">
        <v>0.96382299999999999</v>
      </c>
      <c r="H103" s="17">
        <v>0.28468900000000003</v>
      </c>
      <c r="I103" s="17">
        <v>0.46924700000000003</v>
      </c>
      <c r="J103" s="17">
        <v>0.184558</v>
      </c>
      <c r="K103" s="17">
        <v>0.39330599999999999</v>
      </c>
      <c r="L103" s="17">
        <v>609.5</v>
      </c>
      <c r="M103" s="17">
        <v>2.1999999999999999E-5</v>
      </c>
      <c r="N103" s="17">
        <v>751</v>
      </c>
      <c r="O103" s="17">
        <v>0</v>
      </c>
      <c r="P103" s="17">
        <v>0</v>
      </c>
      <c r="Q103" s="17">
        <v>0.98077400000000003</v>
      </c>
      <c r="R103" s="17">
        <v>0.24327299999999999</v>
      </c>
      <c r="S103" s="17">
        <v>0.42643700000000001</v>
      </c>
      <c r="T103" s="17">
        <v>0.18316399999999999</v>
      </c>
      <c r="U103" s="17">
        <v>0.42952200000000001</v>
      </c>
      <c r="V103" s="17">
        <v>716.5</v>
      </c>
      <c r="W103" s="17">
        <v>6.0000000000000002E-6</v>
      </c>
      <c r="X103" s="17">
        <v>526</v>
      </c>
      <c r="Y103" s="17">
        <v>0</v>
      </c>
      <c r="Z103" s="17">
        <v>0</v>
      </c>
      <c r="AA103" s="17">
        <v>0.660802</v>
      </c>
      <c r="AB103" s="17">
        <v>1.46795E-2</v>
      </c>
      <c r="AC103" s="17">
        <v>0.24596199999999999</v>
      </c>
      <c r="AD103" s="17">
        <v>0.25</v>
      </c>
      <c r="AE103" s="17">
        <v>1362.7</v>
      </c>
    </row>
    <row r="104" spans="1:31">
      <c r="A104" s="17">
        <v>91</v>
      </c>
      <c r="B104" s="19">
        <v>0.42862268518518515</v>
      </c>
      <c r="C104" s="17">
        <v>59.7</v>
      </c>
      <c r="D104" s="17">
        <v>5.4</v>
      </c>
      <c r="E104" s="17">
        <v>5.3540000000000003E-3</v>
      </c>
      <c r="F104" s="17">
        <v>0.25900000000000001</v>
      </c>
      <c r="G104" s="17">
        <v>0.97571300000000005</v>
      </c>
      <c r="H104" s="17">
        <v>0.27698899999999999</v>
      </c>
      <c r="I104" s="17">
        <v>0.44440099999999999</v>
      </c>
      <c r="J104" s="17">
        <v>0.16741300000000001</v>
      </c>
      <c r="K104" s="17">
        <v>0.37671500000000002</v>
      </c>
      <c r="L104" s="17">
        <v>545</v>
      </c>
      <c r="M104" s="17">
        <v>3.9999999999999998E-6</v>
      </c>
      <c r="N104" s="17">
        <v>842</v>
      </c>
      <c r="O104" s="17">
        <v>0</v>
      </c>
      <c r="P104" s="17">
        <v>0</v>
      </c>
      <c r="Q104" s="17">
        <v>0.96278300000000006</v>
      </c>
      <c r="R104" s="17">
        <v>0.25070300000000001</v>
      </c>
      <c r="S104" s="17">
        <v>0.41664400000000001</v>
      </c>
      <c r="T104" s="17">
        <v>0.16594100000000001</v>
      </c>
      <c r="U104" s="17">
        <v>0.398281</v>
      </c>
      <c r="V104" s="17">
        <v>634.29999999999995</v>
      </c>
      <c r="W104" s="17">
        <v>2.8E-5</v>
      </c>
      <c r="X104" s="17">
        <v>670</v>
      </c>
      <c r="Y104" s="17">
        <v>0</v>
      </c>
      <c r="Z104" s="17">
        <v>0</v>
      </c>
      <c r="AA104" s="17">
        <v>0.61273999999999995</v>
      </c>
      <c r="AB104" s="17">
        <v>1.47181E-2</v>
      </c>
      <c r="AC104" s="17">
        <v>0.25314500000000001</v>
      </c>
      <c r="AD104" s="17">
        <v>0.25</v>
      </c>
      <c r="AE104" s="17">
        <v>1524</v>
      </c>
    </row>
    <row r="105" spans="1:31">
      <c r="A105" s="17">
        <v>92</v>
      </c>
      <c r="B105" s="19">
        <v>0.42868055555555556</v>
      </c>
      <c r="C105" s="17">
        <v>60.6</v>
      </c>
      <c r="D105" s="17">
        <v>5.4</v>
      </c>
      <c r="E105" s="17">
        <v>7.0990000000000003E-3</v>
      </c>
      <c r="F105" s="17">
        <v>0.34399999999999997</v>
      </c>
      <c r="G105" s="17">
        <v>0.96512799999999999</v>
      </c>
      <c r="H105" s="17">
        <v>0.28057900000000002</v>
      </c>
      <c r="I105" s="17">
        <v>0.46332200000000001</v>
      </c>
      <c r="J105" s="17">
        <v>0.18274299999999999</v>
      </c>
      <c r="K105" s="17">
        <v>0.39441799999999999</v>
      </c>
      <c r="L105" s="17">
        <v>694.3</v>
      </c>
      <c r="M105" s="17">
        <v>6.0000000000000002E-6</v>
      </c>
      <c r="N105" s="17">
        <v>433</v>
      </c>
      <c r="O105" s="17">
        <v>0</v>
      </c>
      <c r="P105" s="17">
        <v>0</v>
      </c>
      <c r="Q105" s="17">
        <v>0.96526000000000001</v>
      </c>
      <c r="R105" s="17">
        <v>0.23885700000000001</v>
      </c>
      <c r="S105" s="17">
        <v>0.40652100000000002</v>
      </c>
      <c r="T105" s="17">
        <v>0.16766300000000001</v>
      </c>
      <c r="U105" s="17">
        <v>0.412435</v>
      </c>
      <c r="V105" s="17">
        <v>652.1</v>
      </c>
      <c r="W105" s="17">
        <v>3.7164000000000003E-2</v>
      </c>
      <c r="X105" s="17">
        <v>665</v>
      </c>
      <c r="Y105" s="17">
        <v>0</v>
      </c>
      <c r="Z105" s="17">
        <v>0</v>
      </c>
      <c r="AA105" s="17">
        <v>0.63451599999999997</v>
      </c>
      <c r="AB105" s="17">
        <v>9.6999500000000006E-3</v>
      </c>
      <c r="AC105" s="17">
        <v>0.240484</v>
      </c>
      <c r="AD105" s="17">
        <v>0.25</v>
      </c>
      <c r="AE105" s="17">
        <v>1196.2</v>
      </c>
    </row>
    <row r="106" spans="1:31">
      <c r="A106" s="17">
        <v>93</v>
      </c>
      <c r="B106" s="19">
        <v>0.42872685185185189</v>
      </c>
      <c r="C106" s="17">
        <v>61.2</v>
      </c>
      <c r="D106" s="17">
        <v>5.4</v>
      </c>
      <c r="E106" s="17">
        <v>6.0070000000000002E-3</v>
      </c>
      <c r="F106" s="17">
        <v>0.29099999999999998</v>
      </c>
      <c r="G106" s="17">
        <v>0.971607</v>
      </c>
      <c r="H106" s="17">
        <v>0.25072</v>
      </c>
      <c r="I106" s="17">
        <v>0.419458</v>
      </c>
      <c r="J106" s="17">
        <v>0.168738</v>
      </c>
      <c r="K106" s="17">
        <v>0.40227600000000002</v>
      </c>
      <c r="L106" s="17">
        <v>619.5</v>
      </c>
      <c r="M106" s="17">
        <v>1.2473E-2</v>
      </c>
      <c r="N106" s="17">
        <v>464</v>
      </c>
      <c r="O106" s="17">
        <v>0</v>
      </c>
      <c r="P106" s="17">
        <v>0</v>
      </c>
      <c r="Q106" s="17">
        <v>0.97058299999999997</v>
      </c>
      <c r="R106" s="17">
        <v>0.24388399999999999</v>
      </c>
      <c r="S106" s="17">
        <v>0.40043299999999998</v>
      </c>
      <c r="T106" s="17">
        <v>0.15654799999999999</v>
      </c>
      <c r="U106" s="17">
        <v>0.39094800000000002</v>
      </c>
      <c r="V106" s="17">
        <v>650.9</v>
      </c>
      <c r="W106" s="17">
        <v>1.1E-5</v>
      </c>
      <c r="X106" s="17">
        <v>782</v>
      </c>
      <c r="Y106" s="17">
        <v>0</v>
      </c>
      <c r="Z106" s="17">
        <v>0</v>
      </c>
      <c r="AA106" s="17">
        <v>0.60145800000000005</v>
      </c>
      <c r="AB106" s="17">
        <v>9.2640399999999994E-3</v>
      </c>
      <c r="AC106" s="17">
        <v>0.245335</v>
      </c>
      <c r="AD106" s="17">
        <v>0.25</v>
      </c>
      <c r="AE106" s="17">
        <v>1340.6</v>
      </c>
    </row>
    <row r="107" spans="1:31">
      <c r="A107" s="17">
        <v>94</v>
      </c>
      <c r="B107" s="19">
        <v>0.42878472222222225</v>
      </c>
      <c r="C107" s="17">
        <v>61.9</v>
      </c>
      <c r="D107" s="17">
        <v>4.5</v>
      </c>
      <c r="E107" s="17">
        <v>5.4599999999999996E-3</v>
      </c>
      <c r="F107" s="17">
        <v>0.26400000000000001</v>
      </c>
      <c r="G107" s="17">
        <v>0.94634099999999999</v>
      </c>
      <c r="H107" s="17">
        <v>0.23860100000000001</v>
      </c>
      <c r="I107" s="17">
        <v>0.38276900000000003</v>
      </c>
      <c r="J107" s="17">
        <v>0.14416799999999999</v>
      </c>
      <c r="K107" s="17">
        <v>0.37664500000000001</v>
      </c>
      <c r="L107" s="17">
        <v>626.79999999999995</v>
      </c>
      <c r="M107" s="17">
        <v>6.0000000000000002E-6</v>
      </c>
      <c r="N107" s="17">
        <v>883</v>
      </c>
      <c r="O107" s="17">
        <v>0</v>
      </c>
      <c r="P107" s="17">
        <v>0</v>
      </c>
      <c r="Q107" s="17">
        <v>0.92632899999999996</v>
      </c>
      <c r="R107" s="17">
        <v>0.21434300000000001</v>
      </c>
      <c r="S107" s="17">
        <v>0.37199700000000002</v>
      </c>
      <c r="T107" s="17">
        <v>0.15765399999999999</v>
      </c>
      <c r="U107" s="17">
        <v>0.42380499999999999</v>
      </c>
      <c r="V107" s="17">
        <v>655.8</v>
      </c>
      <c r="W107" s="17">
        <v>3.9999999999999998E-6</v>
      </c>
      <c r="X107" s="17">
        <v>883</v>
      </c>
      <c r="Y107" s="17">
        <v>0</v>
      </c>
      <c r="Z107" s="17">
        <v>0</v>
      </c>
      <c r="AA107" s="17">
        <v>0.652007</v>
      </c>
      <c r="AB107" s="17">
        <v>1.4785899999999999E-2</v>
      </c>
      <c r="AC107" s="17">
        <v>0.21667400000000001</v>
      </c>
      <c r="AD107" s="17">
        <v>0.25</v>
      </c>
      <c r="AE107" s="17">
        <v>1325.2</v>
      </c>
    </row>
    <row r="108" spans="1:31">
      <c r="A108" s="17">
        <v>95</v>
      </c>
      <c r="B108" s="19">
        <v>0.42884259259259255</v>
      </c>
      <c r="C108" s="17">
        <v>63.2</v>
      </c>
      <c r="D108" s="17">
        <v>4.5</v>
      </c>
      <c r="E108" s="17">
        <v>5.1159999999999999E-3</v>
      </c>
      <c r="F108" s="17">
        <v>0.248</v>
      </c>
      <c r="G108" s="17">
        <v>0.96828000000000003</v>
      </c>
      <c r="H108" s="17">
        <v>0.2175</v>
      </c>
      <c r="I108" s="17">
        <v>0.34746500000000002</v>
      </c>
      <c r="J108" s="17">
        <v>0.129965</v>
      </c>
      <c r="K108" s="17">
        <v>0.37403799999999998</v>
      </c>
      <c r="L108" s="17">
        <v>618.9</v>
      </c>
      <c r="M108" s="17">
        <v>8.8999999999999995E-5</v>
      </c>
      <c r="N108" s="17">
        <v>709</v>
      </c>
      <c r="O108" s="17">
        <v>0</v>
      </c>
      <c r="P108" s="17">
        <v>0</v>
      </c>
      <c r="Q108" s="17">
        <v>0.95876600000000001</v>
      </c>
      <c r="R108" s="17">
        <v>0.198376</v>
      </c>
      <c r="S108" s="17">
        <v>0.33113700000000001</v>
      </c>
      <c r="T108" s="17">
        <v>0.13275999999999999</v>
      </c>
      <c r="U108" s="17">
        <v>0.40092299999999997</v>
      </c>
      <c r="V108" s="17">
        <v>711.6</v>
      </c>
      <c r="W108" s="17">
        <v>3.7159999999999999E-2</v>
      </c>
      <c r="X108" s="17">
        <v>656</v>
      </c>
      <c r="Y108" s="17">
        <v>0</v>
      </c>
      <c r="Z108" s="17">
        <v>0</v>
      </c>
      <c r="AA108" s="17">
        <v>0.61680500000000005</v>
      </c>
      <c r="AB108" s="17">
        <v>1.1768199999999999E-2</v>
      </c>
      <c r="AC108" s="17">
        <v>0.19993900000000001</v>
      </c>
      <c r="AD108" s="17">
        <v>0.25</v>
      </c>
      <c r="AE108" s="17">
        <v>1342</v>
      </c>
    </row>
    <row r="109" spans="1:31">
      <c r="A109" s="17">
        <v>96</v>
      </c>
      <c r="B109" s="19">
        <v>0.42890046296296297</v>
      </c>
      <c r="C109" s="17">
        <v>63.9</v>
      </c>
      <c r="D109" s="17">
        <v>4.5</v>
      </c>
      <c r="E109" s="17">
        <v>5.1980000000000004E-3</v>
      </c>
      <c r="F109" s="17">
        <v>0.252</v>
      </c>
      <c r="G109" s="17">
        <v>0.94517799999999996</v>
      </c>
      <c r="H109" s="17">
        <v>0.21365200000000001</v>
      </c>
      <c r="I109" s="17">
        <v>0.33819199999999999</v>
      </c>
      <c r="J109" s="17">
        <v>0.124539</v>
      </c>
      <c r="K109" s="17">
        <v>0.36825000000000002</v>
      </c>
      <c r="L109" s="17">
        <v>635.79999999999995</v>
      </c>
      <c r="M109" s="17">
        <v>2.0999999999999999E-5</v>
      </c>
      <c r="N109" s="17">
        <v>959</v>
      </c>
      <c r="O109" s="17">
        <v>0</v>
      </c>
      <c r="P109" s="17">
        <v>0</v>
      </c>
      <c r="Q109" s="17">
        <v>0.946434</v>
      </c>
      <c r="R109" s="17">
        <v>0.202704</v>
      </c>
      <c r="S109" s="17">
        <v>0.33690799999999999</v>
      </c>
      <c r="T109" s="17">
        <v>0.13420399999999999</v>
      </c>
      <c r="U109" s="17">
        <v>0.398341</v>
      </c>
      <c r="V109" s="17">
        <v>634.5</v>
      </c>
      <c r="W109" s="17">
        <v>3.6000000000000001E-5</v>
      </c>
      <c r="X109" s="17">
        <v>564</v>
      </c>
      <c r="Y109" s="17">
        <v>0</v>
      </c>
      <c r="Z109" s="17">
        <v>0</v>
      </c>
      <c r="AA109" s="17">
        <v>0.61283200000000004</v>
      </c>
      <c r="AB109" s="17">
        <v>1.6265100000000001E-2</v>
      </c>
      <c r="AC109" s="17">
        <v>0.20488700000000001</v>
      </c>
      <c r="AD109" s="17">
        <v>0.25</v>
      </c>
      <c r="AE109" s="17">
        <v>1306.3</v>
      </c>
    </row>
    <row r="110" spans="1:31">
      <c r="A110" s="17">
        <v>97</v>
      </c>
      <c r="B110" s="19">
        <v>0.42894675925925929</v>
      </c>
      <c r="C110" s="17">
        <v>65.2</v>
      </c>
      <c r="D110" s="17">
        <v>4.5</v>
      </c>
      <c r="E110" s="17">
        <v>4.9699999999999996E-3</v>
      </c>
      <c r="F110" s="17">
        <v>0.24</v>
      </c>
      <c r="G110" s="17">
        <v>0.95486599999999999</v>
      </c>
      <c r="H110" s="17">
        <v>0.208755</v>
      </c>
      <c r="I110" s="17">
        <v>0.32960899999999999</v>
      </c>
      <c r="J110" s="17">
        <v>0.120854</v>
      </c>
      <c r="K110" s="17">
        <v>0.36665999999999999</v>
      </c>
      <c r="L110" s="17">
        <v>646.29999999999995</v>
      </c>
      <c r="M110" s="17">
        <v>1.5054E-2</v>
      </c>
      <c r="N110" s="17">
        <v>692</v>
      </c>
      <c r="O110" s="17">
        <v>0</v>
      </c>
      <c r="P110" s="17">
        <v>0</v>
      </c>
      <c r="Q110" s="17">
        <v>0.95801400000000003</v>
      </c>
      <c r="R110" s="17">
        <v>0.193769</v>
      </c>
      <c r="S110" s="17">
        <v>0.30907600000000002</v>
      </c>
      <c r="T110" s="17">
        <v>0.11530700000000001</v>
      </c>
      <c r="U110" s="17">
        <v>0.37307000000000001</v>
      </c>
      <c r="V110" s="17">
        <v>579.4</v>
      </c>
      <c r="W110" s="17">
        <v>6.0000000000000002E-6</v>
      </c>
      <c r="X110" s="17">
        <v>826</v>
      </c>
      <c r="Y110" s="17">
        <v>0</v>
      </c>
      <c r="Z110" s="17">
        <v>0</v>
      </c>
      <c r="AA110" s="17">
        <v>0.57395399999999996</v>
      </c>
      <c r="AB110" s="17">
        <v>1.19857E-2</v>
      </c>
      <c r="AC110" s="17">
        <v>0.19515099999999999</v>
      </c>
      <c r="AD110" s="17">
        <v>0.25</v>
      </c>
      <c r="AE110" s="17">
        <v>1285.0999999999999</v>
      </c>
    </row>
    <row r="111" spans="1:31">
      <c r="A111" s="17">
        <v>98</v>
      </c>
      <c r="B111" s="19">
        <v>0.42900462962962965</v>
      </c>
      <c r="C111" s="17">
        <v>65.900000000000006</v>
      </c>
      <c r="D111" s="17">
        <v>4.5</v>
      </c>
      <c r="E111" s="17">
        <v>5.4710000000000002E-3</v>
      </c>
      <c r="F111" s="17">
        <v>0.26500000000000001</v>
      </c>
      <c r="G111" s="17">
        <v>0.94202799999999998</v>
      </c>
      <c r="H111" s="17">
        <v>0.19555500000000001</v>
      </c>
      <c r="I111" s="17">
        <v>0.31140699999999999</v>
      </c>
      <c r="J111" s="17">
        <v>0.115852</v>
      </c>
      <c r="K111" s="17">
        <v>0.372029</v>
      </c>
      <c r="L111" s="17">
        <v>665.5</v>
      </c>
      <c r="M111" s="17">
        <v>1.2999999999999999E-5</v>
      </c>
      <c r="N111" s="17">
        <v>799</v>
      </c>
      <c r="O111" s="17">
        <v>0</v>
      </c>
      <c r="P111" s="17">
        <v>0</v>
      </c>
      <c r="Q111" s="17">
        <v>0.94419699999999995</v>
      </c>
      <c r="R111" s="17">
        <v>0.191743</v>
      </c>
      <c r="S111" s="17">
        <v>0.31944099999999997</v>
      </c>
      <c r="T111" s="17">
        <v>0.12769800000000001</v>
      </c>
      <c r="U111" s="17">
        <v>0.39975300000000002</v>
      </c>
      <c r="V111" s="17">
        <v>631.1</v>
      </c>
      <c r="W111" s="17">
        <v>6.0000000000000002E-6</v>
      </c>
      <c r="X111" s="17">
        <v>774</v>
      </c>
      <c r="Y111" s="17">
        <v>0</v>
      </c>
      <c r="Z111" s="17">
        <v>0</v>
      </c>
      <c r="AA111" s="17">
        <v>0.61500500000000002</v>
      </c>
      <c r="AB111" s="17">
        <v>1.4214299999999999E-2</v>
      </c>
      <c r="AC111" s="17">
        <v>0.19355900000000001</v>
      </c>
      <c r="AD111" s="17">
        <v>0.25</v>
      </c>
      <c r="AE111" s="17">
        <v>1248.0999999999999</v>
      </c>
    </row>
    <row r="112" spans="1:31">
      <c r="A112" s="17">
        <v>99</v>
      </c>
      <c r="B112" s="19">
        <v>0.42906249999999996</v>
      </c>
      <c r="C112" s="17">
        <v>66.8</v>
      </c>
      <c r="D112" s="17">
        <v>4.5</v>
      </c>
      <c r="E112" s="17">
        <v>5.4349999999999997E-3</v>
      </c>
      <c r="F112" s="17">
        <v>0.26300000000000001</v>
      </c>
      <c r="G112" s="17">
        <v>0.93183400000000005</v>
      </c>
      <c r="H112" s="17">
        <v>0.192219</v>
      </c>
      <c r="I112" s="17">
        <v>0.30852200000000002</v>
      </c>
      <c r="J112" s="17">
        <v>0.116303</v>
      </c>
      <c r="K112" s="17">
        <v>0.376967</v>
      </c>
      <c r="L112" s="17">
        <v>693.4</v>
      </c>
      <c r="M112" s="17">
        <v>1.9000000000000001E-5</v>
      </c>
      <c r="N112" s="17">
        <v>654</v>
      </c>
      <c r="O112" s="17">
        <v>0</v>
      </c>
      <c r="P112" s="17">
        <v>0</v>
      </c>
      <c r="Q112" s="17">
        <v>0.93472900000000003</v>
      </c>
      <c r="R112" s="17">
        <v>0.18812599999999999</v>
      </c>
      <c r="S112" s="17">
        <v>0.30356300000000003</v>
      </c>
      <c r="T112" s="17">
        <v>0.115437</v>
      </c>
      <c r="U112" s="17">
        <v>0.38027300000000003</v>
      </c>
      <c r="V112" s="17">
        <v>677.6</v>
      </c>
      <c r="W112" s="17">
        <v>0.17850199999999999</v>
      </c>
      <c r="X112" s="17">
        <v>498</v>
      </c>
      <c r="Y112" s="17">
        <v>0</v>
      </c>
      <c r="Z112" s="17">
        <v>0</v>
      </c>
      <c r="AA112" s="17">
        <v>0.585036</v>
      </c>
      <c r="AB112" s="17">
        <v>1.2147099999999999E-2</v>
      </c>
      <c r="AC112" s="17">
        <v>0.189528</v>
      </c>
      <c r="AD112" s="17">
        <v>0.25</v>
      </c>
      <c r="AE112" s="17">
        <v>1197.7</v>
      </c>
    </row>
    <row r="113" spans="1:31">
      <c r="A113" s="17">
        <v>100</v>
      </c>
      <c r="B113" s="19">
        <v>0.42912037037037037</v>
      </c>
      <c r="C113" s="17">
        <v>67.900000000000006</v>
      </c>
      <c r="D113" s="17">
        <v>4.5</v>
      </c>
      <c r="E113" s="17">
        <v>5.0819999999999997E-3</v>
      </c>
      <c r="F113" s="17">
        <v>0.246</v>
      </c>
      <c r="G113" s="17">
        <v>0.951098</v>
      </c>
      <c r="H113" s="17">
        <v>0.191915</v>
      </c>
      <c r="I113" s="17">
        <v>0.29592099999999999</v>
      </c>
      <c r="J113" s="17">
        <v>0.104006</v>
      </c>
      <c r="K113" s="17">
        <v>0.351466</v>
      </c>
      <c r="L113" s="17">
        <v>636.20000000000005</v>
      </c>
      <c r="M113" s="17">
        <v>0.27209899999999998</v>
      </c>
      <c r="N113" s="17">
        <v>774</v>
      </c>
      <c r="O113" s="17">
        <v>0</v>
      </c>
      <c r="P113" s="17">
        <v>0</v>
      </c>
      <c r="Q113" s="17">
        <v>0.91993000000000003</v>
      </c>
      <c r="R113" s="17">
        <v>0.18662200000000001</v>
      </c>
      <c r="S113" s="17">
        <v>0.30494300000000002</v>
      </c>
      <c r="T113" s="17">
        <v>0.118321</v>
      </c>
      <c r="U113" s="17">
        <v>0.38801200000000002</v>
      </c>
      <c r="V113" s="17">
        <v>628.9</v>
      </c>
      <c r="W113" s="17">
        <v>6.1961000000000002E-2</v>
      </c>
      <c r="X113" s="17">
        <v>549</v>
      </c>
      <c r="Y113" s="17">
        <v>0</v>
      </c>
      <c r="Z113" s="17">
        <v>0</v>
      </c>
      <c r="AA113" s="17">
        <v>0.59694100000000005</v>
      </c>
      <c r="AB113" s="17">
        <v>1.3186099999999999E-2</v>
      </c>
      <c r="AC113" s="17">
        <v>0.18818199999999999</v>
      </c>
      <c r="AD113" s="17">
        <v>0.25</v>
      </c>
      <c r="AE113" s="17">
        <v>1305.5999999999999</v>
      </c>
    </row>
    <row r="114" spans="1:31">
      <c r="A114" s="17">
        <v>101</v>
      </c>
      <c r="B114" s="19">
        <v>0.42917824074074074</v>
      </c>
      <c r="C114" s="17">
        <v>68.8</v>
      </c>
      <c r="D114" s="17">
        <v>4.5</v>
      </c>
      <c r="E114" s="17">
        <v>4.7819999999999998E-3</v>
      </c>
      <c r="F114" s="17">
        <v>0.23100000000000001</v>
      </c>
      <c r="G114" s="17">
        <v>0.94155299999999997</v>
      </c>
      <c r="H114" s="17">
        <v>0.18549299999999999</v>
      </c>
      <c r="I114" s="17">
        <v>0.29249700000000001</v>
      </c>
      <c r="J114" s="17">
        <v>0.107004</v>
      </c>
      <c r="K114" s="17">
        <v>0.36582799999999999</v>
      </c>
      <c r="L114" s="17">
        <v>609.20000000000005</v>
      </c>
      <c r="M114" s="17">
        <v>3.4999999999999997E-5</v>
      </c>
      <c r="N114" s="17">
        <v>774</v>
      </c>
      <c r="O114" s="17">
        <v>0</v>
      </c>
      <c r="P114" s="17">
        <v>0</v>
      </c>
      <c r="Q114" s="17">
        <v>0.93410300000000002</v>
      </c>
      <c r="R114" s="17">
        <v>0.172429</v>
      </c>
      <c r="S114" s="17">
        <v>0.27857799999999999</v>
      </c>
      <c r="T114" s="17">
        <v>0.10614899999999999</v>
      </c>
      <c r="U114" s="17">
        <v>0.38103999999999999</v>
      </c>
      <c r="V114" s="17">
        <v>578.79999999999995</v>
      </c>
      <c r="W114" s="17">
        <v>3.0000000000000001E-5</v>
      </c>
      <c r="X114" s="17">
        <v>831</v>
      </c>
      <c r="Y114" s="17">
        <v>0</v>
      </c>
      <c r="Z114" s="17">
        <v>0</v>
      </c>
      <c r="AA114" s="17">
        <v>0.58621500000000004</v>
      </c>
      <c r="AB114" s="17">
        <v>1.2633999999999999E-2</v>
      </c>
      <c r="AC114" s="17">
        <v>0.17377000000000001</v>
      </c>
      <c r="AD114" s="17">
        <v>0.25</v>
      </c>
      <c r="AE114" s="17">
        <v>1363.4</v>
      </c>
    </row>
    <row r="115" spans="1:31">
      <c r="A115" s="17">
        <v>102</v>
      </c>
      <c r="B115" s="19">
        <v>0.4292361111111111</v>
      </c>
      <c r="C115" s="17">
        <v>69.599999999999994</v>
      </c>
      <c r="D115" s="17">
        <v>4.5</v>
      </c>
      <c r="E115" s="17">
        <v>5.2059999999999997E-3</v>
      </c>
      <c r="F115" s="17">
        <v>0.252</v>
      </c>
      <c r="G115" s="17">
        <v>0.937307</v>
      </c>
      <c r="H115" s="17">
        <v>0.173374</v>
      </c>
      <c r="I115" s="17">
        <v>0.28189799999999998</v>
      </c>
      <c r="J115" s="17">
        <v>0.10852299999999999</v>
      </c>
      <c r="K115" s="17">
        <v>0.38497399999999998</v>
      </c>
      <c r="L115" s="17">
        <v>680.9</v>
      </c>
      <c r="M115" s="17">
        <v>4.6999999999999997E-5</v>
      </c>
      <c r="N115" s="17">
        <v>738</v>
      </c>
      <c r="O115" s="17">
        <v>0</v>
      </c>
      <c r="P115" s="17">
        <v>0</v>
      </c>
      <c r="Q115" s="17">
        <v>0.91577600000000003</v>
      </c>
      <c r="R115" s="17">
        <v>0.16997000000000001</v>
      </c>
      <c r="S115" s="17">
        <v>0.27041999999999999</v>
      </c>
      <c r="T115" s="17">
        <v>0.10045</v>
      </c>
      <c r="U115" s="17">
        <v>0.37145899999999998</v>
      </c>
      <c r="V115" s="17">
        <v>517.9</v>
      </c>
      <c r="W115" s="17">
        <v>2.8532999999999999E-2</v>
      </c>
      <c r="X115" s="17">
        <v>772</v>
      </c>
      <c r="Y115" s="17">
        <v>0</v>
      </c>
      <c r="Z115" s="17">
        <v>0</v>
      </c>
      <c r="AA115" s="17">
        <v>0.57147499999999996</v>
      </c>
      <c r="AB115" s="17">
        <v>1.3450999999999999E-2</v>
      </c>
      <c r="AC115" s="17">
        <v>0.171321</v>
      </c>
      <c r="AD115" s="17">
        <v>0.25</v>
      </c>
      <c r="AE115" s="17">
        <v>1219.8</v>
      </c>
    </row>
    <row r="116" spans="1:31">
      <c r="A116" s="17">
        <v>103</v>
      </c>
      <c r="B116" s="19">
        <v>0.42929398148148151</v>
      </c>
      <c r="C116" s="17">
        <v>70.7</v>
      </c>
      <c r="D116" s="17">
        <v>4.5</v>
      </c>
      <c r="E116" s="17">
        <v>5.3379999999999999E-3</v>
      </c>
      <c r="F116" s="17">
        <v>0.25800000000000001</v>
      </c>
      <c r="G116" s="17">
        <v>0.88599600000000001</v>
      </c>
      <c r="H116" s="17">
        <v>0.16601199999999999</v>
      </c>
      <c r="I116" s="17">
        <v>0.25264700000000001</v>
      </c>
      <c r="J116" s="17">
        <v>8.6635000000000004E-2</v>
      </c>
      <c r="K116" s="17">
        <v>0.34290999999999999</v>
      </c>
      <c r="L116" s="17">
        <v>638.29999999999995</v>
      </c>
      <c r="M116" s="17">
        <v>1.9999999999999999E-6</v>
      </c>
      <c r="N116" s="17">
        <v>767</v>
      </c>
      <c r="O116" s="17">
        <v>0</v>
      </c>
      <c r="P116" s="17">
        <v>0</v>
      </c>
      <c r="Q116" s="17">
        <v>0.93378099999999997</v>
      </c>
      <c r="R116" s="17">
        <v>0.14597499999999999</v>
      </c>
      <c r="S116" s="17">
        <v>0.24582399999999999</v>
      </c>
      <c r="T116" s="17">
        <v>9.9848999999999993E-2</v>
      </c>
      <c r="U116" s="17">
        <v>0.40618100000000001</v>
      </c>
      <c r="V116" s="17">
        <v>686.7</v>
      </c>
      <c r="W116" s="17">
        <v>6.6808999999999993E-2</v>
      </c>
      <c r="X116" s="17">
        <v>614</v>
      </c>
      <c r="Y116" s="17">
        <v>0</v>
      </c>
      <c r="Z116" s="17">
        <v>0</v>
      </c>
      <c r="AA116" s="17">
        <v>0.62489399999999995</v>
      </c>
      <c r="AB116" s="17">
        <v>1.30963E-2</v>
      </c>
      <c r="AC116" s="17">
        <v>0.147283</v>
      </c>
      <c r="AD116" s="17">
        <v>0.25</v>
      </c>
      <c r="AE116" s="17">
        <v>1301.0999999999999</v>
      </c>
    </row>
    <row r="117" spans="1:31">
      <c r="A117" s="17">
        <v>104</v>
      </c>
      <c r="B117" s="19">
        <v>0.42934027777777778</v>
      </c>
      <c r="C117" s="17">
        <v>71.400000000000006</v>
      </c>
      <c r="D117" s="17">
        <v>4.5</v>
      </c>
      <c r="E117" s="17">
        <v>4.2329999999999998E-3</v>
      </c>
      <c r="F117" s="17">
        <v>0.20499999999999999</v>
      </c>
      <c r="G117" s="17">
        <v>0.82697399999999999</v>
      </c>
      <c r="H117" s="17">
        <v>0.14019799999999999</v>
      </c>
      <c r="I117" s="17">
        <v>0.21526000000000001</v>
      </c>
      <c r="J117" s="17">
        <v>7.5062000000000004E-2</v>
      </c>
      <c r="K117" s="17">
        <v>0.34870400000000001</v>
      </c>
      <c r="L117" s="17">
        <v>598</v>
      </c>
      <c r="M117" s="17">
        <v>9.0000000000000002E-6</v>
      </c>
      <c r="N117" s="17">
        <v>719</v>
      </c>
      <c r="O117" s="17">
        <v>0</v>
      </c>
      <c r="P117" s="17">
        <v>0</v>
      </c>
      <c r="Q117" s="17">
        <v>0.88248499999999996</v>
      </c>
      <c r="R117" s="17">
        <v>0.14026</v>
      </c>
      <c r="S117" s="17">
        <v>0.21356700000000001</v>
      </c>
      <c r="T117" s="17">
        <v>7.3306999999999997E-2</v>
      </c>
      <c r="U117" s="17">
        <v>0.34324900000000003</v>
      </c>
      <c r="V117" s="17">
        <v>605.79999999999995</v>
      </c>
      <c r="W117" s="17">
        <v>0.336814</v>
      </c>
      <c r="X117" s="17">
        <v>1122</v>
      </c>
      <c r="Y117" s="17">
        <v>0</v>
      </c>
      <c r="Z117" s="17">
        <v>0</v>
      </c>
      <c r="AA117" s="17">
        <v>0.52807599999999999</v>
      </c>
      <c r="AB117" s="17">
        <v>1.15326E-2</v>
      </c>
      <c r="AC117" s="17">
        <v>0.14110600000000001</v>
      </c>
      <c r="AD117" s="17">
        <v>0.25</v>
      </c>
      <c r="AE117" s="17">
        <v>1388.8</v>
      </c>
    </row>
    <row r="118" spans="1:31">
      <c r="A118" s="17">
        <v>105</v>
      </c>
      <c r="B118" s="19">
        <v>0.42939814814814814</v>
      </c>
      <c r="C118" s="17">
        <v>72.8</v>
      </c>
      <c r="D118" s="17">
        <v>4.5</v>
      </c>
      <c r="E118" s="17">
        <v>4.3189999999999999E-3</v>
      </c>
      <c r="F118" s="17">
        <v>0.20899999999999999</v>
      </c>
      <c r="G118" s="17">
        <v>0.83361099999999999</v>
      </c>
      <c r="H118" s="17">
        <v>0.13583200000000001</v>
      </c>
      <c r="I118" s="17">
        <v>0.201821</v>
      </c>
      <c r="J118" s="17">
        <v>6.5989000000000006E-2</v>
      </c>
      <c r="K118" s="17">
        <v>0.32696799999999998</v>
      </c>
      <c r="L118" s="17">
        <v>579</v>
      </c>
      <c r="M118" s="17">
        <v>3.0000000000000001E-6</v>
      </c>
      <c r="N118" s="17">
        <v>1080</v>
      </c>
      <c r="O118" s="17">
        <v>0</v>
      </c>
      <c r="P118" s="17">
        <v>0</v>
      </c>
      <c r="Q118" s="17">
        <v>0.854603</v>
      </c>
      <c r="R118" s="17">
        <v>0.125026</v>
      </c>
      <c r="S118" s="17">
        <v>0.19645599999999999</v>
      </c>
      <c r="T118" s="17">
        <v>7.1429999999999993E-2</v>
      </c>
      <c r="U118" s="17">
        <v>0.363593</v>
      </c>
      <c r="V118" s="17">
        <v>601.5</v>
      </c>
      <c r="W118" s="17">
        <v>3.8045000000000002E-2</v>
      </c>
      <c r="X118" s="17">
        <v>661</v>
      </c>
      <c r="Y118" s="17">
        <v>0</v>
      </c>
      <c r="Z118" s="17">
        <v>0</v>
      </c>
      <c r="AA118" s="17">
        <v>0.55937400000000004</v>
      </c>
      <c r="AB118" s="17">
        <v>1.6670500000000001E-2</v>
      </c>
      <c r="AC118" s="17">
        <v>0.126217</v>
      </c>
      <c r="AD118" s="17">
        <v>0.25</v>
      </c>
      <c r="AE118" s="17">
        <v>1434.4</v>
      </c>
    </row>
    <row r="119" spans="1:31">
      <c r="A119" s="17">
        <v>106</v>
      </c>
      <c r="B119" s="19">
        <v>0.4294560185185185</v>
      </c>
      <c r="C119" s="17">
        <v>73</v>
      </c>
      <c r="D119" s="17">
        <v>4.5</v>
      </c>
      <c r="E119" s="17">
        <v>3.7950000000000002E-3</v>
      </c>
      <c r="F119" s="17">
        <v>0.184</v>
      </c>
      <c r="G119" s="17">
        <v>0.79389799999999999</v>
      </c>
      <c r="H119" s="17">
        <v>0.127967</v>
      </c>
      <c r="I119" s="17">
        <v>0.173816</v>
      </c>
      <c r="J119" s="17">
        <v>4.5849000000000001E-2</v>
      </c>
      <c r="K119" s="17">
        <v>0.26377800000000001</v>
      </c>
      <c r="L119" s="17">
        <v>558.9</v>
      </c>
      <c r="M119" s="17">
        <v>0.26963300000000001</v>
      </c>
      <c r="N119" s="17">
        <v>836</v>
      </c>
      <c r="O119" s="17">
        <v>0</v>
      </c>
      <c r="P119" s="17">
        <v>0</v>
      </c>
      <c r="Q119" s="17">
        <v>0.83237000000000005</v>
      </c>
      <c r="R119" s="17">
        <v>0.11093799999999999</v>
      </c>
      <c r="S119" s="17">
        <v>0.16547100000000001</v>
      </c>
      <c r="T119" s="17">
        <v>5.4532999999999998E-2</v>
      </c>
      <c r="U119" s="17">
        <v>0.32956000000000002</v>
      </c>
      <c r="V119" s="17">
        <v>583.20000000000005</v>
      </c>
      <c r="W119" s="17">
        <v>0.25533699999999998</v>
      </c>
      <c r="X119" s="17">
        <v>882</v>
      </c>
      <c r="Y119" s="17">
        <v>0</v>
      </c>
      <c r="Z119" s="17">
        <v>0</v>
      </c>
      <c r="AA119" s="17">
        <v>0.50701499999999999</v>
      </c>
      <c r="AB119" s="17">
        <v>1.2518E-2</v>
      </c>
      <c r="AC119" s="17">
        <v>0.111621</v>
      </c>
      <c r="AD119" s="17">
        <v>0.25</v>
      </c>
      <c r="AE119" s="17">
        <v>1486</v>
      </c>
    </row>
    <row r="120" spans="1:31">
      <c r="A120" s="17">
        <v>107</v>
      </c>
      <c r="B120" s="19">
        <v>0.42951388888888892</v>
      </c>
      <c r="C120" s="17">
        <v>74.3</v>
      </c>
      <c r="D120" s="17">
        <v>4.5</v>
      </c>
      <c r="E120" s="17">
        <v>3.8960000000000002E-3</v>
      </c>
      <c r="F120" s="17">
        <v>0.189</v>
      </c>
      <c r="G120" s="17">
        <v>0.77421700000000004</v>
      </c>
      <c r="H120" s="17">
        <v>0.120933</v>
      </c>
      <c r="I120" s="17">
        <v>0.173262</v>
      </c>
      <c r="J120" s="17">
        <v>5.2330000000000002E-2</v>
      </c>
      <c r="K120" s="17">
        <v>0.30202600000000002</v>
      </c>
      <c r="L120" s="17">
        <v>547.70000000000005</v>
      </c>
      <c r="M120" s="17">
        <v>9.9999999999999995E-7</v>
      </c>
      <c r="N120" s="17">
        <v>776</v>
      </c>
      <c r="O120" s="17">
        <v>0</v>
      </c>
      <c r="P120" s="17">
        <v>0</v>
      </c>
      <c r="Q120" s="17">
        <v>0.83038800000000001</v>
      </c>
      <c r="R120" s="17">
        <v>0.103417</v>
      </c>
      <c r="S120" s="17">
        <v>0.15787000000000001</v>
      </c>
      <c r="T120" s="17">
        <v>5.4452E-2</v>
      </c>
      <c r="U120" s="17">
        <v>0.34491899999999998</v>
      </c>
      <c r="V120" s="17">
        <v>626</v>
      </c>
      <c r="W120" s="17">
        <v>0.122817</v>
      </c>
      <c r="X120" s="17">
        <v>832</v>
      </c>
      <c r="Y120" s="17">
        <v>0</v>
      </c>
      <c r="Z120" s="17">
        <v>0</v>
      </c>
      <c r="AA120" s="17">
        <v>0.53064500000000003</v>
      </c>
      <c r="AB120" s="17">
        <v>1.1399100000000001E-2</v>
      </c>
      <c r="AC120" s="17">
        <v>0.10403800000000001</v>
      </c>
      <c r="AD120" s="17">
        <v>0.25</v>
      </c>
      <c r="AE120" s="17">
        <v>1516.5</v>
      </c>
    </row>
    <row r="121" spans="1:31">
      <c r="A121" s="17">
        <v>108</v>
      </c>
      <c r="B121" s="19">
        <v>0.42956018518518518</v>
      </c>
      <c r="C121" s="17">
        <v>75.2</v>
      </c>
      <c r="D121" s="17">
        <v>4.5</v>
      </c>
      <c r="E121" s="17">
        <v>4.3909999999999999E-3</v>
      </c>
      <c r="F121" s="17">
        <v>0.21199999999999999</v>
      </c>
      <c r="G121" s="17">
        <v>0.77244100000000004</v>
      </c>
      <c r="H121" s="17">
        <v>0.11280900000000001</v>
      </c>
      <c r="I121" s="17">
        <v>0.162604</v>
      </c>
      <c r="J121" s="17">
        <v>4.9793999999999998E-2</v>
      </c>
      <c r="K121" s="17">
        <v>0.30623099999999998</v>
      </c>
      <c r="L121" s="17">
        <v>607.5</v>
      </c>
      <c r="M121" s="17">
        <v>1.7260000000000001E-3</v>
      </c>
      <c r="N121" s="17">
        <v>841</v>
      </c>
      <c r="O121" s="17">
        <v>0</v>
      </c>
      <c r="P121" s="17">
        <v>0</v>
      </c>
      <c r="Q121" s="17">
        <v>0.81959400000000004</v>
      </c>
      <c r="R121" s="17">
        <v>9.9024000000000001E-2</v>
      </c>
      <c r="S121" s="17">
        <v>0.152643</v>
      </c>
      <c r="T121" s="17">
        <v>5.3619E-2</v>
      </c>
      <c r="U121" s="17">
        <v>0.351271</v>
      </c>
      <c r="V121" s="17">
        <v>751</v>
      </c>
      <c r="W121" s="17">
        <v>0.22917899999999999</v>
      </c>
      <c r="X121" s="17">
        <v>1475</v>
      </c>
      <c r="Y121" s="17">
        <v>0</v>
      </c>
      <c r="Z121" s="17">
        <v>0</v>
      </c>
      <c r="AA121" s="17">
        <v>0.54041799999999995</v>
      </c>
      <c r="AB121" s="17">
        <v>1.3665699999999999E-2</v>
      </c>
      <c r="AC121" s="17">
        <v>9.9756800000000007E-2</v>
      </c>
      <c r="AD121" s="17">
        <v>0.25</v>
      </c>
      <c r="AE121" s="17">
        <v>1367.2</v>
      </c>
    </row>
    <row r="122" spans="1:31">
      <c r="A122" s="17">
        <v>109</v>
      </c>
      <c r="B122" s="19">
        <v>0.42961805555555554</v>
      </c>
      <c r="C122" s="17">
        <v>76.5</v>
      </c>
      <c r="D122" s="17">
        <v>4.5</v>
      </c>
      <c r="E122" s="17">
        <v>4.2100000000000002E-3</v>
      </c>
      <c r="F122" s="17">
        <v>0.20399999999999999</v>
      </c>
      <c r="G122" s="17">
        <v>0.75394499999999998</v>
      </c>
      <c r="H122" s="17">
        <v>0.10012</v>
      </c>
      <c r="I122" s="17">
        <v>0.142648</v>
      </c>
      <c r="J122" s="17">
        <v>4.2528000000000003E-2</v>
      </c>
      <c r="K122" s="17">
        <v>0.29813400000000001</v>
      </c>
      <c r="L122" s="17">
        <v>630.5</v>
      </c>
      <c r="M122" s="17">
        <v>9.9999999999999995E-7</v>
      </c>
      <c r="N122" s="17">
        <v>1155</v>
      </c>
      <c r="O122" s="17">
        <v>0</v>
      </c>
      <c r="P122" s="17">
        <v>0</v>
      </c>
      <c r="Q122" s="17">
        <v>0.65642500000000004</v>
      </c>
      <c r="R122" s="17">
        <v>8.7917999999999996E-2</v>
      </c>
      <c r="S122" s="17">
        <v>0.13051699999999999</v>
      </c>
      <c r="T122" s="17">
        <v>4.2599999999999999E-2</v>
      </c>
      <c r="U122" s="17">
        <v>0.32639099999999999</v>
      </c>
      <c r="V122" s="17">
        <v>663.2</v>
      </c>
      <c r="W122" s="17">
        <v>6.6346000000000002E-2</v>
      </c>
      <c r="X122" s="17">
        <v>881</v>
      </c>
      <c r="Y122" s="17">
        <v>0</v>
      </c>
      <c r="Z122" s="17">
        <v>0</v>
      </c>
      <c r="AA122" s="17">
        <v>0.50214000000000003</v>
      </c>
      <c r="AB122" s="17">
        <v>1.9365899999999998E-2</v>
      </c>
      <c r="AC122" s="17">
        <v>8.8742600000000005E-2</v>
      </c>
      <c r="AD122" s="17">
        <v>0.25</v>
      </c>
      <c r="AE122" s="17">
        <v>1317.3</v>
      </c>
    </row>
    <row r="123" spans="1:31">
      <c r="A123" s="17">
        <v>110</v>
      </c>
      <c r="B123" s="19">
        <v>0.42967592592592596</v>
      </c>
      <c r="C123" s="17">
        <v>77</v>
      </c>
      <c r="D123" s="17">
        <v>4.5</v>
      </c>
      <c r="E123" s="17">
        <v>2.947E-3</v>
      </c>
      <c r="F123" s="17">
        <v>0.14299999999999999</v>
      </c>
      <c r="G123" s="17">
        <v>0.727406</v>
      </c>
      <c r="H123" s="17">
        <v>0.105375</v>
      </c>
      <c r="I123" s="17">
        <v>0.142678</v>
      </c>
      <c r="J123" s="17">
        <v>3.7303000000000003E-2</v>
      </c>
      <c r="K123" s="17">
        <v>0.26145000000000002</v>
      </c>
      <c r="L123" s="17">
        <v>431.2</v>
      </c>
      <c r="M123" s="17">
        <v>3.1000000000000001E-5</v>
      </c>
      <c r="N123" s="17">
        <v>1072</v>
      </c>
      <c r="O123" s="17">
        <v>0</v>
      </c>
      <c r="P123" s="17">
        <v>0</v>
      </c>
      <c r="Q123" s="17">
        <v>0.70257800000000004</v>
      </c>
      <c r="R123" s="17">
        <v>8.2726999999999995E-2</v>
      </c>
      <c r="S123" s="17">
        <v>0.123788</v>
      </c>
      <c r="T123" s="17">
        <v>4.1061E-2</v>
      </c>
      <c r="U123" s="17">
        <v>0.33170500000000003</v>
      </c>
      <c r="V123" s="17">
        <v>648.1</v>
      </c>
      <c r="W123" s="17">
        <v>3.0000000000000001E-6</v>
      </c>
      <c r="X123" s="17">
        <v>821</v>
      </c>
      <c r="Y123" s="17">
        <v>0</v>
      </c>
      <c r="Z123" s="17">
        <v>0</v>
      </c>
      <c r="AA123" s="17">
        <v>0.51031499999999996</v>
      </c>
      <c r="AB123" s="17">
        <v>1.2387799999999999E-2</v>
      </c>
      <c r="AC123" s="17">
        <v>8.3235699999999996E-2</v>
      </c>
      <c r="AD123" s="17">
        <v>0.25</v>
      </c>
      <c r="AE123" s="17">
        <v>1926.1</v>
      </c>
    </row>
    <row r="124" spans="1:31">
      <c r="A124" s="17">
        <v>111</v>
      </c>
      <c r="B124" s="19">
        <v>0.42973379629629632</v>
      </c>
      <c r="C124" s="17">
        <v>77.900000000000006</v>
      </c>
      <c r="D124" s="17">
        <v>4.5</v>
      </c>
      <c r="E124" s="17">
        <v>5.1339999999999997E-3</v>
      </c>
      <c r="F124" s="17">
        <v>0.248</v>
      </c>
      <c r="G124" s="17">
        <v>0.71613300000000002</v>
      </c>
      <c r="H124" s="17">
        <v>9.0475E-2</v>
      </c>
      <c r="I124" s="17">
        <v>0.13428499999999999</v>
      </c>
      <c r="J124" s="17">
        <v>4.3810000000000002E-2</v>
      </c>
      <c r="K124" s="17">
        <v>0.32624900000000001</v>
      </c>
      <c r="L124" s="17">
        <v>701</v>
      </c>
      <c r="M124" s="17">
        <v>3.9999999999999998E-6</v>
      </c>
      <c r="N124" s="17">
        <v>1489</v>
      </c>
      <c r="O124" s="17">
        <v>0</v>
      </c>
      <c r="P124" s="17">
        <v>0</v>
      </c>
      <c r="Q124" s="17">
        <v>0.69967599999999996</v>
      </c>
      <c r="R124" s="17">
        <v>7.7271000000000006E-2</v>
      </c>
      <c r="S124" s="17">
        <v>0.120916</v>
      </c>
      <c r="T124" s="17">
        <v>4.3645000000000003E-2</v>
      </c>
      <c r="U124" s="17">
        <v>0.36095100000000002</v>
      </c>
      <c r="V124" s="17">
        <v>676.5</v>
      </c>
      <c r="W124" s="17">
        <v>1.9999999999999999E-6</v>
      </c>
      <c r="X124" s="17">
        <v>3061</v>
      </c>
      <c r="Y124" s="17">
        <v>0</v>
      </c>
      <c r="Z124" s="17">
        <v>0</v>
      </c>
      <c r="AA124" s="17">
        <v>0.55530999999999997</v>
      </c>
      <c r="AB124" s="17">
        <v>2.7526100000000001E-2</v>
      </c>
      <c r="AC124" s="17">
        <v>7.8472299999999995E-2</v>
      </c>
      <c r="AD124" s="17">
        <v>0.25</v>
      </c>
      <c r="AE124" s="17">
        <v>1184.8</v>
      </c>
    </row>
    <row r="125" spans="1:31">
      <c r="A125" s="17">
        <v>112</v>
      </c>
      <c r="B125" s="19">
        <v>0.42978009259259259</v>
      </c>
      <c r="C125" s="17">
        <v>78.900000000000006</v>
      </c>
      <c r="D125" s="17">
        <v>4.5</v>
      </c>
      <c r="E125" s="17">
        <v>3.5479999999999999E-3</v>
      </c>
      <c r="F125" s="17">
        <v>0.17199999999999999</v>
      </c>
      <c r="G125" s="17">
        <v>0.73102900000000004</v>
      </c>
      <c r="H125" s="17">
        <v>0.109469</v>
      </c>
      <c r="I125" s="17">
        <v>0.144957</v>
      </c>
      <c r="J125" s="17">
        <v>3.5487999999999999E-2</v>
      </c>
      <c r="K125" s="17">
        <v>0.24481700000000001</v>
      </c>
      <c r="L125" s="17">
        <v>482.8</v>
      </c>
      <c r="M125" s="17">
        <v>0.223721</v>
      </c>
      <c r="N125" s="17">
        <v>1503</v>
      </c>
      <c r="O125" s="17">
        <v>0</v>
      </c>
      <c r="P125" s="17">
        <v>0</v>
      </c>
      <c r="Q125" s="17">
        <v>0.69149099999999997</v>
      </c>
      <c r="R125" s="17">
        <v>7.6075000000000004E-2</v>
      </c>
      <c r="S125" s="17">
        <v>0.118713</v>
      </c>
      <c r="T125" s="17">
        <v>4.2638000000000002E-2</v>
      </c>
      <c r="U125" s="17">
        <v>0.35916599999999999</v>
      </c>
      <c r="V125" s="17">
        <v>882.9</v>
      </c>
      <c r="W125" s="17">
        <v>3.9999999999999998E-6</v>
      </c>
      <c r="X125" s="17">
        <v>1353</v>
      </c>
      <c r="Y125" s="17">
        <v>0</v>
      </c>
      <c r="Z125" s="17">
        <v>0</v>
      </c>
      <c r="AA125" s="17">
        <v>0.55256300000000003</v>
      </c>
      <c r="AB125" s="17">
        <v>1.9303000000000001E-2</v>
      </c>
      <c r="AC125" s="17">
        <v>7.6898499999999995E-2</v>
      </c>
      <c r="AD125" s="17">
        <v>0.25</v>
      </c>
      <c r="AE125" s="17">
        <v>1720.4</v>
      </c>
    </row>
    <row r="126" spans="1:31">
      <c r="A126" s="17">
        <v>113</v>
      </c>
      <c r="B126" s="19">
        <v>0.42983796296296295</v>
      </c>
      <c r="C126" s="17">
        <v>79.8</v>
      </c>
      <c r="D126" s="17">
        <v>4.5</v>
      </c>
      <c r="E126" s="17">
        <v>3.8760000000000001E-3</v>
      </c>
      <c r="F126" s="17">
        <v>0.188</v>
      </c>
      <c r="G126" s="17">
        <v>0.77111200000000002</v>
      </c>
      <c r="H126" s="17">
        <v>0.10889699999999999</v>
      </c>
      <c r="I126" s="17">
        <v>0.147346</v>
      </c>
      <c r="J126" s="17">
        <v>3.8448999999999997E-2</v>
      </c>
      <c r="K126" s="17">
        <v>0.26094499999999998</v>
      </c>
      <c r="L126" s="17">
        <v>569.20000000000005</v>
      </c>
      <c r="M126" s="17">
        <v>3.0000000000000001E-6</v>
      </c>
      <c r="N126" s="17">
        <v>788</v>
      </c>
      <c r="O126" s="17">
        <v>0</v>
      </c>
      <c r="P126" s="17">
        <v>0</v>
      </c>
      <c r="Q126" s="17">
        <v>0.77353000000000005</v>
      </c>
      <c r="R126" s="17">
        <v>8.251E-2</v>
      </c>
      <c r="S126" s="17">
        <v>0.12322</v>
      </c>
      <c r="T126" s="17">
        <v>4.0710999999999997E-2</v>
      </c>
      <c r="U126" s="17">
        <v>0.33038899999999999</v>
      </c>
      <c r="V126" s="17">
        <v>505.9</v>
      </c>
      <c r="W126" s="17">
        <v>0.195742</v>
      </c>
      <c r="X126" s="17">
        <v>2094</v>
      </c>
      <c r="Y126" s="17">
        <v>0</v>
      </c>
      <c r="Z126" s="17">
        <v>0</v>
      </c>
      <c r="AA126" s="17">
        <v>0.50829100000000005</v>
      </c>
      <c r="AB126" s="17">
        <v>1.20184E-2</v>
      </c>
      <c r="AC126" s="17">
        <v>8.29989E-2</v>
      </c>
      <c r="AD126" s="17">
        <v>0.25</v>
      </c>
      <c r="AE126" s="17">
        <v>1459.2</v>
      </c>
    </row>
    <row r="127" spans="1:31">
      <c r="A127" s="17">
        <v>114</v>
      </c>
      <c r="B127" s="19">
        <v>0.42989583333333337</v>
      </c>
      <c r="C127" s="17">
        <v>81.2</v>
      </c>
      <c r="D127" s="17">
        <v>4.5</v>
      </c>
      <c r="E127" s="17">
        <v>4.79E-3</v>
      </c>
      <c r="F127" s="17">
        <v>0.23200000000000001</v>
      </c>
      <c r="G127" s="17">
        <v>0.76529899999999995</v>
      </c>
      <c r="H127" s="17">
        <v>0.100062</v>
      </c>
      <c r="I127" s="17">
        <v>0.14028299999999999</v>
      </c>
      <c r="J127" s="17">
        <v>4.0221E-2</v>
      </c>
      <c r="K127" s="17">
        <v>0.28671000000000002</v>
      </c>
      <c r="L127" s="17">
        <v>709.4</v>
      </c>
      <c r="M127" s="17">
        <v>1.8E-5</v>
      </c>
      <c r="N127" s="17">
        <v>1264</v>
      </c>
      <c r="O127" s="17">
        <v>0</v>
      </c>
      <c r="P127" s="17">
        <v>0</v>
      </c>
      <c r="Q127" s="17">
        <v>0.74044399999999999</v>
      </c>
      <c r="R127" s="17">
        <v>8.4651000000000004E-2</v>
      </c>
      <c r="S127" s="17">
        <v>0.12662499999999999</v>
      </c>
      <c r="T127" s="17">
        <v>4.1973999999999997E-2</v>
      </c>
      <c r="U127" s="17">
        <v>0.331486</v>
      </c>
      <c r="V127" s="17">
        <v>515.5</v>
      </c>
      <c r="W127" s="17">
        <v>1.1E-5</v>
      </c>
      <c r="X127" s="17">
        <v>1227</v>
      </c>
      <c r="Y127" s="17">
        <v>0</v>
      </c>
      <c r="Z127" s="17">
        <v>0</v>
      </c>
      <c r="AA127" s="17">
        <v>0.50997800000000004</v>
      </c>
      <c r="AB127" s="17">
        <v>2.3737600000000001E-2</v>
      </c>
      <c r="AC127" s="17">
        <v>8.5647000000000001E-2</v>
      </c>
      <c r="AD127" s="17">
        <v>0.25</v>
      </c>
      <c r="AE127" s="17">
        <v>1170.8</v>
      </c>
    </row>
    <row r="128" spans="1:31">
      <c r="A128" s="17">
        <v>115</v>
      </c>
      <c r="B128" s="19">
        <v>0.42995370370370373</v>
      </c>
      <c r="C128" s="17">
        <v>81.599999999999994</v>
      </c>
      <c r="D128" s="17">
        <v>4.5</v>
      </c>
      <c r="E128" s="17">
        <v>3.9649999999999998E-3</v>
      </c>
      <c r="F128" s="17">
        <v>0.192</v>
      </c>
      <c r="G128" s="17">
        <v>0.83318300000000001</v>
      </c>
      <c r="H128" s="17">
        <v>0.11526</v>
      </c>
      <c r="I128" s="17">
        <v>0.179504</v>
      </c>
      <c r="J128" s="17">
        <v>6.4243999999999996E-2</v>
      </c>
      <c r="K128" s="17">
        <v>0.35789700000000002</v>
      </c>
      <c r="L128" s="17">
        <v>572.9</v>
      </c>
      <c r="M128" s="17">
        <v>3.9999999999999998E-6</v>
      </c>
      <c r="N128" s="17">
        <v>639</v>
      </c>
      <c r="O128" s="17">
        <v>0</v>
      </c>
      <c r="P128" s="17">
        <v>0</v>
      </c>
      <c r="Q128" s="17">
        <v>0.77196200000000004</v>
      </c>
      <c r="R128" s="17">
        <v>8.8815000000000005E-2</v>
      </c>
      <c r="S128" s="17">
        <v>0.13356100000000001</v>
      </c>
      <c r="T128" s="17">
        <v>4.4746000000000001E-2</v>
      </c>
      <c r="U128" s="17">
        <v>0.33502199999999999</v>
      </c>
      <c r="V128" s="17">
        <v>657.8</v>
      </c>
      <c r="W128" s="17">
        <v>0.28328199999999998</v>
      </c>
      <c r="X128" s="17">
        <v>551</v>
      </c>
      <c r="Y128" s="17">
        <v>0</v>
      </c>
      <c r="Z128" s="17">
        <v>0</v>
      </c>
      <c r="AA128" s="17">
        <v>0.51541800000000004</v>
      </c>
      <c r="AB128" s="17">
        <v>9.8345599999999991E-3</v>
      </c>
      <c r="AC128" s="17">
        <v>8.9255399999999999E-2</v>
      </c>
      <c r="AD128" s="17">
        <v>0.25</v>
      </c>
      <c r="AE128" s="17">
        <v>1449.9</v>
      </c>
    </row>
    <row r="129" spans="1:31">
      <c r="A129" s="17">
        <v>116</v>
      </c>
      <c r="B129" s="19">
        <v>0.43001157407407403</v>
      </c>
      <c r="C129" s="17">
        <v>82.7</v>
      </c>
      <c r="D129" s="17">
        <v>4.5</v>
      </c>
      <c r="E129" s="17">
        <v>4.908E-3</v>
      </c>
      <c r="F129" s="17">
        <v>0.23799999999999999</v>
      </c>
      <c r="G129" s="17">
        <v>0.83257700000000001</v>
      </c>
      <c r="H129" s="17">
        <v>0.121486</v>
      </c>
      <c r="I129" s="17">
        <v>0.18563099999999999</v>
      </c>
      <c r="J129" s="17">
        <v>6.4145999999999995E-2</v>
      </c>
      <c r="K129" s="17">
        <v>0.345555</v>
      </c>
      <c r="L129" s="17">
        <v>640</v>
      </c>
      <c r="M129" s="17">
        <v>8.2459000000000005E-2</v>
      </c>
      <c r="N129" s="17">
        <v>733</v>
      </c>
      <c r="O129" s="17">
        <v>0</v>
      </c>
      <c r="P129" s="17">
        <v>0</v>
      </c>
      <c r="Q129" s="17">
        <v>0.770374</v>
      </c>
      <c r="R129" s="17">
        <v>0.101336</v>
      </c>
      <c r="S129" s="17">
        <v>0.16142999999999999</v>
      </c>
      <c r="T129" s="17">
        <v>6.0095000000000003E-2</v>
      </c>
      <c r="U129" s="17">
        <v>0.37226300000000001</v>
      </c>
      <c r="V129" s="17">
        <v>781.5</v>
      </c>
      <c r="W129" s="17">
        <v>3.0000000000000001E-6</v>
      </c>
      <c r="X129" s="17">
        <v>657</v>
      </c>
      <c r="Y129" s="17">
        <v>0</v>
      </c>
      <c r="Z129" s="17">
        <v>0</v>
      </c>
      <c r="AA129" s="17">
        <v>0.572712</v>
      </c>
      <c r="AB129" s="17">
        <v>1.2563299999999999E-2</v>
      </c>
      <c r="AC129" s="17">
        <v>0.102091</v>
      </c>
      <c r="AD129" s="17">
        <v>0.25</v>
      </c>
      <c r="AE129" s="17">
        <v>1297.7</v>
      </c>
    </row>
    <row r="130" spans="1:31">
      <c r="A130" s="17">
        <v>117</v>
      </c>
      <c r="B130" s="19">
        <v>0.43005787037037035</v>
      </c>
      <c r="C130" s="17">
        <v>83.8</v>
      </c>
      <c r="D130" s="17">
        <v>4.5</v>
      </c>
      <c r="E130" s="17">
        <v>4.3540000000000002E-3</v>
      </c>
      <c r="F130" s="17">
        <v>0.21099999999999999</v>
      </c>
      <c r="G130" s="17">
        <v>0.81204699999999996</v>
      </c>
      <c r="H130" s="17">
        <v>0.114164</v>
      </c>
      <c r="I130" s="17">
        <v>0.17141600000000001</v>
      </c>
      <c r="J130" s="17">
        <v>5.7251000000000003E-2</v>
      </c>
      <c r="K130" s="17">
        <v>0.33399200000000001</v>
      </c>
      <c r="L130" s="17">
        <v>605.5</v>
      </c>
      <c r="M130" s="17">
        <v>1.3211000000000001E-2</v>
      </c>
      <c r="N130" s="17">
        <v>1057</v>
      </c>
      <c r="O130" s="17">
        <v>0</v>
      </c>
      <c r="P130" s="17">
        <v>0</v>
      </c>
      <c r="Q130" s="17">
        <v>0.82264199999999998</v>
      </c>
      <c r="R130" s="17">
        <v>9.8773E-2</v>
      </c>
      <c r="S130" s="17">
        <v>0.15210099999999999</v>
      </c>
      <c r="T130" s="17">
        <v>5.3328E-2</v>
      </c>
      <c r="U130" s="17">
        <v>0.35060999999999998</v>
      </c>
      <c r="V130" s="17">
        <v>645.6</v>
      </c>
      <c r="W130" s="17">
        <v>0.14724699999999999</v>
      </c>
      <c r="X130" s="17">
        <v>998</v>
      </c>
      <c r="Y130" s="17">
        <v>0</v>
      </c>
      <c r="Z130" s="17">
        <v>0</v>
      </c>
      <c r="AA130" s="17">
        <v>0.53939999999999999</v>
      </c>
      <c r="AB130" s="17">
        <v>1.7065899999999998E-2</v>
      </c>
      <c r="AC130" s="17">
        <v>9.9682699999999999E-2</v>
      </c>
      <c r="AD130" s="17">
        <v>0.25</v>
      </c>
      <c r="AE130" s="17">
        <v>1371.6</v>
      </c>
    </row>
    <row r="131" spans="1:31">
      <c r="A131" s="17">
        <v>118</v>
      </c>
      <c r="B131" s="19">
        <v>0.43011574074074077</v>
      </c>
      <c r="C131" s="17">
        <v>84.7</v>
      </c>
      <c r="D131" s="17">
        <v>4.5</v>
      </c>
      <c r="E131" s="17">
        <v>4.437E-3</v>
      </c>
      <c r="F131" s="17">
        <v>0.215</v>
      </c>
      <c r="G131" s="17">
        <v>0.82120800000000005</v>
      </c>
      <c r="H131" s="17">
        <v>0.115956</v>
      </c>
      <c r="I131" s="17">
        <v>0.170181</v>
      </c>
      <c r="J131" s="17">
        <v>5.4225000000000002E-2</v>
      </c>
      <c r="K131" s="17">
        <v>0.318631</v>
      </c>
      <c r="L131" s="17">
        <v>595.70000000000005</v>
      </c>
      <c r="M131" s="17">
        <v>9.0000000000000002E-6</v>
      </c>
      <c r="N131" s="17">
        <v>876</v>
      </c>
      <c r="O131" s="17">
        <v>0</v>
      </c>
      <c r="P131" s="17">
        <v>0</v>
      </c>
      <c r="Q131" s="17">
        <v>0.77783199999999997</v>
      </c>
      <c r="R131" s="17">
        <v>9.3870999999999996E-2</v>
      </c>
      <c r="S131" s="17">
        <v>0.14714099999999999</v>
      </c>
      <c r="T131" s="17">
        <v>5.3269999999999998E-2</v>
      </c>
      <c r="U131" s="17">
        <v>0.36203099999999999</v>
      </c>
      <c r="V131" s="17">
        <v>730.8</v>
      </c>
      <c r="W131" s="17">
        <v>0.114812</v>
      </c>
      <c r="X131" s="17">
        <v>905</v>
      </c>
      <c r="Y131" s="17">
        <v>0</v>
      </c>
      <c r="Z131" s="17">
        <v>0</v>
      </c>
      <c r="AA131" s="17">
        <v>0.55697099999999999</v>
      </c>
      <c r="AB131" s="17">
        <v>1.39601E-2</v>
      </c>
      <c r="AC131" s="17">
        <v>9.4614900000000002E-2</v>
      </c>
      <c r="AD131" s="17">
        <v>0.25</v>
      </c>
      <c r="AE131" s="17">
        <v>1394.2</v>
      </c>
    </row>
    <row r="132" spans="1:31">
      <c r="A132" s="17">
        <v>119</v>
      </c>
      <c r="B132" s="19">
        <v>0.43017361111111113</v>
      </c>
      <c r="C132" s="17">
        <v>86.1</v>
      </c>
      <c r="D132" s="17">
        <v>4.5</v>
      </c>
      <c r="E132" s="17">
        <v>5.2989999999999999E-3</v>
      </c>
      <c r="F132" s="17">
        <v>0.25600000000000001</v>
      </c>
      <c r="G132" s="17">
        <v>0.75469600000000003</v>
      </c>
      <c r="H132" s="17">
        <v>0.123344</v>
      </c>
      <c r="I132" s="17">
        <v>0.181368</v>
      </c>
      <c r="J132" s="17">
        <v>5.8025E-2</v>
      </c>
      <c r="K132" s="17">
        <v>0.31992799999999999</v>
      </c>
      <c r="L132" s="17">
        <v>672.3</v>
      </c>
      <c r="M132" s="17">
        <v>3.0000000000000001E-6</v>
      </c>
      <c r="N132" s="17">
        <v>892</v>
      </c>
      <c r="O132" s="17">
        <v>0</v>
      </c>
      <c r="P132" s="17">
        <v>0</v>
      </c>
      <c r="Q132" s="17">
        <v>0.83514699999999997</v>
      </c>
      <c r="R132" s="17">
        <v>9.6278000000000002E-2</v>
      </c>
      <c r="S132" s="17">
        <v>0.156282</v>
      </c>
      <c r="T132" s="17">
        <v>6.0003000000000001E-2</v>
      </c>
      <c r="U132" s="17">
        <v>0.38394400000000001</v>
      </c>
      <c r="V132" s="17">
        <v>730.3</v>
      </c>
      <c r="W132" s="17">
        <v>3.0000000000000001E-6</v>
      </c>
      <c r="X132" s="17">
        <v>2472</v>
      </c>
      <c r="Y132" s="17">
        <v>0</v>
      </c>
      <c r="Z132" s="17">
        <v>0</v>
      </c>
      <c r="AA132" s="17">
        <v>0.59068399999999999</v>
      </c>
      <c r="AB132" s="17">
        <v>1.5998999999999999E-2</v>
      </c>
      <c r="AC132" s="17">
        <v>9.7238199999999997E-2</v>
      </c>
      <c r="AD132" s="17">
        <v>0.25</v>
      </c>
      <c r="AE132" s="17">
        <v>1235.4000000000001</v>
      </c>
    </row>
    <row r="133" spans="1:31">
      <c r="A133" s="17">
        <v>120</v>
      </c>
      <c r="B133" s="19">
        <v>0.43023148148148144</v>
      </c>
      <c r="C133" s="17">
        <v>86.3</v>
      </c>
      <c r="D133" s="17">
        <v>4.5</v>
      </c>
      <c r="E133" s="17">
        <v>4.0010000000000002E-3</v>
      </c>
      <c r="F133" s="17">
        <v>0.19400000000000001</v>
      </c>
      <c r="G133" s="17">
        <v>0.87926599999999999</v>
      </c>
      <c r="H133" s="17">
        <v>0.13491900000000001</v>
      </c>
      <c r="I133" s="17">
        <v>0.198159</v>
      </c>
      <c r="J133" s="17">
        <v>6.3240000000000005E-2</v>
      </c>
      <c r="K133" s="17">
        <v>0.31913599999999998</v>
      </c>
      <c r="L133" s="17">
        <v>563.70000000000005</v>
      </c>
      <c r="M133" s="17">
        <v>1.2E-5</v>
      </c>
      <c r="N133" s="17">
        <v>1342</v>
      </c>
      <c r="O133" s="17">
        <v>0</v>
      </c>
      <c r="P133" s="17">
        <v>0</v>
      </c>
      <c r="Q133" s="17">
        <v>0.84933499999999995</v>
      </c>
      <c r="R133" s="17">
        <v>0.11114</v>
      </c>
      <c r="S133" s="17">
        <v>0.170242</v>
      </c>
      <c r="T133" s="17">
        <v>5.9102000000000002E-2</v>
      </c>
      <c r="U133" s="17">
        <v>0.347167</v>
      </c>
      <c r="V133" s="17">
        <v>550.20000000000005</v>
      </c>
      <c r="W133" s="17">
        <v>1.9999999999999999E-6</v>
      </c>
      <c r="X133" s="17">
        <v>565</v>
      </c>
      <c r="Y133" s="17">
        <v>0</v>
      </c>
      <c r="Z133" s="17">
        <v>0</v>
      </c>
      <c r="AA133" s="17">
        <v>0.53410299999999999</v>
      </c>
      <c r="AB133" s="17">
        <v>2.00977E-2</v>
      </c>
      <c r="AC133" s="17">
        <v>0.112327</v>
      </c>
      <c r="AD133" s="17">
        <v>0.25</v>
      </c>
      <c r="AE133" s="17">
        <v>1473.4</v>
      </c>
    </row>
    <row r="134" spans="1:31">
      <c r="A134" s="17">
        <v>121</v>
      </c>
      <c r="B134" s="19">
        <v>0.43028935185185185</v>
      </c>
      <c r="C134" s="17">
        <v>88.3</v>
      </c>
      <c r="D134" s="17">
        <v>4.5</v>
      </c>
      <c r="E134" s="17">
        <v>5.7349999999999996E-3</v>
      </c>
      <c r="F134" s="17">
        <v>0.27800000000000002</v>
      </c>
      <c r="G134" s="17">
        <v>0.88549800000000001</v>
      </c>
      <c r="H134" s="17">
        <v>0.125724</v>
      </c>
      <c r="I134" s="17">
        <v>0.192027</v>
      </c>
      <c r="J134" s="17">
        <v>6.6303000000000001E-2</v>
      </c>
      <c r="K134" s="17">
        <v>0.345279</v>
      </c>
      <c r="L134" s="17">
        <v>644.5</v>
      </c>
      <c r="M134" s="17">
        <v>7.9999999999999996E-6</v>
      </c>
      <c r="N134" s="17">
        <v>988</v>
      </c>
      <c r="O134" s="17">
        <v>0</v>
      </c>
      <c r="P134" s="17">
        <v>0</v>
      </c>
      <c r="Q134" s="17">
        <v>0.81596800000000003</v>
      </c>
      <c r="R134" s="17">
        <v>9.8835999999999993E-2</v>
      </c>
      <c r="S134" s="17">
        <v>0.174594</v>
      </c>
      <c r="T134" s="17">
        <v>7.5758000000000006E-2</v>
      </c>
      <c r="U134" s="17">
        <v>0.43390899999999999</v>
      </c>
      <c r="V134" s="17">
        <v>747.6</v>
      </c>
      <c r="W134" s="17">
        <v>3.0000000000000001E-6</v>
      </c>
      <c r="X134" s="17">
        <v>588</v>
      </c>
      <c r="Y134" s="17">
        <v>0</v>
      </c>
      <c r="Z134" s="17">
        <v>0</v>
      </c>
      <c r="AA134" s="17">
        <v>0.66755200000000003</v>
      </c>
      <c r="AB134" s="17">
        <v>1.69798E-2</v>
      </c>
      <c r="AC134" s="17">
        <v>0.100123</v>
      </c>
      <c r="AD134" s="17">
        <v>0.25</v>
      </c>
      <c r="AE134" s="17">
        <v>1288.5999999999999</v>
      </c>
    </row>
    <row r="135" spans="1:31">
      <c r="A135" s="17">
        <v>122</v>
      </c>
      <c r="B135" s="19">
        <v>0.43033564814814818</v>
      </c>
      <c r="C135" s="17">
        <v>88.3</v>
      </c>
      <c r="D135" s="17">
        <v>4.5</v>
      </c>
      <c r="E135" s="17">
        <v>5.0140000000000002E-3</v>
      </c>
      <c r="F135" s="17">
        <v>0.24299999999999999</v>
      </c>
      <c r="G135" s="17">
        <v>0.86260599999999998</v>
      </c>
      <c r="H135" s="17">
        <v>0.122226</v>
      </c>
      <c r="I135" s="17">
        <v>0.185778</v>
      </c>
      <c r="J135" s="17">
        <v>6.3551999999999997E-2</v>
      </c>
      <c r="K135" s="17">
        <v>0.342086</v>
      </c>
      <c r="L135" s="17">
        <v>723.1</v>
      </c>
      <c r="M135" s="17">
        <v>0.31289899999999998</v>
      </c>
      <c r="N135" s="17">
        <v>1021</v>
      </c>
      <c r="O135" s="17">
        <v>0</v>
      </c>
      <c r="P135" s="17">
        <v>0</v>
      </c>
      <c r="Q135" s="17">
        <v>0.88314000000000004</v>
      </c>
      <c r="R135" s="17">
        <v>0.111834</v>
      </c>
      <c r="S135" s="17">
        <v>0.16920299999999999</v>
      </c>
      <c r="T135" s="17">
        <v>5.7369000000000003E-2</v>
      </c>
      <c r="U135" s="17">
        <v>0.339055</v>
      </c>
      <c r="V135" s="17">
        <v>571.9</v>
      </c>
      <c r="W135" s="17">
        <v>0.29483700000000002</v>
      </c>
      <c r="X135" s="17">
        <v>924</v>
      </c>
      <c r="Y135" s="17">
        <v>0</v>
      </c>
      <c r="Z135" s="17">
        <v>0</v>
      </c>
      <c r="AA135" s="17">
        <v>0.52162399999999998</v>
      </c>
      <c r="AB135" s="17">
        <v>1.9625500000000001E-2</v>
      </c>
      <c r="AC135" s="17">
        <v>0.11296</v>
      </c>
      <c r="AD135" s="17">
        <v>0.25</v>
      </c>
      <c r="AE135" s="17">
        <v>1148.7</v>
      </c>
    </row>
    <row r="136" spans="1:31">
      <c r="A136" s="17">
        <v>123</v>
      </c>
      <c r="B136" s="19">
        <v>0.43039351851851854</v>
      </c>
      <c r="C136" s="17">
        <v>90</v>
      </c>
      <c r="D136" s="17">
        <v>4.5</v>
      </c>
      <c r="E136" s="17">
        <v>4.1310000000000001E-3</v>
      </c>
      <c r="F136" s="17">
        <v>0.2</v>
      </c>
      <c r="G136" s="17">
        <v>0.78410000000000002</v>
      </c>
      <c r="H136" s="17">
        <v>0.12786900000000001</v>
      </c>
      <c r="I136" s="17">
        <v>0.184585</v>
      </c>
      <c r="J136" s="17">
        <v>5.6716999999999997E-2</v>
      </c>
      <c r="K136" s="17">
        <v>0.30726500000000001</v>
      </c>
      <c r="L136" s="17">
        <v>592.1</v>
      </c>
      <c r="M136" s="17">
        <v>0.17496</v>
      </c>
      <c r="N136" s="17">
        <v>738</v>
      </c>
      <c r="O136" s="17">
        <v>0</v>
      </c>
      <c r="P136" s="17">
        <v>0</v>
      </c>
      <c r="Q136" s="17">
        <v>0.85469099999999998</v>
      </c>
      <c r="R136" s="17">
        <v>0.11096399999999999</v>
      </c>
      <c r="S136" s="17">
        <v>0.16772300000000001</v>
      </c>
      <c r="T136" s="17">
        <v>5.6758999999999997E-2</v>
      </c>
      <c r="U136" s="17">
        <v>0.33841100000000002</v>
      </c>
      <c r="V136" s="17">
        <v>645.4</v>
      </c>
      <c r="W136" s="17">
        <v>5.0000000000000004E-6</v>
      </c>
      <c r="X136" s="17">
        <v>1012</v>
      </c>
      <c r="Y136" s="17">
        <v>0</v>
      </c>
      <c r="Z136" s="17">
        <v>0</v>
      </c>
      <c r="AA136" s="17">
        <v>0.52063199999999998</v>
      </c>
      <c r="AB136" s="17">
        <v>1.1710999999999999E-2</v>
      </c>
      <c r="AC136" s="17">
        <v>0.111628</v>
      </c>
      <c r="AD136" s="17">
        <v>0.25</v>
      </c>
      <c r="AE136" s="17">
        <v>1402.8</v>
      </c>
    </row>
    <row r="137" spans="1:31">
      <c r="A137" s="17">
        <v>124</v>
      </c>
      <c r="B137" s="19">
        <v>0.43045138888888884</v>
      </c>
      <c r="C137" s="17">
        <v>90.3</v>
      </c>
      <c r="D137" s="17">
        <v>4.5</v>
      </c>
      <c r="E137" s="17">
        <v>4.9399999999999999E-3</v>
      </c>
      <c r="F137" s="17">
        <v>0.23899999999999999</v>
      </c>
      <c r="G137" s="17">
        <v>0.85228899999999996</v>
      </c>
      <c r="H137" s="17">
        <v>0.12435400000000001</v>
      </c>
      <c r="I137" s="17">
        <v>0.182473</v>
      </c>
      <c r="J137" s="17">
        <v>5.8118999999999997E-2</v>
      </c>
      <c r="K137" s="17">
        <v>0.31850600000000001</v>
      </c>
      <c r="L137" s="17">
        <v>608.5</v>
      </c>
      <c r="M137" s="17">
        <v>2.1999999999999999E-5</v>
      </c>
      <c r="N137" s="17">
        <v>937</v>
      </c>
      <c r="O137" s="17">
        <v>0</v>
      </c>
      <c r="P137" s="17">
        <v>0</v>
      </c>
      <c r="Q137" s="17">
        <v>0.84395799999999999</v>
      </c>
      <c r="R137" s="17">
        <v>9.9815000000000001E-2</v>
      </c>
      <c r="S137" s="17">
        <v>0.165017</v>
      </c>
      <c r="T137" s="17">
        <v>6.5201999999999996E-2</v>
      </c>
      <c r="U137" s="17">
        <v>0.39512399999999998</v>
      </c>
      <c r="V137" s="17">
        <v>637.70000000000005</v>
      </c>
      <c r="W137" s="17">
        <v>3.9999999999999998E-6</v>
      </c>
      <c r="X137" s="17">
        <v>674</v>
      </c>
      <c r="Y137" s="17">
        <v>0</v>
      </c>
      <c r="Z137" s="17">
        <v>0</v>
      </c>
      <c r="AA137" s="17">
        <v>0.60788299999999995</v>
      </c>
      <c r="AB137" s="17">
        <v>1.5235E-2</v>
      </c>
      <c r="AC137" s="17">
        <v>0.10080799999999999</v>
      </c>
      <c r="AD137" s="17">
        <v>0.25</v>
      </c>
      <c r="AE137" s="17">
        <v>1364.8</v>
      </c>
    </row>
    <row r="138" spans="1:31">
      <c r="A138" s="17">
        <v>125</v>
      </c>
      <c r="B138" s="19">
        <v>0.43050925925925926</v>
      </c>
      <c r="C138" s="17">
        <v>91.6</v>
      </c>
      <c r="D138" s="17">
        <v>4.5</v>
      </c>
      <c r="E138" s="17">
        <v>4.3620000000000004E-3</v>
      </c>
      <c r="F138" s="17">
        <v>0.21099999999999999</v>
      </c>
      <c r="G138" s="17">
        <v>0.88703200000000004</v>
      </c>
      <c r="H138" s="17">
        <v>0.119133</v>
      </c>
      <c r="I138" s="17">
        <v>0.18012300000000001</v>
      </c>
      <c r="J138" s="17">
        <v>6.0989000000000002E-2</v>
      </c>
      <c r="K138" s="17">
        <v>0.33859899999999998</v>
      </c>
      <c r="L138" s="17">
        <v>643.79999999999995</v>
      </c>
      <c r="M138" s="17">
        <v>6.9999999999999999E-6</v>
      </c>
      <c r="N138" s="17">
        <v>1240</v>
      </c>
      <c r="O138" s="17">
        <v>0</v>
      </c>
      <c r="P138" s="17">
        <v>0</v>
      </c>
      <c r="Q138" s="17">
        <v>0.81854300000000002</v>
      </c>
      <c r="R138" s="17">
        <v>0.10645</v>
      </c>
      <c r="S138" s="17">
        <v>0.15931000000000001</v>
      </c>
      <c r="T138" s="17">
        <v>5.2859999999999997E-2</v>
      </c>
      <c r="U138" s="17">
        <v>0.33180599999999999</v>
      </c>
      <c r="V138" s="17">
        <v>574.70000000000005</v>
      </c>
      <c r="W138" s="17">
        <v>8.8273000000000004E-2</v>
      </c>
      <c r="X138" s="17">
        <v>691</v>
      </c>
      <c r="Y138" s="17">
        <v>0</v>
      </c>
      <c r="Z138" s="17">
        <v>0</v>
      </c>
      <c r="AA138" s="17">
        <v>0.51047100000000001</v>
      </c>
      <c r="AB138" s="17">
        <v>2.1193099999999999E-2</v>
      </c>
      <c r="AC138" s="17">
        <v>0.107571</v>
      </c>
      <c r="AD138" s="17">
        <v>0.25</v>
      </c>
      <c r="AE138" s="17">
        <v>1290.2</v>
      </c>
    </row>
    <row r="139" spans="1:31">
      <c r="A139" s="17">
        <v>126</v>
      </c>
      <c r="B139" s="19">
        <v>0.43055555555555558</v>
      </c>
      <c r="C139" s="17">
        <v>92.7</v>
      </c>
      <c r="D139" s="17">
        <v>4.5</v>
      </c>
      <c r="E139" s="17">
        <v>3.9319999999999997E-3</v>
      </c>
      <c r="F139" s="17">
        <v>0.19</v>
      </c>
      <c r="G139" s="17">
        <v>0.83700300000000005</v>
      </c>
      <c r="H139" s="17">
        <v>0.113274</v>
      </c>
      <c r="I139" s="17">
        <v>0.16883999999999999</v>
      </c>
      <c r="J139" s="17">
        <v>5.5565999999999997E-2</v>
      </c>
      <c r="K139" s="17">
        <v>0.32910400000000001</v>
      </c>
      <c r="L139" s="17">
        <v>580.79999999999995</v>
      </c>
      <c r="M139" s="17">
        <v>9.9999999999999995E-7</v>
      </c>
      <c r="N139" s="17">
        <v>853</v>
      </c>
      <c r="O139" s="17">
        <v>0</v>
      </c>
      <c r="P139" s="17">
        <v>0</v>
      </c>
      <c r="Q139" s="17">
        <v>0.86357399999999995</v>
      </c>
      <c r="R139" s="17">
        <v>0.106183</v>
      </c>
      <c r="S139" s="17">
        <v>0.158217</v>
      </c>
      <c r="T139" s="17">
        <v>5.2033999999999997E-2</v>
      </c>
      <c r="U139" s="17">
        <v>0.32887899999999998</v>
      </c>
      <c r="V139" s="17">
        <v>558.29999999999995</v>
      </c>
      <c r="W139" s="17">
        <v>0.22908400000000001</v>
      </c>
      <c r="X139" s="17">
        <v>869</v>
      </c>
      <c r="Y139" s="17">
        <v>0</v>
      </c>
      <c r="Z139" s="17">
        <v>0</v>
      </c>
      <c r="AA139" s="17">
        <v>0.50596699999999994</v>
      </c>
      <c r="AB139" s="17">
        <v>1.3255100000000001E-2</v>
      </c>
      <c r="AC139" s="17">
        <v>0.106873</v>
      </c>
      <c r="AD139" s="17">
        <v>0.25</v>
      </c>
      <c r="AE139" s="17">
        <v>1430.1</v>
      </c>
    </row>
    <row r="140" spans="1:31">
      <c r="A140" s="17">
        <v>127</v>
      </c>
      <c r="B140" s="19">
        <v>0.43061342592592594</v>
      </c>
      <c r="C140" s="17">
        <v>93.4</v>
      </c>
      <c r="D140" s="17">
        <v>4.5</v>
      </c>
      <c r="E140" s="17">
        <v>4.3860000000000001E-3</v>
      </c>
      <c r="F140" s="17">
        <v>0.21199999999999999</v>
      </c>
      <c r="G140" s="17">
        <v>0.86373100000000003</v>
      </c>
      <c r="H140" s="17">
        <v>0.159188</v>
      </c>
      <c r="I140" s="17">
        <v>0.236984</v>
      </c>
      <c r="J140" s="17">
        <v>7.7796000000000004E-2</v>
      </c>
      <c r="K140" s="17">
        <v>0.32827499999999998</v>
      </c>
      <c r="L140" s="17">
        <v>701.5</v>
      </c>
      <c r="M140" s="17">
        <v>5.0000000000000004E-6</v>
      </c>
      <c r="N140" s="17">
        <v>524</v>
      </c>
      <c r="O140" s="17">
        <v>0</v>
      </c>
      <c r="P140" s="17">
        <v>0</v>
      </c>
      <c r="Q140" s="17">
        <v>0.70920000000000005</v>
      </c>
      <c r="R140" s="17">
        <v>9.3359999999999999E-2</v>
      </c>
      <c r="S140" s="17">
        <v>0.133882</v>
      </c>
      <c r="T140" s="17">
        <v>4.0522000000000002E-2</v>
      </c>
      <c r="U140" s="17">
        <v>0.30266999999999999</v>
      </c>
      <c r="V140" s="17">
        <v>513.70000000000005</v>
      </c>
      <c r="W140" s="17">
        <v>0.13897599999999999</v>
      </c>
      <c r="X140" s="17">
        <v>741</v>
      </c>
      <c r="Y140" s="17">
        <v>0</v>
      </c>
      <c r="Z140" s="17">
        <v>0</v>
      </c>
      <c r="AA140" s="17">
        <v>0.465646</v>
      </c>
      <c r="AB140" s="17">
        <v>9.8791999999999994E-3</v>
      </c>
      <c r="AC140" s="17">
        <v>9.3760200000000002E-2</v>
      </c>
      <c r="AD140" s="17">
        <v>0.25</v>
      </c>
      <c r="AE140" s="17">
        <v>1184</v>
      </c>
    </row>
    <row r="141" spans="1:31">
      <c r="A141" s="17">
        <v>128</v>
      </c>
      <c r="B141" s="19">
        <v>0.43067129629629625</v>
      </c>
      <c r="C141" s="17">
        <v>94.7</v>
      </c>
      <c r="D141" s="17">
        <v>4.5</v>
      </c>
      <c r="E141" s="17">
        <v>4.4359999999999998E-3</v>
      </c>
      <c r="F141" s="17">
        <v>0.215</v>
      </c>
      <c r="G141" s="17">
        <v>0.74674099999999999</v>
      </c>
      <c r="H141" s="17">
        <v>0.10195899999999999</v>
      </c>
      <c r="I141" s="17">
        <v>0.14769199999999999</v>
      </c>
      <c r="J141" s="17">
        <v>4.5733000000000003E-2</v>
      </c>
      <c r="K141" s="17">
        <v>0.30965300000000001</v>
      </c>
      <c r="L141" s="17">
        <v>627.29999999999995</v>
      </c>
      <c r="M141" s="17">
        <v>1.9999999999999999E-6</v>
      </c>
      <c r="N141" s="17">
        <v>817</v>
      </c>
      <c r="O141" s="17">
        <v>0</v>
      </c>
      <c r="P141" s="17">
        <v>0</v>
      </c>
      <c r="Q141" s="17">
        <v>0.82112399999999997</v>
      </c>
      <c r="R141" s="17">
        <v>8.5675000000000001E-2</v>
      </c>
      <c r="S141" s="17">
        <v>0.13053200000000001</v>
      </c>
      <c r="T141" s="17">
        <v>4.4857000000000001E-2</v>
      </c>
      <c r="U141" s="17">
        <v>0.34364499999999998</v>
      </c>
      <c r="V141" s="17">
        <v>672.7</v>
      </c>
      <c r="W141" s="17">
        <v>0.349499</v>
      </c>
      <c r="X141" s="17">
        <v>1099</v>
      </c>
      <c r="Y141" s="17">
        <v>0</v>
      </c>
      <c r="Z141" s="17">
        <v>0</v>
      </c>
      <c r="AA141" s="17">
        <v>0.52868499999999996</v>
      </c>
      <c r="AB141" s="17">
        <v>1.37156E-2</v>
      </c>
      <c r="AC141" s="17">
        <v>8.6290199999999997E-2</v>
      </c>
      <c r="AD141" s="17">
        <v>0.25</v>
      </c>
      <c r="AE141" s="17">
        <v>1324</v>
      </c>
    </row>
    <row r="142" spans="1:31">
      <c r="A142" s="17">
        <v>129</v>
      </c>
      <c r="B142" s="19">
        <v>0.43072916666666666</v>
      </c>
      <c r="C142" s="17">
        <v>95.4</v>
      </c>
      <c r="D142" s="17">
        <v>4.5</v>
      </c>
      <c r="E142" s="17">
        <v>6.1199999999999996E-3</v>
      </c>
      <c r="F142" s="17">
        <v>0.29599999999999999</v>
      </c>
      <c r="G142" s="17">
        <v>0.65882499999999999</v>
      </c>
      <c r="H142" s="17">
        <v>9.9252999999999994E-2</v>
      </c>
      <c r="I142" s="17">
        <v>0.13996500000000001</v>
      </c>
      <c r="J142" s="17">
        <v>4.0711999999999998E-2</v>
      </c>
      <c r="K142" s="17">
        <v>0.29087099999999999</v>
      </c>
      <c r="L142" s="17">
        <v>774.6</v>
      </c>
      <c r="M142" s="17">
        <v>3.0000000000000001E-6</v>
      </c>
      <c r="N142" s="17">
        <v>1210</v>
      </c>
      <c r="O142" s="17">
        <v>0</v>
      </c>
      <c r="P142" s="17">
        <v>0</v>
      </c>
      <c r="Q142" s="17">
        <v>0.70615399999999995</v>
      </c>
      <c r="R142" s="17">
        <v>7.5769000000000003E-2</v>
      </c>
      <c r="S142" s="17">
        <v>0.123877</v>
      </c>
      <c r="T142" s="17">
        <v>4.8107999999999998E-2</v>
      </c>
      <c r="U142" s="17">
        <v>0.388351</v>
      </c>
      <c r="V142" s="17">
        <v>837.9</v>
      </c>
      <c r="W142" s="17">
        <v>6.6737000000000005E-2</v>
      </c>
      <c r="X142" s="17">
        <v>1041</v>
      </c>
      <c r="Y142" s="17">
        <v>0</v>
      </c>
      <c r="Z142" s="17">
        <v>0</v>
      </c>
      <c r="AA142" s="17">
        <v>0.59746299999999997</v>
      </c>
      <c r="AB142" s="17">
        <v>2.4789499999999999E-2</v>
      </c>
      <c r="AC142" s="17">
        <v>7.6961600000000005E-2</v>
      </c>
      <c r="AD142" s="17">
        <v>0.25</v>
      </c>
      <c r="AE142" s="17">
        <v>1072.2</v>
      </c>
    </row>
    <row r="143" spans="1:31">
      <c r="A143" s="17">
        <v>130</v>
      </c>
      <c r="B143" s="19">
        <v>0.43077546296296299</v>
      </c>
      <c r="C143" s="17">
        <v>96.7</v>
      </c>
      <c r="D143" s="17">
        <v>4.5</v>
      </c>
      <c r="E143" s="17">
        <v>3.339E-3</v>
      </c>
      <c r="F143" s="17">
        <v>0.16200000000000001</v>
      </c>
      <c r="G143" s="17">
        <v>0.72470500000000004</v>
      </c>
      <c r="H143" s="17">
        <v>9.5191999999999999E-2</v>
      </c>
      <c r="I143" s="17">
        <v>0.13879900000000001</v>
      </c>
      <c r="J143" s="17">
        <v>4.3607E-2</v>
      </c>
      <c r="K143" s="17">
        <v>0.31417299999999998</v>
      </c>
      <c r="L143" s="17">
        <v>619.29999999999995</v>
      </c>
      <c r="M143" s="17">
        <v>9.9999999999999995E-7</v>
      </c>
      <c r="N143" s="17">
        <v>834</v>
      </c>
      <c r="O143" s="17">
        <v>0</v>
      </c>
      <c r="P143" s="17">
        <v>0</v>
      </c>
      <c r="Q143" s="17">
        <v>0.70529299999999995</v>
      </c>
      <c r="R143" s="17">
        <v>9.2036000000000007E-2</v>
      </c>
      <c r="S143" s="17">
        <v>0.124725</v>
      </c>
      <c r="T143" s="17">
        <v>3.2689000000000003E-2</v>
      </c>
      <c r="U143" s="17">
        <v>0.26208799999999999</v>
      </c>
      <c r="V143" s="17">
        <v>454.2</v>
      </c>
      <c r="W143" s="17">
        <v>0.6</v>
      </c>
      <c r="X143" s="17">
        <v>809</v>
      </c>
      <c r="Y143" s="17">
        <v>0</v>
      </c>
      <c r="Z143" s="17">
        <v>0</v>
      </c>
      <c r="AA143" s="17">
        <v>0.40321200000000001</v>
      </c>
      <c r="AB143" s="17">
        <v>1.38128E-2</v>
      </c>
      <c r="AC143" s="17">
        <v>9.2487700000000006E-2</v>
      </c>
      <c r="AD143" s="17">
        <v>0.25</v>
      </c>
      <c r="AE143" s="17">
        <v>1341.2</v>
      </c>
    </row>
    <row r="144" spans="1:31">
      <c r="A144" s="17">
        <v>131</v>
      </c>
      <c r="B144" s="19">
        <v>0.43083333333333335</v>
      </c>
      <c r="C144" s="17">
        <v>97.1</v>
      </c>
      <c r="D144" s="17">
        <v>4.5</v>
      </c>
      <c r="E144" s="17">
        <v>5.9810000000000002E-3</v>
      </c>
      <c r="F144" s="17">
        <v>0.28899999999999998</v>
      </c>
      <c r="G144" s="17">
        <v>0.75813600000000003</v>
      </c>
      <c r="H144" s="17">
        <v>9.7168000000000004E-2</v>
      </c>
      <c r="I144" s="17">
        <v>0.13972599999999999</v>
      </c>
      <c r="J144" s="17">
        <v>4.2557999999999999E-2</v>
      </c>
      <c r="K144" s="17">
        <v>0.30458499999999999</v>
      </c>
      <c r="L144" s="17">
        <v>764.8</v>
      </c>
      <c r="M144" s="17">
        <v>2.2532E-2</v>
      </c>
      <c r="N144" s="17">
        <v>1120</v>
      </c>
      <c r="O144" s="17">
        <v>0</v>
      </c>
      <c r="P144" s="17">
        <v>0</v>
      </c>
      <c r="Q144" s="17">
        <v>0.73973</v>
      </c>
      <c r="R144" s="17">
        <v>7.4073E-2</v>
      </c>
      <c r="S144" s="17">
        <v>0.120168</v>
      </c>
      <c r="T144" s="17">
        <v>4.6094999999999997E-2</v>
      </c>
      <c r="U144" s="17">
        <v>0.38358500000000001</v>
      </c>
      <c r="V144" s="17">
        <v>723</v>
      </c>
      <c r="W144" s="17">
        <v>9.9999999999999995E-7</v>
      </c>
      <c r="X144" s="17">
        <v>1016</v>
      </c>
      <c r="Y144" s="17">
        <v>0</v>
      </c>
      <c r="Z144" s="17">
        <v>0</v>
      </c>
      <c r="AA144" s="17">
        <v>0.59013099999999996</v>
      </c>
      <c r="AB144" s="17">
        <v>2.27014E-2</v>
      </c>
      <c r="AC144" s="17">
        <v>7.5119599999999995E-2</v>
      </c>
      <c r="AD144" s="17">
        <v>0.25</v>
      </c>
      <c r="AE144" s="17">
        <v>1086.0999999999999</v>
      </c>
    </row>
    <row r="145" spans="1:31">
      <c r="A145" s="17">
        <v>132</v>
      </c>
      <c r="B145" s="19">
        <v>0.43089120370370365</v>
      </c>
      <c r="C145" s="17">
        <v>99.3</v>
      </c>
      <c r="D145" s="17">
        <v>4.5</v>
      </c>
      <c r="E145" s="17">
        <v>3.9649999999999998E-3</v>
      </c>
      <c r="F145" s="17">
        <v>0.192</v>
      </c>
      <c r="G145" s="17">
        <v>0.80779800000000002</v>
      </c>
      <c r="H145" s="17">
        <v>9.8246E-2</v>
      </c>
      <c r="I145" s="17">
        <v>0.14457400000000001</v>
      </c>
      <c r="J145" s="17">
        <v>4.6328000000000001E-2</v>
      </c>
      <c r="K145" s="17">
        <v>0.32044600000000001</v>
      </c>
      <c r="L145" s="17">
        <v>678.6</v>
      </c>
      <c r="M145" s="17">
        <v>0.12861300000000001</v>
      </c>
      <c r="N145" s="17">
        <v>1071</v>
      </c>
      <c r="O145" s="17">
        <v>0</v>
      </c>
      <c r="P145" s="17">
        <v>0</v>
      </c>
      <c r="Q145" s="17">
        <v>0.72567499999999996</v>
      </c>
      <c r="R145" s="17">
        <v>8.8390999999999997E-2</v>
      </c>
      <c r="S145" s="17">
        <v>0.12371699999999999</v>
      </c>
      <c r="T145" s="17">
        <v>3.5326000000000003E-2</v>
      </c>
      <c r="U145" s="17">
        <v>0.28554000000000002</v>
      </c>
      <c r="V145" s="17">
        <v>500.5</v>
      </c>
      <c r="W145" s="17">
        <v>3.0000000000000001E-6</v>
      </c>
      <c r="X145" s="17">
        <v>871</v>
      </c>
      <c r="Y145" s="17">
        <v>0</v>
      </c>
      <c r="Z145" s="17">
        <v>0</v>
      </c>
      <c r="AA145" s="17">
        <v>0.43929200000000002</v>
      </c>
      <c r="AB145" s="17">
        <v>1.9323900000000001E-2</v>
      </c>
      <c r="AC145" s="17">
        <v>8.9073299999999994E-2</v>
      </c>
      <c r="AD145" s="17">
        <v>0.25</v>
      </c>
      <c r="AE145" s="17">
        <v>1223.9000000000001</v>
      </c>
    </row>
    <row r="146" spans="1:31">
      <c r="A146" s="17">
        <v>133</v>
      </c>
      <c r="B146" s="19">
        <v>0.43094907407407407</v>
      </c>
      <c r="C146" s="17">
        <v>98.9</v>
      </c>
      <c r="D146" s="17">
        <v>4.5</v>
      </c>
      <c r="E146" s="17">
        <v>4.1180000000000001E-3</v>
      </c>
      <c r="F146" s="17">
        <v>0.19900000000000001</v>
      </c>
      <c r="G146" s="17">
        <v>0.82476099999999997</v>
      </c>
      <c r="H146" s="17">
        <v>9.9375000000000005E-2</v>
      </c>
      <c r="I146" s="17">
        <v>0.136604</v>
      </c>
      <c r="J146" s="17">
        <v>3.7227999999999997E-2</v>
      </c>
      <c r="K146" s="17">
        <v>0.27252799999999999</v>
      </c>
      <c r="L146" s="17">
        <v>606.4</v>
      </c>
      <c r="M146" s="17">
        <v>0.53122100000000005</v>
      </c>
      <c r="N146" s="17">
        <v>1044</v>
      </c>
      <c r="O146" s="17">
        <v>0</v>
      </c>
      <c r="P146" s="17">
        <v>0</v>
      </c>
      <c r="Q146" s="17">
        <v>0.68451300000000004</v>
      </c>
      <c r="R146" s="17">
        <v>7.8817999999999999E-2</v>
      </c>
      <c r="S146" s="17">
        <v>0.11783100000000001</v>
      </c>
      <c r="T146" s="17">
        <v>3.9012999999999999E-2</v>
      </c>
      <c r="U146" s="17">
        <v>0.33109100000000002</v>
      </c>
      <c r="V146" s="17">
        <v>766.7</v>
      </c>
      <c r="W146" s="17">
        <v>3.0000000000000001E-6</v>
      </c>
      <c r="X146" s="17">
        <v>2013</v>
      </c>
      <c r="Y146" s="17">
        <v>0</v>
      </c>
      <c r="Z146" s="17">
        <v>0</v>
      </c>
      <c r="AA146" s="17">
        <v>0.50937200000000005</v>
      </c>
      <c r="AB146" s="17">
        <v>1.68752E-2</v>
      </c>
      <c r="AC146" s="17">
        <v>7.94763E-2</v>
      </c>
      <c r="AD146" s="17">
        <v>0.25</v>
      </c>
      <c r="AE146" s="17">
        <v>1369.6</v>
      </c>
    </row>
    <row r="147" spans="1:31">
      <c r="A147" s="17">
        <v>134</v>
      </c>
      <c r="B147" s="19">
        <v>0.43100694444444443</v>
      </c>
      <c r="C147" s="17">
        <v>100.7</v>
      </c>
      <c r="D147" s="17">
        <v>4.5</v>
      </c>
      <c r="E147" s="17">
        <v>4.483E-3</v>
      </c>
      <c r="F147" s="17">
        <v>0.217</v>
      </c>
      <c r="G147" s="17">
        <v>0.75264500000000001</v>
      </c>
      <c r="H147" s="17">
        <v>9.2045000000000002E-2</v>
      </c>
      <c r="I147" s="17">
        <v>0.13412399999999999</v>
      </c>
      <c r="J147" s="17">
        <v>4.2078999999999998E-2</v>
      </c>
      <c r="K147" s="17">
        <v>0.31373299999999998</v>
      </c>
      <c r="L147" s="17">
        <v>704.4</v>
      </c>
      <c r="M147" s="17">
        <v>0.33787600000000001</v>
      </c>
      <c r="N147" s="17">
        <v>1111</v>
      </c>
      <c r="O147" s="17">
        <v>0</v>
      </c>
      <c r="P147" s="17">
        <v>0</v>
      </c>
      <c r="Q147" s="17">
        <v>0.713611</v>
      </c>
      <c r="R147" s="17">
        <v>8.0657999999999994E-2</v>
      </c>
      <c r="S147" s="17">
        <v>0.117163</v>
      </c>
      <c r="T147" s="17">
        <v>3.6505000000000003E-2</v>
      </c>
      <c r="U147" s="17">
        <v>0.31157600000000002</v>
      </c>
      <c r="V147" s="17">
        <v>479.1</v>
      </c>
      <c r="W147" s="17">
        <v>0.229153</v>
      </c>
      <c r="X147" s="17">
        <v>1073</v>
      </c>
      <c r="Y147" s="17">
        <v>0</v>
      </c>
      <c r="Z147" s="17">
        <v>0</v>
      </c>
      <c r="AA147" s="17">
        <v>0.479348</v>
      </c>
      <c r="AB147" s="17">
        <v>2.0789999999999999E-2</v>
      </c>
      <c r="AC147" s="17">
        <v>8.14169E-2</v>
      </c>
      <c r="AD147" s="17">
        <v>0.25</v>
      </c>
      <c r="AE147" s="17">
        <v>1179.0999999999999</v>
      </c>
    </row>
    <row r="148" spans="1:31">
      <c r="A148" s="17">
        <v>135</v>
      </c>
      <c r="B148" s="19">
        <v>0.43105324074074075</v>
      </c>
      <c r="C148" s="17">
        <v>101.6</v>
      </c>
      <c r="D148" s="17">
        <v>4.5</v>
      </c>
      <c r="E148" s="17">
        <v>3.65E-3</v>
      </c>
      <c r="F148" s="17">
        <v>0.17699999999999999</v>
      </c>
      <c r="G148" s="17">
        <v>0.63785199999999997</v>
      </c>
      <c r="H148" s="17">
        <v>9.1523999999999994E-2</v>
      </c>
      <c r="I148" s="17">
        <v>0.12992000000000001</v>
      </c>
      <c r="J148" s="17">
        <v>3.8396E-2</v>
      </c>
      <c r="K148" s="17">
        <v>0.29553499999999999</v>
      </c>
      <c r="L148" s="17">
        <v>637.6</v>
      </c>
      <c r="M148" s="17">
        <v>3.9999999999999998E-6</v>
      </c>
      <c r="N148" s="17">
        <v>1049</v>
      </c>
      <c r="O148" s="17">
        <v>0</v>
      </c>
      <c r="P148" s="17">
        <v>0</v>
      </c>
      <c r="Q148" s="17">
        <v>0.64640699999999995</v>
      </c>
      <c r="R148" s="17">
        <v>8.0451999999999996E-2</v>
      </c>
      <c r="S148" s="17">
        <v>0.11164200000000001</v>
      </c>
      <c r="T148" s="17">
        <v>3.1189000000000001E-2</v>
      </c>
      <c r="U148" s="17">
        <v>0.27936800000000001</v>
      </c>
      <c r="V148" s="17">
        <v>529.29999999999995</v>
      </c>
      <c r="W148" s="17">
        <v>3.0000000000000001E-6</v>
      </c>
      <c r="X148" s="17">
        <v>1307</v>
      </c>
      <c r="Y148" s="17">
        <v>0</v>
      </c>
      <c r="Z148" s="17">
        <v>0</v>
      </c>
      <c r="AA148" s="17">
        <v>0.42979699999999998</v>
      </c>
      <c r="AB148" s="17">
        <v>1.78204E-2</v>
      </c>
      <c r="AC148" s="17">
        <v>8.1008200000000002E-2</v>
      </c>
      <c r="AD148" s="17">
        <v>0.25</v>
      </c>
      <c r="AE148" s="17">
        <v>1302.5999999999999</v>
      </c>
    </row>
    <row r="149" spans="1:31">
      <c r="A149" s="17">
        <v>136</v>
      </c>
      <c r="B149" s="19">
        <v>0.43111111111111117</v>
      </c>
      <c r="C149" s="17">
        <v>102</v>
      </c>
      <c r="D149" s="17">
        <v>4.5</v>
      </c>
      <c r="E149" s="17">
        <v>3.516E-3</v>
      </c>
      <c r="F149" s="17">
        <v>0.17</v>
      </c>
      <c r="G149" s="17">
        <v>0.730043</v>
      </c>
      <c r="H149" s="17">
        <v>8.7869000000000003E-2</v>
      </c>
      <c r="I149" s="17">
        <v>0.128832</v>
      </c>
      <c r="J149" s="17">
        <v>4.0962999999999999E-2</v>
      </c>
      <c r="K149" s="17">
        <v>0.31795499999999999</v>
      </c>
      <c r="L149" s="17">
        <v>661.5</v>
      </c>
      <c r="M149" s="17">
        <v>0.113939</v>
      </c>
      <c r="N149" s="17">
        <v>1379</v>
      </c>
      <c r="O149" s="17">
        <v>0</v>
      </c>
      <c r="P149" s="17">
        <v>0</v>
      </c>
      <c r="Q149" s="17">
        <v>0.71306499999999995</v>
      </c>
      <c r="R149" s="17">
        <v>8.6471999999999993E-2</v>
      </c>
      <c r="S149" s="17">
        <v>0.117018</v>
      </c>
      <c r="T149" s="17">
        <v>3.0546E-2</v>
      </c>
      <c r="U149" s="17">
        <v>0.26103500000000002</v>
      </c>
      <c r="V149" s="17">
        <v>536.70000000000005</v>
      </c>
      <c r="W149" s="17">
        <v>0.51691699999999996</v>
      </c>
      <c r="X149" s="17">
        <v>1769</v>
      </c>
      <c r="Y149" s="17">
        <v>0</v>
      </c>
      <c r="Z149" s="17">
        <v>0</v>
      </c>
      <c r="AA149" s="17">
        <v>0.40159299999999998</v>
      </c>
      <c r="AB149" s="17">
        <v>2.4135799999999999E-2</v>
      </c>
      <c r="AC149" s="17">
        <v>8.7209599999999998E-2</v>
      </c>
      <c r="AD149" s="17">
        <v>0.25</v>
      </c>
      <c r="AE149" s="17">
        <v>1255.5999999999999</v>
      </c>
    </row>
    <row r="150" spans="1:31">
      <c r="A150" s="17">
        <v>137</v>
      </c>
      <c r="B150" s="19">
        <v>0.43116898148148147</v>
      </c>
      <c r="C150" s="17">
        <v>102.4</v>
      </c>
      <c r="D150" s="17">
        <v>4.5</v>
      </c>
      <c r="E150" s="17">
        <v>4.4050000000000001E-3</v>
      </c>
      <c r="F150" s="17">
        <v>0.21299999999999999</v>
      </c>
      <c r="G150" s="17">
        <v>0.69313800000000003</v>
      </c>
      <c r="H150" s="17">
        <v>9.2688999999999994E-2</v>
      </c>
      <c r="I150" s="17">
        <v>0.128278</v>
      </c>
      <c r="J150" s="17">
        <v>3.5589000000000003E-2</v>
      </c>
      <c r="K150" s="17">
        <v>0.27744000000000002</v>
      </c>
      <c r="L150" s="17">
        <v>705</v>
      </c>
      <c r="M150" s="17">
        <v>3.9999999999999998E-6</v>
      </c>
      <c r="N150" s="17">
        <v>1064</v>
      </c>
      <c r="O150" s="17">
        <v>0</v>
      </c>
      <c r="P150" s="17">
        <v>0</v>
      </c>
      <c r="Q150" s="17">
        <v>0.65454199999999996</v>
      </c>
      <c r="R150" s="17">
        <v>7.7123999999999998E-2</v>
      </c>
      <c r="S150" s="17">
        <v>0.111059</v>
      </c>
      <c r="T150" s="17">
        <v>3.3935E-2</v>
      </c>
      <c r="U150" s="17">
        <v>0.30556</v>
      </c>
      <c r="V150" s="17">
        <v>874.9</v>
      </c>
      <c r="W150" s="17">
        <v>9.9999999999999995E-7</v>
      </c>
      <c r="X150" s="17">
        <v>799</v>
      </c>
      <c r="Y150" s="17">
        <v>0</v>
      </c>
      <c r="Z150" s="17">
        <v>0</v>
      </c>
      <c r="AA150" s="17">
        <v>0.47009200000000001</v>
      </c>
      <c r="AB150" s="17">
        <v>1.99475E-2</v>
      </c>
      <c r="AC150" s="17">
        <v>7.7800599999999998E-2</v>
      </c>
      <c r="AD150" s="17">
        <v>0.25</v>
      </c>
      <c r="AE150" s="17">
        <v>1178</v>
      </c>
    </row>
    <row r="151" spans="1:31">
      <c r="A151" s="17">
        <v>138</v>
      </c>
      <c r="B151" s="19">
        <v>0.43122685185185183</v>
      </c>
      <c r="C151" s="17">
        <v>100.9</v>
      </c>
      <c r="D151" s="17">
        <v>4.5</v>
      </c>
      <c r="E151" s="17">
        <v>5.8329999999999996E-3</v>
      </c>
      <c r="F151" s="17">
        <v>0.28199999999999997</v>
      </c>
      <c r="G151" s="17">
        <v>0.69133</v>
      </c>
      <c r="H151" s="17">
        <v>8.8480000000000003E-2</v>
      </c>
      <c r="I151" s="17">
        <v>0.130548</v>
      </c>
      <c r="J151" s="17">
        <v>4.2068000000000001E-2</v>
      </c>
      <c r="K151" s="17">
        <v>0.32224199999999997</v>
      </c>
      <c r="L151" s="17">
        <v>709.2</v>
      </c>
      <c r="M151" s="17">
        <v>1.0000000000000001E-5</v>
      </c>
      <c r="N151" s="17">
        <v>1351</v>
      </c>
      <c r="O151" s="17">
        <v>0</v>
      </c>
      <c r="P151" s="17">
        <v>0</v>
      </c>
      <c r="Q151" s="17">
        <v>0.69154300000000002</v>
      </c>
      <c r="R151" s="17">
        <v>6.7409999999999998E-2</v>
      </c>
      <c r="S151" s="17">
        <v>0.113192</v>
      </c>
      <c r="T151" s="17">
        <v>4.5782000000000003E-2</v>
      </c>
      <c r="U151" s="17">
        <v>0.40446300000000002</v>
      </c>
      <c r="V151" s="17">
        <v>857.3</v>
      </c>
      <c r="W151" s="17">
        <v>3.5E-4</v>
      </c>
      <c r="X151" s="17">
        <v>1502</v>
      </c>
      <c r="Y151" s="17">
        <v>0</v>
      </c>
      <c r="Z151" s="17">
        <v>0</v>
      </c>
      <c r="AA151" s="17">
        <v>0.622251</v>
      </c>
      <c r="AB151" s="17">
        <v>2.53333E-2</v>
      </c>
      <c r="AC151" s="17">
        <v>6.8569599999999994E-2</v>
      </c>
      <c r="AD151" s="17">
        <v>0.25</v>
      </c>
      <c r="AE151" s="17">
        <v>1171.0999999999999</v>
      </c>
    </row>
    <row r="152" spans="1:31">
      <c r="A152" s="17">
        <v>139</v>
      </c>
      <c r="B152" s="19">
        <v>0.43128472222222225</v>
      </c>
      <c r="C152" s="17">
        <v>100.7</v>
      </c>
      <c r="D152" s="17">
        <v>4.5</v>
      </c>
      <c r="E152" s="17">
        <v>4.3670000000000002E-3</v>
      </c>
      <c r="F152" s="17">
        <v>0.21099999999999999</v>
      </c>
      <c r="G152" s="17">
        <v>0.71433500000000005</v>
      </c>
      <c r="H152" s="17">
        <v>9.8431000000000005E-2</v>
      </c>
      <c r="I152" s="17">
        <v>0.133048</v>
      </c>
      <c r="J152" s="17">
        <v>3.4617000000000002E-2</v>
      </c>
      <c r="K152" s="17">
        <v>0.260181</v>
      </c>
      <c r="L152" s="17">
        <v>673</v>
      </c>
      <c r="M152" s="17">
        <v>0.56598000000000004</v>
      </c>
      <c r="N152" s="17">
        <v>1368</v>
      </c>
      <c r="O152" s="17">
        <v>0</v>
      </c>
      <c r="P152" s="17">
        <v>0</v>
      </c>
      <c r="Q152" s="17">
        <v>0.56504799999999999</v>
      </c>
      <c r="R152" s="17">
        <v>8.0228999999999995E-2</v>
      </c>
      <c r="S152" s="17">
        <v>0.117774</v>
      </c>
      <c r="T152" s="17">
        <v>3.7545000000000002E-2</v>
      </c>
      <c r="U152" s="17">
        <v>0.31878800000000002</v>
      </c>
      <c r="V152" s="17">
        <v>693</v>
      </c>
      <c r="W152" s="17">
        <v>2.8105000000000002E-2</v>
      </c>
      <c r="X152" s="17">
        <v>1010</v>
      </c>
      <c r="Y152" s="17">
        <v>0</v>
      </c>
      <c r="Z152" s="17">
        <v>0</v>
      </c>
      <c r="AA152" s="17">
        <v>0.49044199999999999</v>
      </c>
      <c r="AB152" s="17">
        <v>2.43606E-2</v>
      </c>
      <c r="AC152" s="17">
        <v>8.1143800000000002E-2</v>
      </c>
      <c r="AD152" s="17">
        <v>0.25</v>
      </c>
      <c r="AE152" s="17">
        <v>1234.0999999999999</v>
      </c>
    </row>
    <row r="153" spans="1:31">
      <c r="A153" s="17">
        <v>140</v>
      </c>
      <c r="B153" s="19">
        <v>0.43133101851851857</v>
      </c>
      <c r="C153" s="17">
        <v>99.1</v>
      </c>
      <c r="D153" s="17">
        <v>4.5</v>
      </c>
      <c r="E153" s="17">
        <v>3.898E-3</v>
      </c>
      <c r="F153" s="17">
        <v>0.189</v>
      </c>
      <c r="G153" s="17">
        <v>0.73400900000000002</v>
      </c>
      <c r="H153" s="17">
        <v>0.10173599999999999</v>
      </c>
      <c r="I153" s="17">
        <v>0.13700100000000001</v>
      </c>
      <c r="J153" s="17">
        <v>3.5264999999999998E-2</v>
      </c>
      <c r="K153" s="17">
        <v>0.25740800000000003</v>
      </c>
      <c r="L153" s="17">
        <v>554.4</v>
      </c>
      <c r="M153" s="17">
        <v>0.141703</v>
      </c>
      <c r="N153" s="17">
        <v>1440</v>
      </c>
      <c r="O153" s="17">
        <v>0</v>
      </c>
      <c r="P153" s="17">
        <v>0</v>
      </c>
      <c r="Q153" s="17">
        <v>0.69183799999999995</v>
      </c>
      <c r="R153" s="17">
        <v>7.8307000000000002E-2</v>
      </c>
      <c r="S153" s="17">
        <v>0.11942700000000001</v>
      </c>
      <c r="T153" s="17">
        <v>4.1120999999999998E-2</v>
      </c>
      <c r="U153" s="17">
        <v>0.34431600000000001</v>
      </c>
      <c r="V153" s="17">
        <v>807.9</v>
      </c>
      <c r="W153" s="17">
        <v>3.9999999999999998E-6</v>
      </c>
      <c r="X153" s="17">
        <v>791</v>
      </c>
      <c r="Y153" s="17">
        <v>0</v>
      </c>
      <c r="Z153" s="17">
        <v>0</v>
      </c>
      <c r="AA153" s="17">
        <v>0.52971699999999999</v>
      </c>
      <c r="AB153" s="17">
        <v>2.11953E-2</v>
      </c>
      <c r="AC153" s="17">
        <v>7.9178299999999993E-2</v>
      </c>
      <c r="AD153" s="17">
        <v>0.25</v>
      </c>
      <c r="AE153" s="17">
        <v>1498</v>
      </c>
    </row>
    <row r="154" spans="1:31">
      <c r="A154" s="17">
        <v>141</v>
      </c>
      <c r="B154" s="19">
        <v>0.43138888888888888</v>
      </c>
      <c r="C154" s="17">
        <v>99.1</v>
      </c>
      <c r="D154" s="17">
        <v>4.5</v>
      </c>
      <c r="E154" s="17">
        <v>4.9459999999999999E-3</v>
      </c>
      <c r="F154" s="17">
        <v>0.23899999999999999</v>
      </c>
      <c r="G154" s="17">
        <v>0.79735199999999995</v>
      </c>
      <c r="H154" s="17">
        <v>9.1285000000000005E-2</v>
      </c>
      <c r="I154" s="17">
        <v>0.14043</v>
      </c>
      <c r="J154" s="17">
        <v>4.9145000000000001E-2</v>
      </c>
      <c r="K154" s="17">
        <v>0.34995999999999999</v>
      </c>
      <c r="L154" s="17">
        <v>728.9</v>
      </c>
      <c r="M154" s="17">
        <v>7.9999999999999996E-6</v>
      </c>
      <c r="N154" s="17">
        <v>869</v>
      </c>
      <c r="O154" s="17">
        <v>0</v>
      </c>
      <c r="P154" s="17">
        <v>0</v>
      </c>
      <c r="Q154" s="17">
        <v>0.76139400000000002</v>
      </c>
      <c r="R154" s="17">
        <v>8.1452999999999998E-2</v>
      </c>
      <c r="S154" s="17">
        <v>0.12173</v>
      </c>
      <c r="T154" s="17">
        <v>4.0277E-2</v>
      </c>
      <c r="U154" s="17">
        <v>0.330874</v>
      </c>
      <c r="V154" s="17">
        <v>693.9</v>
      </c>
      <c r="W154" s="17">
        <v>0.31573499999999999</v>
      </c>
      <c r="X154" s="17">
        <v>1575</v>
      </c>
      <c r="Y154" s="17">
        <v>0</v>
      </c>
      <c r="Z154" s="17">
        <v>0</v>
      </c>
      <c r="AA154" s="17">
        <v>0.50903699999999996</v>
      </c>
      <c r="AB154" s="17">
        <v>1.6883599999999999E-2</v>
      </c>
      <c r="AC154" s="17">
        <v>8.2132800000000006E-2</v>
      </c>
      <c r="AD154" s="17">
        <v>0.25</v>
      </c>
      <c r="AE154" s="17">
        <v>1139.5</v>
      </c>
    </row>
    <row r="155" spans="1:31">
      <c r="A155" s="17">
        <v>142</v>
      </c>
      <c r="B155" s="19">
        <v>0.43144675925925924</v>
      </c>
      <c r="C155" s="17">
        <v>97.4</v>
      </c>
      <c r="D155" s="17">
        <v>4.5</v>
      </c>
      <c r="E155" s="17">
        <v>4.352E-3</v>
      </c>
      <c r="F155" s="17">
        <v>0.21099999999999999</v>
      </c>
      <c r="G155" s="17">
        <v>0.74956900000000004</v>
      </c>
      <c r="H155" s="17">
        <v>9.7466999999999998E-2</v>
      </c>
      <c r="I155" s="17">
        <v>0.1399</v>
      </c>
      <c r="J155" s="17">
        <v>4.2432999999999998E-2</v>
      </c>
      <c r="K155" s="17">
        <v>0.30331000000000002</v>
      </c>
      <c r="L155" s="17">
        <v>731.7</v>
      </c>
      <c r="M155" s="17">
        <v>8.4018999999999996E-2</v>
      </c>
      <c r="N155" s="17">
        <v>926</v>
      </c>
      <c r="O155" s="17">
        <v>0</v>
      </c>
      <c r="P155" s="17">
        <v>0</v>
      </c>
      <c r="Q155" s="17">
        <v>0.75919599999999998</v>
      </c>
      <c r="R155" s="17">
        <v>8.6360000000000006E-2</v>
      </c>
      <c r="S155" s="17">
        <v>0.12169099999999999</v>
      </c>
      <c r="T155" s="17">
        <v>3.5331000000000001E-2</v>
      </c>
      <c r="U155" s="17">
        <v>0.29033199999999998</v>
      </c>
      <c r="V155" s="17">
        <v>584.6</v>
      </c>
      <c r="W155" s="17">
        <v>0.43769400000000003</v>
      </c>
      <c r="X155" s="17">
        <v>1315</v>
      </c>
      <c r="Y155" s="17">
        <v>0</v>
      </c>
      <c r="Z155" s="17">
        <v>0</v>
      </c>
      <c r="AA155" s="17">
        <v>0.44666499999999998</v>
      </c>
      <c r="AB155" s="17">
        <v>1.8048999999999999E-2</v>
      </c>
      <c r="AC155" s="17">
        <v>8.6997599999999994E-2</v>
      </c>
      <c r="AD155" s="17">
        <v>0.25</v>
      </c>
      <c r="AE155" s="17">
        <v>1135.2</v>
      </c>
    </row>
    <row r="156" spans="1:31">
      <c r="A156" s="17">
        <v>143</v>
      </c>
      <c r="B156" s="19">
        <v>0.43150462962962965</v>
      </c>
      <c r="C156" s="17">
        <v>96.5</v>
      </c>
      <c r="D156" s="17">
        <v>4.5</v>
      </c>
      <c r="E156" s="17">
        <v>4.4539999999999996E-3</v>
      </c>
      <c r="F156" s="17">
        <v>0.216</v>
      </c>
      <c r="G156" s="17">
        <v>0.765679</v>
      </c>
      <c r="H156" s="17">
        <v>0.102546</v>
      </c>
      <c r="I156" s="17">
        <v>0.13769000000000001</v>
      </c>
      <c r="J156" s="17">
        <v>3.5143000000000001E-2</v>
      </c>
      <c r="K156" s="17">
        <v>0.25523600000000002</v>
      </c>
      <c r="L156" s="17">
        <v>629.20000000000005</v>
      </c>
      <c r="M156" s="17">
        <v>0.40871099999999999</v>
      </c>
      <c r="N156" s="17">
        <v>691</v>
      </c>
      <c r="O156" s="17">
        <v>0</v>
      </c>
      <c r="P156" s="17">
        <v>0</v>
      </c>
      <c r="Q156" s="17">
        <v>0.70906599999999997</v>
      </c>
      <c r="R156" s="17">
        <v>7.8369999999999995E-2</v>
      </c>
      <c r="S156" s="17">
        <v>0.119337</v>
      </c>
      <c r="T156" s="17">
        <v>4.0967000000000003E-2</v>
      </c>
      <c r="U156" s="17">
        <v>0.34328900000000001</v>
      </c>
      <c r="V156" s="17">
        <v>774.1</v>
      </c>
      <c r="W156" s="17">
        <v>0.18406</v>
      </c>
      <c r="X156" s="17">
        <v>697</v>
      </c>
      <c r="Y156" s="17">
        <v>0</v>
      </c>
      <c r="Z156" s="17">
        <v>0</v>
      </c>
      <c r="AA156" s="17">
        <v>0.52813600000000005</v>
      </c>
      <c r="AB156" s="17">
        <v>1.1654299999999999E-2</v>
      </c>
      <c r="AC156" s="17">
        <v>7.8847200000000006E-2</v>
      </c>
      <c r="AD156" s="17">
        <v>0.25</v>
      </c>
      <c r="AE156" s="17">
        <v>1320.1</v>
      </c>
    </row>
    <row r="157" spans="1:31">
      <c r="A157" s="17">
        <v>144</v>
      </c>
      <c r="B157" s="19">
        <v>0.43155092592592598</v>
      </c>
      <c r="C157" s="17">
        <v>95.8</v>
      </c>
      <c r="D157" s="17">
        <v>4.5</v>
      </c>
      <c r="E157" s="17">
        <v>4.8050000000000002E-3</v>
      </c>
      <c r="F157" s="17">
        <v>0.23300000000000001</v>
      </c>
      <c r="G157" s="17">
        <v>0.81076199999999998</v>
      </c>
      <c r="H157" s="17">
        <v>9.5419000000000004E-2</v>
      </c>
      <c r="I157" s="17">
        <v>0.13971900000000001</v>
      </c>
      <c r="J157" s="17">
        <v>4.4301E-2</v>
      </c>
      <c r="K157" s="17">
        <v>0.31706800000000002</v>
      </c>
      <c r="L157" s="17">
        <v>801.7</v>
      </c>
      <c r="M157" s="17">
        <v>0.19563700000000001</v>
      </c>
      <c r="N157" s="17">
        <v>1129</v>
      </c>
      <c r="O157" s="17">
        <v>0</v>
      </c>
      <c r="P157" s="17">
        <v>0</v>
      </c>
      <c r="Q157" s="17">
        <v>0.74645700000000004</v>
      </c>
      <c r="R157" s="17">
        <v>8.4759000000000001E-2</v>
      </c>
      <c r="S157" s="17">
        <v>0.120113</v>
      </c>
      <c r="T157" s="17">
        <v>3.5353999999999997E-2</v>
      </c>
      <c r="U157" s="17">
        <v>0.29433700000000002</v>
      </c>
      <c r="V157" s="17">
        <v>605</v>
      </c>
      <c r="W157" s="17">
        <v>0.511297</v>
      </c>
      <c r="X157" s="17">
        <v>633</v>
      </c>
      <c r="Y157" s="17">
        <v>0</v>
      </c>
      <c r="Z157" s="17">
        <v>0</v>
      </c>
      <c r="AA157" s="17">
        <v>0.45282699999999998</v>
      </c>
      <c r="AB157" s="17">
        <v>2.3965299999999998E-2</v>
      </c>
      <c r="AC157" s="17">
        <v>8.5606600000000005E-2</v>
      </c>
      <c r="AD157" s="17">
        <v>0.25</v>
      </c>
      <c r="AE157" s="17">
        <v>1036</v>
      </c>
    </row>
    <row r="158" spans="1:31">
      <c r="A158" s="17">
        <v>145</v>
      </c>
      <c r="B158" s="19">
        <v>0.43160879629629628</v>
      </c>
      <c r="C158" s="17">
        <v>94.9</v>
      </c>
      <c r="D158" s="17">
        <v>4.5</v>
      </c>
      <c r="E158" s="17">
        <v>4.8659999999999997E-3</v>
      </c>
      <c r="F158" s="17">
        <v>0.23499999999999999</v>
      </c>
      <c r="G158" s="17">
        <v>0.83786099999999997</v>
      </c>
      <c r="H158" s="17">
        <v>0.101756</v>
      </c>
      <c r="I158" s="17">
        <v>0.14438000000000001</v>
      </c>
      <c r="J158" s="17">
        <v>4.2624000000000002E-2</v>
      </c>
      <c r="K158" s="17">
        <v>0.29521799999999998</v>
      </c>
      <c r="L158" s="17">
        <v>619.5</v>
      </c>
      <c r="M158" s="17">
        <v>9.0000000000000002E-6</v>
      </c>
      <c r="N158" s="17">
        <v>1059</v>
      </c>
      <c r="O158" s="17">
        <v>0</v>
      </c>
      <c r="P158" s="17">
        <v>0</v>
      </c>
      <c r="Q158" s="17">
        <v>0.78109700000000004</v>
      </c>
      <c r="R158" s="17">
        <v>7.7339000000000005E-2</v>
      </c>
      <c r="S158" s="17">
        <v>0.12537899999999999</v>
      </c>
      <c r="T158" s="17">
        <v>4.8038999999999998E-2</v>
      </c>
      <c r="U158" s="17">
        <v>0.38315399999999999</v>
      </c>
      <c r="V158" s="17">
        <v>723.1</v>
      </c>
      <c r="W158" s="17">
        <v>1.8294000000000001E-2</v>
      </c>
      <c r="X158" s="17">
        <v>921</v>
      </c>
      <c r="Y158" s="17">
        <v>0</v>
      </c>
      <c r="Z158" s="17">
        <v>0</v>
      </c>
      <c r="AA158" s="17">
        <v>0.58946799999999999</v>
      </c>
      <c r="AB158" s="17">
        <v>1.7490499999999999E-2</v>
      </c>
      <c r="AC158" s="17">
        <v>7.8179499999999999E-2</v>
      </c>
      <c r="AD158" s="17">
        <v>0.25</v>
      </c>
      <c r="AE158" s="17">
        <v>1340.6</v>
      </c>
    </row>
    <row r="159" spans="1:31">
      <c r="A159" s="17">
        <v>146</v>
      </c>
      <c r="B159" s="19">
        <v>0.43166666666666664</v>
      </c>
      <c r="C159" s="17">
        <v>94</v>
      </c>
      <c r="D159" s="17">
        <v>4.5</v>
      </c>
      <c r="E159" s="17">
        <v>3.4719999999999998E-3</v>
      </c>
      <c r="F159" s="17">
        <v>0.16800000000000001</v>
      </c>
      <c r="G159" s="17">
        <v>0.75309300000000001</v>
      </c>
      <c r="H159" s="17">
        <v>0.115148</v>
      </c>
      <c r="I159" s="17">
        <v>0.15689</v>
      </c>
      <c r="J159" s="17">
        <v>4.1742000000000001E-2</v>
      </c>
      <c r="K159" s="17">
        <v>0.26605800000000002</v>
      </c>
      <c r="L159" s="17">
        <v>553</v>
      </c>
      <c r="M159" s="17">
        <v>0.40997</v>
      </c>
      <c r="N159" s="17">
        <v>1103</v>
      </c>
      <c r="O159" s="17">
        <v>0</v>
      </c>
      <c r="P159" s="17">
        <v>0</v>
      </c>
      <c r="Q159" s="17">
        <v>0.71603700000000003</v>
      </c>
      <c r="R159" s="17">
        <v>9.4729999999999995E-2</v>
      </c>
      <c r="S159" s="17">
        <v>0.136488</v>
      </c>
      <c r="T159" s="17">
        <v>4.1757000000000002E-2</v>
      </c>
      <c r="U159" s="17">
        <v>0.30594199999999999</v>
      </c>
      <c r="V159" s="17">
        <v>687.1</v>
      </c>
      <c r="W159" s="17">
        <v>0.424954</v>
      </c>
      <c r="X159" s="17">
        <v>820</v>
      </c>
      <c r="Y159" s="17">
        <v>0</v>
      </c>
      <c r="Z159" s="17">
        <v>0</v>
      </c>
      <c r="AA159" s="17">
        <v>0.47068100000000002</v>
      </c>
      <c r="AB159" s="17">
        <v>1.62775E-2</v>
      </c>
      <c r="AC159" s="17">
        <v>9.5410200000000001E-2</v>
      </c>
      <c r="AD159" s="17">
        <v>0.25</v>
      </c>
      <c r="AE159" s="17">
        <v>1502</v>
      </c>
    </row>
    <row r="160" spans="1:31">
      <c r="A160" s="17">
        <v>147</v>
      </c>
      <c r="B160" s="19">
        <v>0.43172453703703706</v>
      </c>
      <c r="C160" s="17">
        <v>92.7</v>
      </c>
      <c r="D160" s="17">
        <v>4.5</v>
      </c>
      <c r="E160" s="17">
        <v>4.4359999999999998E-3</v>
      </c>
      <c r="F160" s="17">
        <v>0.215</v>
      </c>
      <c r="G160" s="17">
        <v>0.85028499999999996</v>
      </c>
      <c r="H160" s="17">
        <v>0.120061</v>
      </c>
      <c r="I160" s="17">
        <v>0.174737</v>
      </c>
      <c r="J160" s="17">
        <v>5.4676000000000002E-2</v>
      </c>
      <c r="K160" s="17">
        <v>0.31290299999999999</v>
      </c>
      <c r="L160" s="17">
        <v>595.6</v>
      </c>
      <c r="M160" s="17">
        <v>1.9999999999999999E-6</v>
      </c>
      <c r="N160" s="17">
        <v>1071</v>
      </c>
      <c r="O160" s="17">
        <v>0</v>
      </c>
      <c r="P160" s="17">
        <v>0</v>
      </c>
      <c r="Q160" s="17">
        <v>0.83678200000000003</v>
      </c>
      <c r="R160" s="17">
        <v>9.8257999999999998E-2</v>
      </c>
      <c r="S160" s="17">
        <v>0.15428600000000001</v>
      </c>
      <c r="T160" s="17">
        <v>5.6028000000000001E-2</v>
      </c>
      <c r="U160" s="17">
        <v>0.36314400000000002</v>
      </c>
      <c r="V160" s="17">
        <v>728.6</v>
      </c>
      <c r="W160" s="17">
        <v>0.26925700000000002</v>
      </c>
      <c r="X160" s="17">
        <v>845</v>
      </c>
      <c r="Y160" s="17">
        <v>0</v>
      </c>
      <c r="Z160" s="17">
        <v>0</v>
      </c>
      <c r="AA160" s="17">
        <v>0.55868399999999996</v>
      </c>
      <c r="AB160" s="17">
        <v>1.7015200000000001E-2</v>
      </c>
      <c r="AC160" s="17">
        <v>9.9211300000000002E-2</v>
      </c>
      <c r="AD160" s="17">
        <v>0.25</v>
      </c>
      <c r="AE160" s="17">
        <v>1394.4</v>
      </c>
    </row>
    <row r="161" spans="1:31">
      <c r="A161" s="17">
        <v>148</v>
      </c>
      <c r="B161" s="19">
        <v>0.43178240740740742</v>
      </c>
      <c r="C161" s="17">
        <v>92.3</v>
      </c>
      <c r="D161" s="17">
        <v>4.5</v>
      </c>
      <c r="E161" s="17">
        <v>5.6259999999999999E-3</v>
      </c>
      <c r="F161" s="17">
        <v>0.27200000000000002</v>
      </c>
      <c r="G161" s="17">
        <v>0.88685599999999998</v>
      </c>
      <c r="H161" s="17">
        <v>0.113542</v>
      </c>
      <c r="I161" s="17">
        <v>0.18007200000000001</v>
      </c>
      <c r="J161" s="17">
        <v>6.6530000000000006E-2</v>
      </c>
      <c r="K161" s="17">
        <v>0.36946600000000002</v>
      </c>
      <c r="L161" s="17">
        <v>708.6</v>
      </c>
      <c r="M161" s="17">
        <v>6.0000000000000002E-6</v>
      </c>
      <c r="N161" s="17">
        <v>1015</v>
      </c>
      <c r="O161" s="17">
        <v>0</v>
      </c>
      <c r="P161" s="17">
        <v>0</v>
      </c>
      <c r="Q161" s="17">
        <v>0.86602599999999996</v>
      </c>
      <c r="R161" s="17">
        <v>9.7677E-2</v>
      </c>
      <c r="S161" s="17">
        <v>0.15958900000000001</v>
      </c>
      <c r="T161" s="17">
        <v>6.1912000000000002E-2</v>
      </c>
      <c r="U161" s="17">
        <v>0.38794499999999998</v>
      </c>
      <c r="V161" s="17">
        <v>771.6</v>
      </c>
      <c r="W161" s="17">
        <v>6.0000000000000002E-6</v>
      </c>
      <c r="X161" s="17">
        <v>1424</v>
      </c>
      <c r="Y161" s="17">
        <v>0</v>
      </c>
      <c r="Z161" s="17">
        <v>0</v>
      </c>
      <c r="AA161" s="17">
        <v>0.59683900000000001</v>
      </c>
      <c r="AB161" s="17">
        <v>1.9143500000000001E-2</v>
      </c>
      <c r="AC161" s="17">
        <v>9.88623E-2</v>
      </c>
      <c r="AD161" s="17">
        <v>0.25</v>
      </c>
      <c r="AE161" s="17">
        <v>1172.0999999999999</v>
      </c>
    </row>
    <row r="162" spans="1:31">
      <c r="A162" s="17">
        <v>149</v>
      </c>
      <c r="B162" s="19">
        <v>0.43182870370370369</v>
      </c>
      <c r="C162" s="17">
        <v>90.7</v>
      </c>
      <c r="D162" s="17">
        <v>4.5</v>
      </c>
      <c r="E162" s="17">
        <v>5.0870000000000004E-3</v>
      </c>
      <c r="F162" s="17">
        <v>0.246</v>
      </c>
      <c r="G162" s="17">
        <v>0.85993600000000003</v>
      </c>
      <c r="H162" s="17">
        <v>0.123781</v>
      </c>
      <c r="I162" s="17">
        <v>0.18226800000000001</v>
      </c>
      <c r="J162" s="17">
        <v>5.8486999999999997E-2</v>
      </c>
      <c r="K162" s="17">
        <v>0.32088299999999997</v>
      </c>
      <c r="L162" s="17">
        <v>612.20000000000005</v>
      </c>
      <c r="M162" s="17">
        <v>1.0000000000000001E-5</v>
      </c>
      <c r="N162" s="17">
        <v>1804</v>
      </c>
      <c r="O162" s="17">
        <v>0</v>
      </c>
      <c r="P162" s="17">
        <v>0</v>
      </c>
      <c r="Q162" s="17">
        <v>0.84815099999999999</v>
      </c>
      <c r="R162" s="17">
        <v>9.5413999999999999E-2</v>
      </c>
      <c r="S162" s="17">
        <v>0.16177800000000001</v>
      </c>
      <c r="T162" s="17">
        <v>6.6364000000000006E-2</v>
      </c>
      <c r="U162" s="17">
        <v>0.41021600000000003</v>
      </c>
      <c r="V162" s="17">
        <v>745.4</v>
      </c>
      <c r="W162" s="17">
        <v>3.0000000000000001E-6</v>
      </c>
      <c r="X162" s="17">
        <v>594</v>
      </c>
      <c r="Y162" s="17">
        <v>0</v>
      </c>
      <c r="Z162" s="17">
        <v>0</v>
      </c>
      <c r="AA162" s="17">
        <v>0.63110100000000002</v>
      </c>
      <c r="AB162" s="17">
        <v>2.9087700000000001E-2</v>
      </c>
      <c r="AC162" s="17">
        <v>9.7344299999999995E-2</v>
      </c>
      <c r="AD162" s="17">
        <v>0.25</v>
      </c>
      <c r="AE162" s="17">
        <v>1356.7</v>
      </c>
    </row>
    <row r="163" spans="1:31">
      <c r="A163" s="17">
        <v>150</v>
      </c>
      <c r="B163" s="19">
        <v>0.43188657407407405</v>
      </c>
      <c r="C163" s="17">
        <v>90.7</v>
      </c>
      <c r="D163" s="17">
        <v>4.5</v>
      </c>
      <c r="E163" s="17">
        <v>4.7759999999999999E-3</v>
      </c>
      <c r="F163" s="17">
        <v>0.23100000000000001</v>
      </c>
      <c r="G163" s="17">
        <v>0.75886799999999999</v>
      </c>
      <c r="H163" s="17">
        <v>0.12650700000000001</v>
      </c>
      <c r="I163" s="17">
        <v>0.18105099999999999</v>
      </c>
      <c r="J163" s="17">
        <v>5.4545000000000003E-2</v>
      </c>
      <c r="K163" s="17">
        <v>0.30126599999999998</v>
      </c>
      <c r="L163" s="17">
        <v>679.6</v>
      </c>
      <c r="M163" s="17">
        <v>0.182093</v>
      </c>
      <c r="N163" s="17">
        <v>752</v>
      </c>
      <c r="O163" s="17">
        <v>0</v>
      </c>
      <c r="P163" s="17">
        <v>0</v>
      </c>
      <c r="Q163" s="17">
        <v>0.76233300000000004</v>
      </c>
      <c r="R163" s="17">
        <v>0.10637000000000001</v>
      </c>
      <c r="S163" s="17">
        <v>0.161549</v>
      </c>
      <c r="T163" s="17">
        <v>5.5178999999999999E-2</v>
      </c>
      <c r="U163" s="17">
        <v>0.34156399999999998</v>
      </c>
      <c r="V163" s="17">
        <v>663.6</v>
      </c>
      <c r="W163" s="17">
        <v>0.29130800000000001</v>
      </c>
      <c r="X163" s="17">
        <v>840</v>
      </c>
      <c r="Y163" s="17">
        <v>0</v>
      </c>
      <c r="Z163" s="17">
        <v>0</v>
      </c>
      <c r="AA163" s="17">
        <v>0.52548300000000003</v>
      </c>
      <c r="AB163" s="17">
        <v>1.3666599999999999E-2</v>
      </c>
      <c r="AC163" s="17">
        <v>0.107124</v>
      </c>
      <c r="AD163" s="17">
        <v>0.25</v>
      </c>
      <c r="AE163" s="17">
        <v>1222.2</v>
      </c>
    </row>
    <row r="164" spans="1:31">
      <c r="A164" s="17">
        <v>151</v>
      </c>
      <c r="B164" s="19">
        <v>0.43194444444444446</v>
      </c>
      <c r="C164" s="17">
        <v>88.9</v>
      </c>
      <c r="D164" s="17">
        <v>4.5</v>
      </c>
      <c r="E164" s="17">
        <v>6.2139999999999999E-3</v>
      </c>
      <c r="F164" s="17">
        <v>0.30099999999999999</v>
      </c>
      <c r="G164" s="17">
        <v>0.811724</v>
      </c>
      <c r="H164" s="17">
        <v>0.119433</v>
      </c>
      <c r="I164" s="17">
        <v>0.181198</v>
      </c>
      <c r="J164" s="17">
        <v>6.1765E-2</v>
      </c>
      <c r="K164" s="17">
        <v>0.34086899999999998</v>
      </c>
      <c r="L164" s="17">
        <v>708</v>
      </c>
      <c r="M164" s="17">
        <v>3.0000000000000001E-6</v>
      </c>
      <c r="N164" s="17">
        <v>1434</v>
      </c>
      <c r="O164" s="17">
        <v>0</v>
      </c>
      <c r="P164" s="17">
        <v>0</v>
      </c>
      <c r="Q164" s="17">
        <v>0.86649600000000004</v>
      </c>
      <c r="R164" s="17">
        <v>9.3048000000000006E-2</v>
      </c>
      <c r="S164" s="17">
        <v>0.163908</v>
      </c>
      <c r="T164" s="17">
        <v>7.0860999999999993E-2</v>
      </c>
      <c r="U164" s="17">
        <v>0.43231999999999998</v>
      </c>
      <c r="V164" s="17">
        <v>653.9</v>
      </c>
      <c r="W164" s="17">
        <v>3.9999999999999998E-6</v>
      </c>
      <c r="X164" s="17">
        <v>665</v>
      </c>
      <c r="Y164" s="17">
        <v>0</v>
      </c>
      <c r="Z164" s="17">
        <v>0</v>
      </c>
      <c r="AA164" s="17">
        <v>0.665107</v>
      </c>
      <c r="AB164" s="17">
        <v>2.6794200000000001E-2</v>
      </c>
      <c r="AC164" s="17">
        <v>9.4946299999999997E-2</v>
      </c>
      <c r="AD164" s="17">
        <v>0.25</v>
      </c>
      <c r="AE164" s="17">
        <v>1173.2</v>
      </c>
    </row>
    <row r="165" spans="1:31">
      <c r="A165" s="17">
        <v>152</v>
      </c>
      <c r="B165" s="19">
        <v>0.43200231481481483</v>
      </c>
      <c r="C165" s="17">
        <v>88.9</v>
      </c>
      <c r="D165" s="17">
        <v>4.5</v>
      </c>
      <c r="E165" s="17">
        <v>4.3540000000000002E-3</v>
      </c>
      <c r="F165" s="17">
        <v>0.21099999999999999</v>
      </c>
      <c r="G165" s="17">
        <v>0.85662799999999995</v>
      </c>
      <c r="H165" s="17">
        <v>0.123677</v>
      </c>
      <c r="I165" s="17">
        <v>0.179839</v>
      </c>
      <c r="J165" s="17">
        <v>5.6161999999999997E-2</v>
      </c>
      <c r="K165" s="17">
        <v>0.31229000000000001</v>
      </c>
      <c r="L165" s="17">
        <v>569</v>
      </c>
      <c r="M165" s="17">
        <v>0.139733</v>
      </c>
      <c r="N165" s="17">
        <v>1171</v>
      </c>
      <c r="O165" s="17">
        <v>0</v>
      </c>
      <c r="P165" s="17">
        <v>0</v>
      </c>
      <c r="Q165" s="17">
        <v>0.84459399999999996</v>
      </c>
      <c r="R165" s="17">
        <v>0.101151</v>
      </c>
      <c r="S165" s="17">
        <v>0.16142799999999999</v>
      </c>
      <c r="T165" s="17">
        <v>6.0276999999999997E-2</v>
      </c>
      <c r="U165" s="17">
        <v>0.37339699999999998</v>
      </c>
      <c r="V165" s="17">
        <v>773.8</v>
      </c>
      <c r="W165" s="17">
        <v>1.9999999999999999E-6</v>
      </c>
      <c r="X165" s="17">
        <v>876</v>
      </c>
      <c r="Y165" s="17">
        <v>0</v>
      </c>
      <c r="Z165" s="17">
        <v>0</v>
      </c>
      <c r="AA165" s="17">
        <v>0.574457</v>
      </c>
      <c r="AB165" s="17">
        <v>1.7746899999999999E-2</v>
      </c>
      <c r="AC165" s="17">
        <v>0.10222100000000001</v>
      </c>
      <c r="AD165" s="17">
        <v>0.25</v>
      </c>
      <c r="AE165" s="17">
        <v>1459.7</v>
      </c>
    </row>
    <row r="166" spans="1:31">
      <c r="A166" s="17">
        <v>153</v>
      </c>
      <c r="B166" s="19">
        <v>0.43204861111111109</v>
      </c>
      <c r="C166" s="17">
        <v>87.1</v>
      </c>
      <c r="D166" s="17">
        <v>4.5</v>
      </c>
      <c r="E166" s="17">
        <v>4.0730000000000002E-3</v>
      </c>
      <c r="F166" s="17">
        <v>0.19700000000000001</v>
      </c>
      <c r="G166" s="17">
        <v>0.88688199999999995</v>
      </c>
      <c r="H166" s="17">
        <v>0.12881300000000001</v>
      </c>
      <c r="I166" s="17">
        <v>0.19089700000000001</v>
      </c>
      <c r="J166" s="17">
        <v>6.2084E-2</v>
      </c>
      <c r="K166" s="17">
        <v>0.32522299999999998</v>
      </c>
      <c r="L166" s="17">
        <v>592.6</v>
      </c>
      <c r="M166" s="17">
        <v>6.0000000000000002E-6</v>
      </c>
      <c r="N166" s="17">
        <v>789</v>
      </c>
      <c r="O166" s="17">
        <v>0</v>
      </c>
      <c r="P166" s="17">
        <v>0</v>
      </c>
      <c r="Q166" s="17">
        <v>0.770285</v>
      </c>
      <c r="R166" s="17">
        <v>0.1129</v>
      </c>
      <c r="S166" s="17">
        <v>0.16941100000000001</v>
      </c>
      <c r="T166" s="17">
        <v>5.6510999999999999E-2</v>
      </c>
      <c r="U166" s="17">
        <v>0.33357199999999998</v>
      </c>
      <c r="V166" s="17">
        <v>603.79999999999995</v>
      </c>
      <c r="W166" s="17">
        <v>3.1724000000000002E-2</v>
      </c>
      <c r="X166" s="17">
        <v>528</v>
      </c>
      <c r="Y166" s="17">
        <v>0</v>
      </c>
      <c r="Z166" s="17">
        <v>0</v>
      </c>
      <c r="AA166" s="17">
        <v>0.51318799999999998</v>
      </c>
      <c r="AB166" s="17">
        <v>1.25284E-2</v>
      </c>
      <c r="AC166" s="17">
        <v>0.113608</v>
      </c>
      <c r="AD166" s="17">
        <v>0.25</v>
      </c>
      <c r="AE166" s="17">
        <v>1401.5</v>
      </c>
    </row>
    <row r="167" spans="1:31">
      <c r="A167" s="17">
        <v>154</v>
      </c>
      <c r="B167" s="19">
        <v>0.43210648148148145</v>
      </c>
      <c r="C167" s="17">
        <v>87.2</v>
      </c>
      <c r="D167" s="17">
        <v>4.5</v>
      </c>
      <c r="E167" s="17">
        <v>3.859E-3</v>
      </c>
      <c r="F167" s="17">
        <v>0.187</v>
      </c>
      <c r="G167" s="17">
        <v>0.848912</v>
      </c>
      <c r="H167" s="17">
        <v>0.120076</v>
      </c>
      <c r="I167" s="17">
        <v>0.17405200000000001</v>
      </c>
      <c r="J167" s="17">
        <v>5.3976000000000003E-2</v>
      </c>
      <c r="K167" s="17">
        <v>0.310116</v>
      </c>
      <c r="L167" s="17">
        <v>508.4</v>
      </c>
      <c r="M167" s="17">
        <v>3.6060000000000002E-2</v>
      </c>
      <c r="N167" s="17">
        <v>434</v>
      </c>
      <c r="O167" s="17">
        <v>0</v>
      </c>
      <c r="P167" s="17">
        <v>0</v>
      </c>
      <c r="Q167" s="17">
        <v>0.80708400000000002</v>
      </c>
      <c r="R167" s="17">
        <v>9.2719999999999997E-2</v>
      </c>
      <c r="S167" s="17">
        <v>0.14624899999999999</v>
      </c>
      <c r="T167" s="17">
        <v>5.3530000000000001E-2</v>
      </c>
      <c r="U167" s="17">
        <v>0.36601600000000001</v>
      </c>
      <c r="V167" s="17">
        <v>754.7</v>
      </c>
      <c r="W167" s="17">
        <v>1.9999999999999999E-6</v>
      </c>
      <c r="X167" s="17">
        <v>913</v>
      </c>
      <c r="Y167" s="17">
        <v>0</v>
      </c>
      <c r="Z167" s="17">
        <v>0</v>
      </c>
      <c r="AA167" s="17">
        <v>0.56310099999999996</v>
      </c>
      <c r="AB167" s="17">
        <v>5.9504600000000003E-3</v>
      </c>
      <c r="AC167" s="17">
        <v>9.3038200000000001E-2</v>
      </c>
      <c r="AD167" s="17">
        <v>0.25</v>
      </c>
      <c r="AE167" s="17">
        <v>1633.8</v>
      </c>
    </row>
    <row r="168" spans="1:31">
      <c r="A168" s="17">
        <v>155</v>
      </c>
      <c r="B168" s="19">
        <v>0.43216435185185187</v>
      </c>
      <c r="C168" s="17">
        <v>85.4</v>
      </c>
      <c r="D168" s="17">
        <v>4.5</v>
      </c>
      <c r="E168" s="17">
        <v>5.1630000000000001E-3</v>
      </c>
      <c r="F168" s="17">
        <v>0.25</v>
      </c>
      <c r="G168" s="17">
        <v>0.78176000000000001</v>
      </c>
      <c r="H168" s="17">
        <v>0.118434</v>
      </c>
      <c r="I168" s="17">
        <v>0.17479</v>
      </c>
      <c r="J168" s="17">
        <v>5.6356000000000003E-2</v>
      </c>
      <c r="K168" s="17">
        <v>0.32242100000000001</v>
      </c>
      <c r="L168" s="17">
        <v>636.6</v>
      </c>
      <c r="M168" s="17">
        <v>1.0000000000000001E-5</v>
      </c>
      <c r="N168" s="17">
        <v>844</v>
      </c>
      <c r="O168" s="17">
        <v>0</v>
      </c>
      <c r="P168" s="17">
        <v>0</v>
      </c>
      <c r="Q168" s="17">
        <v>0.83256300000000005</v>
      </c>
      <c r="R168" s="17">
        <v>9.0319999999999998E-2</v>
      </c>
      <c r="S168" s="17">
        <v>0.14913899999999999</v>
      </c>
      <c r="T168" s="17">
        <v>5.8819000000000003E-2</v>
      </c>
      <c r="U168" s="17">
        <v>0.39438800000000002</v>
      </c>
      <c r="V168" s="17">
        <v>807.5</v>
      </c>
      <c r="W168" s="17">
        <v>1.9999999999999999E-6</v>
      </c>
      <c r="X168" s="17">
        <v>647</v>
      </c>
      <c r="Y168" s="17">
        <v>0</v>
      </c>
      <c r="Z168" s="17">
        <v>0</v>
      </c>
      <c r="AA168" s="17">
        <v>0.60675100000000004</v>
      </c>
      <c r="AB168" s="17">
        <v>1.43585E-2</v>
      </c>
      <c r="AC168" s="17">
        <v>9.1164800000000004E-2</v>
      </c>
      <c r="AD168" s="17">
        <v>0.25</v>
      </c>
      <c r="AE168" s="17">
        <v>1304.5999999999999</v>
      </c>
    </row>
    <row r="169" spans="1:31">
      <c r="A169" s="17">
        <v>156</v>
      </c>
      <c r="B169" s="19">
        <v>0.43222222222222223</v>
      </c>
      <c r="C169" s="17">
        <v>84.9</v>
      </c>
      <c r="D169" s="17">
        <v>4.5</v>
      </c>
      <c r="E169" s="17">
        <v>4.2729999999999999E-3</v>
      </c>
      <c r="F169" s="17">
        <v>0.20699999999999999</v>
      </c>
      <c r="G169" s="17">
        <v>0.83396899999999996</v>
      </c>
      <c r="H169" s="17">
        <v>0.13278799999999999</v>
      </c>
      <c r="I169" s="17">
        <v>0.188274</v>
      </c>
      <c r="J169" s="17">
        <v>5.5486000000000001E-2</v>
      </c>
      <c r="K169" s="17">
        <v>0.294711</v>
      </c>
      <c r="L169" s="17">
        <v>582.79999999999995</v>
      </c>
      <c r="M169" s="17">
        <v>0.37674800000000003</v>
      </c>
      <c r="N169" s="17">
        <v>1164</v>
      </c>
      <c r="O169" s="17">
        <v>0</v>
      </c>
      <c r="P169" s="17">
        <v>0</v>
      </c>
      <c r="Q169" s="17">
        <v>0.80928699999999998</v>
      </c>
      <c r="R169" s="17">
        <v>0.106928</v>
      </c>
      <c r="S169" s="17">
        <v>0.16653200000000001</v>
      </c>
      <c r="T169" s="17">
        <v>5.9603000000000003E-2</v>
      </c>
      <c r="U169" s="17">
        <v>0.35790899999999998</v>
      </c>
      <c r="V169" s="17">
        <v>639.1</v>
      </c>
      <c r="W169" s="17">
        <v>0.17235700000000001</v>
      </c>
      <c r="X169" s="17">
        <v>1262</v>
      </c>
      <c r="Y169" s="17">
        <v>0</v>
      </c>
      <c r="Z169" s="17">
        <v>0</v>
      </c>
      <c r="AA169" s="17">
        <v>0.55062900000000004</v>
      </c>
      <c r="AB169" s="17">
        <v>1.80606E-2</v>
      </c>
      <c r="AC169" s="17">
        <v>0.108005</v>
      </c>
      <c r="AD169" s="17">
        <v>0.25</v>
      </c>
      <c r="AE169" s="17">
        <v>1425.2</v>
      </c>
    </row>
    <row r="170" spans="1:31">
      <c r="A170" s="17">
        <v>157</v>
      </c>
      <c r="B170" s="19">
        <v>0.43228009259259265</v>
      </c>
      <c r="C170" s="17">
        <v>83.6</v>
      </c>
      <c r="D170" s="17">
        <v>4.5</v>
      </c>
      <c r="E170" s="17">
        <v>4.5859999999999998E-3</v>
      </c>
      <c r="F170" s="17">
        <v>0.222</v>
      </c>
      <c r="G170" s="17">
        <v>0.79980499999999999</v>
      </c>
      <c r="H170" s="17">
        <v>0.12464600000000001</v>
      </c>
      <c r="I170" s="17">
        <v>0.18182100000000001</v>
      </c>
      <c r="J170" s="17">
        <v>5.7174999999999997E-2</v>
      </c>
      <c r="K170" s="17">
        <v>0.31446000000000002</v>
      </c>
      <c r="L170" s="17">
        <v>639.4</v>
      </c>
      <c r="M170" s="17">
        <v>5.5694E-2</v>
      </c>
      <c r="N170" s="17">
        <v>1004</v>
      </c>
      <c r="O170" s="17">
        <v>0</v>
      </c>
      <c r="P170" s="17">
        <v>0</v>
      </c>
      <c r="Q170" s="17">
        <v>0.76777899999999999</v>
      </c>
      <c r="R170" s="17">
        <v>0.107795</v>
      </c>
      <c r="S170" s="17">
        <v>0.16578899999999999</v>
      </c>
      <c r="T170" s="17">
        <v>5.7993999999999997E-2</v>
      </c>
      <c r="U170" s="17">
        <v>0.34980800000000001</v>
      </c>
      <c r="V170" s="17">
        <v>769.1</v>
      </c>
      <c r="W170" s="17">
        <v>5.0000000000000004E-6</v>
      </c>
      <c r="X170" s="17">
        <v>898</v>
      </c>
      <c r="Y170" s="17">
        <v>0</v>
      </c>
      <c r="Z170" s="17">
        <v>0</v>
      </c>
      <c r="AA170" s="17">
        <v>0.53816699999999995</v>
      </c>
      <c r="AB170" s="17">
        <v>1.7117199999999999E-2</v>
      </c>
      <c r="AC170" s="17">
        <v>0.10878699999999999</v>
      </c>
      <c r="AD170" s="17">
        <v>0.25</v>
      </c>
      <c r="AE170" s="17">
        <v>1299</v>
      </c>
    </row>
    <row r="171" spans="1:31">
      <c r="A171" s="17">
        <v>158</v>
      </c>
      <c r="B171" s="19">
        <v>0.43233796296296295</v>
      </c>
      <c r="C171" s="17">
        <v>82.9</v>
      </c>
      <c r="D171" s="17">
        <v>4.5</v>
      </c>
      <c r="E171" s="17">
        <v>3.7729999999999999E-3</v>
      </c>
      <c r="F171" s="17">
        <v>0.183</v>
      </c>
      <c r="G171" s="17">
        <v>0.80520499999999995</v>
      </c>
      <c r="H171" s="17">
        <v>9.7539000000000001E-2</v>
      </c>
      <c r="I171" s="17">
        <v>0.14527499999999999</v>
      </c>
      <c r="J171" s="17">
        <v>4.7736000000000001E-2</v>
      </c>
      <c r="K171" s="17">
        <v>0.32858999999999999</v>
      </c>
      <c r="L171" s="17">
        <v>570</v>
      </c>
      <c r="M171" s="17">
        <v>7.9999999999999996E-6</v>
      </c>
      <c r="N171" s="17">
        <v>1030</v>
      </c>
      <c r="O171" s="17">
        <v>0</v>
      </c>
      <c r="P171" s="17">
        <v>0</v>
      </c>
      <c r="Q171" s="17">
        <v>0.75259900000000002</v>
      </c>
      <c r="R171" s="17">
        <v>9.8943000000000003E-2</v>
      </c>
      <c r="S171" s="17">
        <v>0.14601</v>
      </c>
      <c r="T171" s="17">
        <v>4.7065999999999997E-2</v>
      </c>
      <c r="U171" s="17">
        <v>0.322351</v>
      </c>
      <c r="V171" s="17">
        <v>622.1</v>
      </c>
      <c r="W171" s="17">
        <v>1.0000000000000001E-5</v>
      </c>
      <c r="X171" s="17">
        <v>520</v>
      </c>
      <c r="Y171" s="17">
        <v>0</v>
      </c>
      <c r="Z171" s="17">
        <v>0</v>
      </c>
      <c r="AA171" s="17">
        <v>0.49592399999999998</v>
      </c>
      <c r="AB171" s="17">
        <v>1.5680400000000001E-2</v>
      </c>
      <c r="AC171" s="17">
        <v>9.9681400000000003E-2</v>
      </c>
      <c r="AD171" s="17">
        <v>0.25</v>
      </c>
      <c r="AE171" s="17">
        <v>1457.1</v>
      </c>
    </row>
    <row r="172" spans="1:31">
      <c r="A172" s="17">
        <v>159</v>
      </c>
      <c r="B172" s="19">
        <v>0.43238425925925927</v>
      </c>
      <c r="C172" s="17">
        <v>82.1</v>
      </c>
      <c r="D172" s="17">
        <v>4.5</v>
      </c>
      <c r="E172" s="17">
        <v>3.408E-3</v>
      </c>
      <c r="F172" s="17">
        <v>0.16500000000000001</v>
      </c>
      <c r="G172" s="17">
        <v>0.75096700000000005</v>
      </c>
      <c r="H172" s="17">
        <v>8.9579000000000006E-2</v>
      </c>
      <c r="I172" s="17">
        <v>0.13109799999999999</v>
      </c>
      <c r="J172" s="17">
        <v>4.1519E-2</v>
      </c>
      <c r="K172" s="17">
        <v>0.31670399999999999</v>
      </c>
      <c r="L172" s="17">
        <v>537.5</v>
      </c>
      <c r="M172" s="17">
        <v>6.0000000000000002E-6</v>
      </c>
      <c r="N172" s="17">
        <v>859</v>
      </c>
      <c r="O172" s="17">
        <v>0</v>
      </c>
      <c r="P172" s="17">
        <v>0</v>
      </c>
      <c r="Q172" s="17">
        <v>0.69947599999999999</v>
      </c>
      <c r="R172" s="17">
        <v>7.9006999999999994E-2</v>
      </c>
      <c r="S172" s="17">
        <v>0.11412899999999999</v>
      </c>
      <c r="T172" s="17">
        <v>3.5122E-2</v>
      </c>
      <c r="U172" s="17">
        <v>0.30773899999999998</v>
      </c>
      <c r="V172" s="17">
        <v>701</v>
      </c>
      <c r="W172" s="17">
        <v>9.0000000000000002E-6</v>
      </c>
      <c r="X172" s="17">
        <v>2627</v>
      </c>
      <c r="Y172" s="17">
        <v>0</v>
      </c>
      <c r="Z172" s="17">
        <v>0</v>
      </c>
      <c r="AA172" s="17">
        <v>0.473445</v>
      </c>
      <c r="AB172" s="17">
        <v>1.23728E-2</v>
      </c>
      <c r="AC172" s="17">
        <v>7.9441499999999998E-2</v>
      </c>
      <c r="AD172" s="17">
        <v>0.25</v>
      </c>
      <c r="AE172" s="17">
        <v>1545.3</v>
      </c>
    </row>
    <row r="173" spans="1:31">
      <c r="A173" s="17">
        <v>160</v>
      </c>
      <c r="B173" s="19">
        <v>0.43244212962962963</v>
      </c>
      <c r="C173" s="17">
        <v>80.7</v>
      </c>
      <c r="D173" s="17">
        <v>4.5</v>
      </c>
      <c r="E173" s="17">
        <v>3.7299999999999998E-3</v>
      </c>
      <c r="F173" s="17">
        <v>0.18099999999999999</v>
      </c>
      <c r="G173" s="17">
        <v>0.61833800000000005</v>
      </c>
      <c r="H173" s="17">
        <v>9.0782000000000002E-2</v>
      </c>
      <c r="I173" s="17">
        <v>0.123081</v>
      </c>
      <c r="J173" s="17">
        <v>3.2299000000000001E-2</v>
      </c>
      <c r="K173" s="17">
        <v>0.26241999999999999</v>
      </c>
      <c r="L173" s="17">
        <v>548.6</v>
      </c>
      <c r="M173" s="17">
        <v>0.22917799999999999</v>
      </c>
      <c r="N173" s="17">
        <v>1121</v>
      </c>
      <c r="O173" s="17">
        <v>0</v>
      </c>
      <c r="P173" s="17">
        <v>0</v>
      </c>
      <c r="Q173" s="17">
        <v>0.662771</v>
      </c>
      <c r="R173" s="17">
        <v>7.2840000000000002E-2</v>
      </c>
      <c r="S173" s="17">
        <v>0.108934</v>
      </c>
      <c r="T173" s="17">
        <v>3.6093E-2</v>
      </c>
      <c r="U173" s="17">
        <v>0.33133499999999999</v>
      </c>
      <c r="V173" s="17">
        <v>675.5</v>
      </c>
      <c r="W173" s="17">
        <v>5.0000000000000004E-6</v>
      </c>
      <c r="X173" s="17">
        <v>1625</v>
      </c>
      <c r="Y173" s="17">
        <v>0</v>
      </c>
      <c r="Z173" s="17">
        <v>0</v>
      </c>
      <c r="AA173" s="17">
        <v>0.50974600000000003</v>
      </c>
      <c r="AB173" s="17">
        <v>1.64008E-2</v>
      </c>
      <c r="AC173" s="17">
        <v>7.3431999999999997E-2</v>
      </c>
      <c r="AD173" s="17">
        <v>0.25</v>
      </c>
      <c r="AE173" s="17">
        <v>1513.9</v>
      </c>
    </row>
    <row r="174" spans="1:31">
      <c r="A174" s="17">
        <v>161</v>
      </c>
      <c r="B174" s="19">
        <v>0.43250000000000005</v>
      </c>
      <c r="C174" s="17">
        <v>80.099999999999994</v>
      </c>
      <c r="D174" s="17">
        <v>4.5</v>
      </c>
      <c r="E174" s="17">
        <v>3.101E-3</v>
      </c>
      <c r="F174" s="17">
        <v>0.15</v>
      </c>
      <c r="G174" s="17">
        <v>0.61787099999999995</v>
      </c>
      <c r="H174" s="17">
        <v>9.0575000000000003E-2</v>
      </c>
      <c r="I174" s="17">
        <v>0.12424499999999999</v>
      </c>
      <c r="J174" s="17">
        <v>3.3669999999999999E-2</v>
      </c>
      <c r="K174" s="17">
        <v>0.27099400000000001</v>
      </c>
      <c r="L174" s="17">
        <v>604.29999999999995</v>
      </c>
      <c r="M174" s="17">
        <v>1.0000000000000001E-5</v>
      </c>
      <c r="N174" s="17">
        <v>1363</v>
      </c>
      <c r="O174" s="17">
        <v>0</v>
      </c>
      <c r="P174" s="17">
        <v>0</v>
      </c>
      <c r="Q174" s="17">
        <v>0.52598999999999996</v>
      </c>
      <c r="R174" s="17">
        <v>7.8567999999999999E-2</v>
      </c>
      <c r="S174" s="17">
        <v>0.104959</v>
      </c>
      <c r="T174" s="17">
        <v>2.6391000000000001E-2</v>
      </c>
      <c r="U174" s="17">
        <v>0.25144300000000003</v>
      </c>
      <c r="V174" s="17">
        <v>563.29999999999995</v>
      </c>
      <c r="W174" s="17">
        <v>5.0000000000000004E-6</v>
      </c>
      <c r="X174" s="17">
        <v>806</v>
      </c>
      <c r="Y174" s="17">
        <v>0</v>
      </c>
      <c r="Z174" s="17">
        <v>0</v>
      </c>
      <c r="AA174" s="17">
        <v>0.38683600000000001</v>
      </c>
      <c r="AB174" s="17">
        <v>2.18438E-2</v>
      </c>
      <c r="AC174" s="17">
        <v>7.9144199999999998E-2</v>
      </c>
      <c r="AD174" s="17">
        <v>0.25</v>
      </c>
      <c r="AE174" s="17">
        <v>1374.5</v>
      </c>
    </row>
    <row r="175" spans="1:31">
      <c r="A175" s="17">
        <v>162</v>
      </c>
      <c r="B175" s="19">
        <v>0.43255787037037036</v>
      </c>
      <c r="C175" s="17">
        <v>78.900000000000006</v>
      </c>
      <c r="D175" s="17">
        <v>4.5</v>
      </c>
      <c r="E175" s="17">
        <v>3.2829999999999999E-3</v>
      </c>
      <c r="F175" s="17">
        <v>0.159</v>
      </c>
      <c r="G175" s="17">
        <v>0.65638300000000005</v>
      </c>
      <c r="H175" s="17">
        <v>0.108129</v>
      </c>
      <c r="I175" s="17">
        <v>0.141565</v>
      </c>
      <c r="J175" s="17">
        <v>3.3436E-2</v>
      </c>
      <c r="K175" s="17">
        <v>0.23618700000000001</v>
      </c>
      <c r="L175" s="17">
        <v>532.1</v>
      </c>
      <c r="M175" s="17">
        <v>0.304483</v>
      </c>
      <c r="N175" s="17">
        <v>1381</v>
      </c>
      <c r="O175" s="17">
        <v>0</v>
      </c>
      <c r="P175" s="17">
        <v>0</v>
      </c>
      <c r="Q175" s="17">
        <v>0.53626700000000005</v>
      </c>
      <c r="R175" s="17">
        <v>7.7258999999999994E-2</v>
      </c>
      <c r="S175" s="17">
        <v>0.110623</v>
      </c>
      <c r="T175" s="17">
        <v>3.3363999999999998E-2</v>
      </c>
      <c r="U175" s="17">
        <v>0.30159999999999998</v>
      </c>
      <c r="V175" s="17">
        <v>632.20000000000005</v>
      </c>
      <c r="W175" s="17">
        <v>3.0000000000000001E-6</v>
      </c>
      <c r="X175" s="17">
        <v>677</v>
      </c>
      <c r="Y175" s="17">
        <v>0</v>
      </c>
      <c r="Z175" s="17">
        <v>0</v>
      </c>
      <c r="AA175" s="17">
        <v>0.46400000000000002</v>
      </c>
      <c r="AB175" s="17">
        <v>1.9545400000000001E-2</v>
      </c>
      <c r="AC175" s="17">
        <v>7.7911300000000003E-2</v>
      </c>
      <c r="AD175" s="17">
        <v>0.25</v>
      </c>
      <c r="AE175" s="17">
        <v>1560.8</v>
      </c>
    </row>
    <row r="176" spans="1:31">
      <c r="A176" s="17">
        <v>163</v>
      </c>
      <c r="B176" s="19">
        <v>0.43261574074074072</v>
      </c>
      <c r="C176" s="17">
        <v>78.3</v>
      </c>
      <c r="D176" s="17">
        <v>4.5</v>
      </c>
      <c r="E176" s="17">
        <v>5.293E-3</v>
      </c>
      <c r="F176" s="17">
        <v>0.25600000000000001</v>
      </c>
      <c r="G176" s="17">
        <v>0.80066999999999999</v>
      </c>
      <c r="H176" s="17">
        <v>0.107431</v>
      </c>
      <c r="I176" s="17">
        <v>0.157524</v>
      </c>
      <c r="J176" s="17">
        <v>5.0091999999999998E-2</v>
      </c>
      <c r="K176" s="17">
        <v>0.317998</v>
      </c>
      <c r="L176" s="17">
        <v>692.5</v>
      </c>
      <c r="M176" s="17">
        <v>2.8E-5</v>
      </c>
      <c r="N176" s="17">
        <v>897</v>
      </c>
      <c r="O176" s="17">
        <v>0</v>
      </c>
      <c r="P176" s="17">
        <v>0</v>
      </c>
      <c r="Q176" s="17">
        <v>0.74777400000000005</v>
      </c>
      <c r="R176" s="17">
        <v>8.2858000000000001E-2</v>
      </c>
      <c r="S176" s="17">
        <v>0.132053</v>
      </c>
      <c r="T176" s="17">
        <v>4.9195000000000003E-2</v>
      </c>
      <c r="U176" s="17">
        <v>0.37254100000000001</v>
      </c>
      <c r="V176" s="17">
        <v>677.2</v>
      </c>
      <c r="W176" s="17">
        <v>2.2134000000000001E-2</v>
      </c>
      <c r="X176" s="17">
        <v>1400</v>
      </c>
      <c r="Y176" s="17">
        <v>0</v>
      </c>
      <c r="Z176" s="17">
        <v>0</v>
      </c>
      <c r="AA176" s="17">
        <v>0.57313999999999998</v>
      </c>
      <c r="AB176" s="17">
        <v>1.6563100000000001E-2</v>
      </c>
      <c r="AC176" s="17">
        <v>8.3672999999999997E-2</v>
      </c>
      <c r="AD176" s="17">
        <v>0.25</v>
      </c>
      <c r="AE176" s="17">
        <v>1199.4000000000001</v>
      </c>
    </row>
    <row r="177" spans="1:31">
      <c r="A177" s="17">
        <v>164</v>
      </c>
      <c r="B177" s="19">
        <v>0.43266203703703704</v>
      </c>
      <c r="C177" s="17">
        <v>76.900000000000006</v>
      </c>
      <c r="D177" s="17">
        <v>4.5</v>
      </c>
      <c r="E177" s="17">
        <v>5.457E-3</v>
      </c>
      <c r="F177" s="17">
        <v>0.26400000000000001</v>
      </c>
      <c r="G177" s="17">
        <v>0.85474000000000006</v>
      </c>
      <c r="H177" s="17">
        <v>0.114741</v>
      </c>
      <c r="I177" s="17">
        <v>0.17796200000000001</v>
      </c>
      <c r="J177" s="17">
        <v>6.3220999999999999E-2</v>
      </c>
      <c r="K177" s="17">
        <v>0.35525000000000001</v>
      </c>
      <c r="L177" s="17">
        <v>696.1</v>
      </c>
      <c r="M177" s="17">
        <v>7.9999999999999996E-6</v>
      </c>
      <c r="N177" s="17">
        <v>1296</v>
      </c>
      <c r="O177" s="17">
        <v>0</v>
      </c>
      <c r="P177" s="17">
        <v>0</v>
      </c>
      <c r="Q177" s="17">
        <v>0.87297100000000005</v>
      </c>
      <c r="R177" s="17">
        <v>9.4173999999999994E-2</v>
      </c>
      <c r="S177" s="17">
        <v>0.153115</v>
      </c>
      <c r="T177" s="17">
        <v>5.8941E-2</v>
      </c>
      <c r="U177" s="17">
        <v>0.38494600000000001</v>
      </c>
      <c r="V177" s="17">
        <v>683.5</v>
      </c>
      <c r="W177" s="17">
        <v>1.0000000000000001E-5</v>
      </c>
      <c r="X177" s="17">
        <v>1058</v>
      </c>
      <c r="Y177" s="17">
        <v>0</v>
      </c>
      <c r="Z177" s="17">
        <v>0</v>
      </c>
      <c r="AA177" s="17">
        <v>0.59222399999999997</v>
      </c>
      <c r="AB177" s="17">
        <v>2.3875799999999999E-2</v>
      </c>
      <c r="AC177" s="17">
        <v>9.5581100000000002E-2</v>
      </c>
      <c r="AD177" s="17">
        <v>0.25</v>
      </c>
      <c r="AE177" s="17">
        <v>1193.0999999999999</v>
      </c>
    </row>
    <row r="178" spans="1:31">
      <c r="A178" s="17">
        <v>165</v>
      </c>
      <c r="B178" s="19">
        <v>0.43271990740740746</v>
      </c>
      <c r="C178" s="17">
        <v>76.5</v>
      </c>
      <c r="D178" s="17">
        <v>4.5</v>
      </c>
      <c r="E178" s="17">
        <v>4.8219999999999999E-3</v>
      </c>
      <c r="F178" s="17">
        <v>0.23300000000000001</v>
      </c>
      <c r="G178" s="17">
        <v>0.88712800000000003</v>
      </c>
      <c r="H178" s="17">
        <v>0.121105</v>
      </c>
      <c r="I178" s="17">
        <v>0.18067800000000001</v>
      </c>
      <c r="J178" s="17">
        <v>5.9573000000000001E-2</v>
      </c>
      <c r="K178" s="17">
        <v>0.32971899999999998</v>
      </c>
      <c r="L178" s="17">
        <v>678.4</v>
      </c>
      <c r="M178" s="17">
        <v>3.0000000000000001E-6</v>
      </c>
      <c r="N178" s="17">
        <v>903</v>
      </c>
      <c r="O178" s="17">
        <v>0</v>
      </c>
      <c r="P178" s="17">
        <v>0</v>
      </c>
      <c r="Q178" s="17">
        <v>0.84577999999999998</v>
      </c>
      <c r="R178" s="17">
        <v>0.101687</v>
      </c>
      <c r="S178" s="17">
        <v>0.15558</v>
      </c>
      <c r="T178" s="17">
        <v>5.3893000000000003E-2</v>
      </c>
      <c r="U178" s="17">
        <v>0.34640300000000002</v>
      </c>
      <c r="V178" s="17">
        <v>610.5</v>
      </c>
      <c r="W178" s="17">
        <v>3.9999999999999998E-6</v>
      </c>
      <c r="X178" s="17">
        <v>675</v>
      </c>
      <c r="Y178" s="17">
        <v>0</v>
      </c>
      <c r="Z178" s="17">
        <v>0</v>
      </c>
      <c r="AA178" s="17">
        <v>0.53292700000000004</v>
      </c>
      <c r="AB178" s="17">
        <v>1.6342300000000001E-2</v>
      </c>
      <c r="AC178" s="17">
        <v>0.10256800000000001</v>
      </c>
      <c r="AD178" s="17">
        <v>0.25</v>
      </c>
      <c r="AE178" s="17">
        <v>1224.3</v>
      </c>
    </row>
    <row r="179" spans="1:31">
      <c r="A179" s="17">
        <v>166</v>
      </c>
      <c r="B179" s="19">
        <v>0.43277777777777776</v>
      </c>
      <c r="C179" s="17">
        <v>75</v>
      </c>
      <c r="D179" s="17">
        <v>4.5</v>
      </c>
      <c r="E179" s="17">
        <v>4.6189999999999998E-3</v>
      </c>
      <c r="F179" s="17">
        <v>0.224</v>
      </c>
      <c r="G179" s="17">
        <v>0.83701700000000001</v>
      </c>
      <c r="H179" s="17">
        <v>0.12513099999999999</v>
      </c>
      <c r="I179" s="17">
        <v>0.18035399999999999</v>
      </c>
      <c r="J179" s="17">
        <v>5.5223000000000001E-2</v>
      </c>
      <c r="K179" s="17">
        <v>0.30619000000000002</v>
      </c>
      <c r="L179" s="17">
        <v>587.70000000000005</v>
      </c>
      <c r="M179" s="17">
        <v>1.9999999999999999E-6</v>
      </c>
      <c r="N179" s="17">
        <v>783</v>
      </c>
      <c r="O179" s="17">
        <v>0</v>
      </c>
      <c r="P179" s="17">
        <v>0</v>
      </c>
      <c r="Q179" s="17">
        <v>0.84037700000000004</v>
      </c>
      <c r="R179" s="17">
        <v>9.8221000000000003E-2</v>
      </c>
      <c r="S179" s="17">
        <v>0.15878900000000001</v>
      </c>
      <c r="T179" s="17">
        <v>6.0567999999999997E-2</v>
      </c>
      <c r="U179" s="17">
        <v>0.38143500000000002</v>
      </c>
      <c r="V179" s="17">
        <v>703.2</v>
      </c>
      <c r="W179" s="17">
        <v>1.11E-4</v>
      </c>
      <c r="X179" s="17">
        <v>1045</v>
      </c>
      <c r="Y179" s="17">
        <v>0</v>
      </c>
      <c r="Z179" s="17">
        <v>0</v>
      </c>
      <c r="AA179" s="17">
        <v>0.58682299999999998</v>
      </c>
      <c r="AB179" s="17">
        <v>1.2333800000000001E-2</v>
      </c>
      <c r="AC179" s="17">
        <v>9.8968399999999998E-2</v>
      </c>
      <c r="AD179" s="17">
        <v>0.25</v>
      </c>
      <c r="AE179" s="17">
        <v>1413.3</v>
      </c>
    </row>
    <row r="180" spans="1:31">
      <c r="A180" s="17">
        <v>167</v>
      </c>
      <c r="B180" s="19">
        <v>0.43283564814814812</v>
      </c>
      <c r="C180" s="17">
        <v>74.5</v>
      </c>
      <c r="D180" s="17">
        <v>4.5</v>
      </c>
      <c r="E180" s="17">
        <v>5.1029999999999999E-3</v>
      </c>
      <c r="F180" s="17">
        <v>0.247</v>
      </c>
      <c r="G180" s="17">
        <v>0.87255199999999999</v>
      </c>
      <c r="H180" s="17">
        <v>0.122304</v>
      </c>
      <c r="I180" s="17">
        <v>0.19425700000000001</v>
      </c>
      <c r="J180" s="17">
        <v>7.1953000000000003E-2</v>
      </c>
      <c r="K180" s="17">
        <v>0.37040200000000001</v>
      </c>
      <c r="L180" s="17">
        <v>752.2</v>
      </c>
      <c r="M180" s="17">
        <v>2.02E-4</v>
      </c>
      <c r="N180" s="17">
        <v>1068</v>
      </c>
      <c r="O180" s="17">
        <v>0</v>
      </c>
      <c r="P180" s="17">
        <v>0</v>
      </c>
      <c r="Q180" s="17">
        <v>0.81801699999999999</v>
      </c>
      <c r="R180" s="17">
        <v>0.116484</v>
      </c>
      <c r="S180" s="17">
        <v>0.17444699999999999</v>
      </c>
      <c r="T180" s="17">
        <v>5.7963000000000001E-2</v>
      </c>
      <c r="U180" s="17">
        <v>0.33226499999999998</v>
      </c>
      <c r="V180" s="17">
        <v>610.20000000000005</v>
      </c>
      <c r="W180" s="17">
        <v>1.9999999999999999E-6</v>
      </c>
      <c r="X180" s="17">
        <v>1162</v>
      </c>
      <c r="Y180" s="17">
        <v>0</v>
      </c>
      <c r="Z180" s="17">
        <v>0</v>
      </c>
      <c r="AA180" s="17">
        <v>0.51117599999999996</v>
      </c>
      <c r="AB180" s="17">
        <v>2.13128E-2</v>
      </c>
      <c r="AC180" s="17">
        <v>0.11772000000000001</v>
      </c>
      <c r="AD180" s="17">
        <v>0.25</v>
      </c>
      <c r="AE180" s="17">
        <v>1104.2</v>
      </c>
    </row>
    <row r="181" spans="1:31">
      <c r="A181" s="17">
        <v>168</v>
      </c>
      <c r="B181" s="19">
        <v>0.43289351851851854</v>
      </c>
      <c r="C181" s="17">
        <v>73.2</v>
      </c>
      <c r="D181" s="17">
        <v>4.5</v>
      </c>
      <c r="E181" s="17">
        <v>4.9670000000000001E-3</v>
      </c>
      <c r="F181" s="17">
        <v>0.24</v>
      </c>
      <c r="G181" s="17">
        <v>0.91578700000000002</v>
      </c>
      <c r="H181" s="17">
        <v>0.160001</v>
      </c>
      <c r="I181" s="17">
        <v>0.243478</v>
      </c>
      <c r="J181" s="17">
        <v>8.3476999999999996E-2</v>
      </c>
      <c r="K181" s="17">
        <v>0.34285199999999999</v>
      </c>
      <c r="L181" s="17">
        <v>593.1</v>
      </c>
      <c r="M181" s="17">
        <v>7.4790000000000004E-3</v>
      </c>
      <c r="N181" s="17">
        <v>1003</v>
      </c>
      <c r="O181" s="17">
        <v>0</v>
      </c>
      <c r="P181" s="17">
        <v>0</v>
      </c>
      <c r="Q181" s="17">
        <v>0.91212899999999997</v>
      </c>
      <c r="R181" s="17">
        <v>0.130713</v>
      </c>
      <c r="S181" s="17">
        <v>0.220747</v>
      </c>
      <c r="T181" s="17">
        <v>9.0034000000000003E-2</v>
      </c>
      <c r="U181" s="17">
        <v>0.407862</v>
      </c>
      <c r="V181" s="17">
        <v>622.29999999999995</v>
      </c>
      <c r="W181" s="17">
        <v>9.0000000000000002E-6</v>
      </c>
      <c r="X181" s="17">
        <v>839</v>
      </c>
      <c r="Y181" s="17">
        <v>0</v>
      </c>
      <c r="Z181" s="17">
        <v>0</v>
      </c>
      <c r="AA181" s="17">
        <v>0.62748000000000004</v>
      </c>
      <c r="AB181" s="17">
        <v>1.5876299999999999E-2</v>
      </c>
      <c r="AC181" s="17">
        <v>0.13214200000000001</v>
      </c>
      <c r="AD181" s="17">
        <v>0.25</v>
      </c>
      <c r="AE181" s="17">
        <v>1400.3</v>
      </c>
    </row>
    <row r="182" spans="1:31">
      <c r="A182" s="17">
        <v>169</v>
      </c>
      <c r="B182" s="19">
        <v>0.43293981481481486</v>
      </c>
      <c r="C182" s="17">
        <v>72.099999999999994</v>
      </c>
      <c r="D182" s="17">
        <v>5.4</v>
      </c>
      <c r="E182" s="17">
        <v>5.4920000000000004E-3</v>
      </c>
      <c r="F182" s="17">
        <v>0.26600000000000001</v>
      </c>
      <c r="G182" s="17">
        <v>0.91596599999999995</v>
      </c>
      <c r="H182" s="17">
        <v>0.17283699999999999</v>
      </c>
      <c r="I182" s="17">
        <v>0.26959300000000003</v>
      </c>
      <c r="J182" s="17">
        <v>9.6755999999999995E-2</v>
      </c>
      <c r="K182" s="17">
        <v>0.35889599999999999</v>
      </c>
      <c r="L182" s="17">
        <v>588.5</v>
      </c>
      <c r="M182" s="17">
        <v>6.0000000000000002E-6</v>
      </c>
      <c r="N182" s="17">
        <v>549</v>
      </c>
      <c r="O182" s="17">
        <v>0</v>
      </c>
      <c r="P182" s="17">
        <v>0</v>
      </c>
      <c r="Q182" s="17">
        <v>0.93095499999999998</v>
      </c>
      <c r="R182" s="17">
        <v>0.15460099999999999</v>
      </c>
      <c r="S182" s="17">
        <v>0.24801200000000001</v>
      </c>
      <c r="T182" s="17">
        <v>9.3411999999999995E-2</v>
      </c>
      <c r="U182" s="17">
        <v>0.376641</v>
      </c>
      <c r="V182" s="17">
        <v>608.70000000000005</v>
      </c>
      <c r="W182" s="17">
        <v>6.2000000000000003E-5</v>
      </c>
      <c r="X182" s="17">
        <v>771</v>
      </c>
      <c r="Y182" s="17">
        <v>0</v>
      </c>
      <c r="Z182" s="17">
        <v>0</v>
      </c>
      <c r="AA182" s="17">
        <v>0.57944700000000005</v>
      </c>
      <c r="AB182" s="17">
        <v>1.03982E-2</v>
      </c>
      <c r="AC182" s="17">
        <v>0.15557199999999999</v>
      </c>
      <c r="AD182" s="17">
        <v>0.25</v>
      </c>
      <c r="AE182" s="17">
        <v>1411.3</v>
      </c>
    </row>
    <row r="183" spans="1:31">
      <c r="A183" s="17">
        <v>170</v>
      </c>
      <c r="B183" s="19">
        <v>0.43299768518518517</v>
      </c>
      <c r="C183" s="17">
        <v>71.8</v>
      </c>
      <c r="D183" s="17">
        <v>4.5</v>
      </c>
      <c r="E183" s="17">
        <v>5.071E-3</v>
      </c>
      <c r="F183" s="17">
        <v>0.245</v>
      </c>
      <c r="G183" s="17">
        <v>0.91705899999999996</v>
      </c>
      <c r="H183" s="17">
        <v>0.180252</v>
      </c>
      <c r="I183" s="17">
        <v>0.285827</v>
      </c>
      <c r="J183" s="17">
        <v>0.105575</v>
      </c>
      <c r="K183" s="17">
        <v>0.369367</v>
      </c>
      <c r="L183" s="17">
        <v>611.9</v>
      </c>
      <c r="M183" s="17">
        <v>3.9999999999999998E-6</v>
      </c>
      <c r="N183" s="17">
        <v>586</v>
      </c>
      <c r="O183" s="17">
        <v>0</v>
      </c>
      <c r="P183" s="17">
        <v>0</v>
      </c>
      <c r="Q183" s="17">
        <v>0.93028599999999995</v>
      </c>
      <c r="R183" s="17">
        <v>0.155865</v>
      </c>
      <c r="S183" s="17">
        <v>0.26026300000000002</v>
      </c>
      <c r="T183" s="17">
        <v>0.104398</v>
      </c>
      <c r="U183" s="17">
        <v>0.40112399999999998</v>
      </c>
      <c r="V183" s="17">
        <v>657.3</v>
      </c>
      <c r="W183" s="17">
        <v>9.9999999999999995E-7</v>
      </c>
      <c r="X183" s="17">
        <v>1425</v>
      </c>
      <c r="Y183" s="17">
        <v>0</v>
      </c>
      <c r="Z183" s="17">
        <v>0</v>
      </c>
      <c r="AA183" s="17">
        <v>0.61711300000000002</v>
      </c>
      <c r="AB183" s="17">
        <v>9.6327800000000005E-3</v>
      </c>
      <c r="AC183" s="17">
        <v>0.15687100000000001</v>
      </c>
      <c r="AD183" s="17">
        <v>0.25</v>
      </c>
      <c r="AE183" s="17">
        <v>1357.4</v>
      </c>
    </row>
    <row r="184" spans="1:31">
      <c r="A184" s="17">
        <v>171</v>
      </c>
      <c r="B184" s="19">
        <v>0.43305555555555553</v>
      </c>
      <c r="C184" s="17">
        <v>70.8</v>
      </c>
      <c r="D184" s="17">
        <v>4.5</v>
      </c>
      <c r="E184" s="17">
        <v>5.4780000000000002E-3</v>
      </c>
      <c r="F184" s="17">
        <v>0.26500000000000001</v>
      </c>
      <c r="G184" s="17">
        <v>0.937913</v>
      </c>
      <c r="H184" s="17">
        <v>0.188306</v>
      </c>
      <c r="I184" s="17">
        <v>0.30898100000000001</v>
      </c>
      <c r="J184" s="17">
        <v>0.12067600000000001</v>
      </c>
      <c r="K184" s="17">
        <v>0.39056000000000002</v>
      </c>
      <c r="L184" s="17">
        <v>659</v>
      </c>
      <c r="M184" s="17">
        <v>6.0000000000000002E-6</v>
      </c>
      <c r="N184" s="17">
        <v>965</v>
      </c>
      <c r="O184" s="17">
        <v>0</v>
      </c>
      <c r="P184" s="17">
        <v>0</v>
      </c>
      <c r="Q184" s="17">
        <v>0.94805600000000001</v>
      </c>
      <c r="R184" s="17">
        <v>0.17454800000000001</v>
      </c>
      <c r="S184" s="17">
        <v>0.29352699999999998</v>
      </c>
      <c r="T184" s="17">
        <v>0.11898</v>
      </c>
      <c r="U184" s="17">
        <v>0.40534399999999998</v>
      </c>
      <c r="V184" s="17">
        <v>649.20000000000005</v>
      </c>
      <c r="W184" s="17">
        <v>6.9999999999999999E-6</v>
      </c>
      <c r="X184" s="17">
        <v>911</v>
      </c>
      <c r="Y184" s="17">
        <v>0</v>
      </c>
      <c r="Z184" s="17">
        <v>0</v>
      </c>
      <c r="AA184" s="17">
        <v>0.62360599999999999</v>
      </c>
      <c r="AB184" s="17">
        <v>1.6960800000000002E-2</v>
      </c>
      <c r="AC184" s="17">
        <v>0.176566</v>
      </c>
      <c r="AD184" s="17">
        <v>0.25</v>
      </c>
      <c r="AE184" s="17">
        <v>1260.3</v>
      </c>
    </row>
    <row r="185" spans="1:31">
      <c r="A185" s="17">
        <v>172</v>
      </c>
      <c r="B185" s="19">
        <v>0.43311342592592594</v>
      </c>
      <c r="C185" s="17">
        <v>69.400000000000006</v>
      </c>
      <c r="D185" s="17">
        <v>5.4</v>
      </c>
      <c r="E185" s="17">
        <v>6.149E-3</v>
      </c>
      <c r="F185" s="17">
        <v>0.29799999999999999</v>
      </c>
      <c r="G185" s="17">
        <v>0.94808499999999996</v>
      </c>
      <c r="H185" s="17">
        <v>0.192245</v>
      </c>
      <c r="I185" s="17">
        <v>0.30552600000000002</v>
      </c>
      <c r="J185" s="17">
        <v>0.11328100000000001</v>
      </c>
      <c r="K185" s="17">
        <v>0.37077300000000002</v>
      </c>
      <c r="L185" s="17">
        <v>630.1</v>
      </c>
      <c r="M185" s="17">
        <v>4.6999999999999997E-5</v>
      </c>
      <c r="N185" s="17">
        <v>877</v>
      </c>
      <c r="O185" s="17">
        <v>0</v>
      </c>
      <c r="P185" s="17">
        <v>0</v>
      </c>
      <c r="Q185" s="17">
        <v>0.93459400000000004</v>
      </c>
      <c r="R185" s="17">
        <v>0.17790300000000001</v>
      </c>
      <c r="S185" s="17">
        <v>0.29492600000000002</v>
      </c>
      <c r="T185" s="17">
        <v>0.117023</v>
      </c>
      <c r="U185" s="17">
        <v>0.396789</v>
      </c>
      <c r="V185" s="17">
        <v>688</v>
      </c>
      <c r="W185" s="17">
        <v>9.0000000000000002E-6</v>
      </c>
      <c r="X185" s="17">
        <v>945</v>
      </c>
      <c r="Y185" s="17">
        <v>0</v>
      </c>
      <c r="Z185" s="17">
        <v>0</v>
      </c>
      <c r="AA185" s="17">
        <v>0.61044399999999999</v>
      </c>
      <c r="AB185" s="17">
        <v>1.7662799999999999E-2</v>
      </c>
      <c r="AC185" s="17">
        <v>0.17996999999999999</v>
      </c>
      <c r="AD185" s="17">
        <v>0.25</v>
      </c>
      <c r="AE185" s="17">
        <v>1318.1</v>
      </c>
    </row>
    <row r="186" spans="1:31">
      <c r="A186" s="17">
        <v>173</v>
      </c>
      <c r="B186" s="19">
        <v>0.4331712962962963</v>
      </c>
      <c r="C186" s="17">
        <v>68.7</v>
      </c>
      <c r="D186" s="17">
        <v>5.4</v>
      </c>
      <c r="E186" s="17">
        <v>6.5579999999999996E-3</v>
      </c>
      <c r="F186" s="17">
        <v>0.317</v>
      </c>
      <c r="G186" s="17">
        <v>0.93312600000000001</v>
      </c>
      <c r="H186" s="17">
        <v>0.19780300000000001</v>
      </c>
      <c r="I186" s="17">
        <v>0.30793500000000001</v>
      </c>
      <c r="J186" s="17">
        <v>0.11013199999999999</v>
      </c>
      <c r="K186" s="17">
        <v>0.35764800000000002</v>
      </c>
      <c r="L186" s="17">
        <v>662.7</v>
      </c>
      <c r="M186" s="17">
        <v>1.9999999999999999E-6</v>
      </c>
      <c r="N186" s="17">
        <v>790</v>
      </c>
      <c r="O186" s="17">
        <v>0</v>
      </c>
      <c r="P186" s="17">
        <v>0</v>
      </c>
      <c r="Q186" s="17">
        <v>0.94831399999999999</v>
      </c>
      <c r="R186" s="17">
        <v>0.17321</v>
      </c>
      <c r="S186" s="17">
        <v>0.28964000000000001</v>
      </c>
      <c r="T186" s="17">
        <v>0.11643000000000001</v>
      </c>
      <c r="U186" s="17">
        <v>0.40198299999999998</v>
      </c>
      <c r="V186" s="17">
        <v>622.1</v>
      </c>
      <c r="W186" s="17">
        <v>2.7109999999999999E-2</v>
      </c>
      <c r="X186" s="17">
        <v>619</v>
      </c>
      <c r="Y186" s="17">
        <v>0</v>
      </c>
      <c r="Z186" s="17">
        <v>0</v>
      </c>
      <c r="AA186" s="17">
        <v>0.61843499999999996</v>
      </c>
      <c r="AB186" s="17">
        <v>1.6751800000000001E-2</v>
      </c>
      <c r="AC186" s="17">
        <v>0.17516000000000001</v>
      </c>
      <c r="AD186" s="17">
        <v>0.25</v>
      </c>
      <c r="AE186" s="17">
        <v>1253.2</v>
      </c>
    </row>
    <row r="187" spans="1:31">
      <c r="A187" s="17">
        <v>174</v>
      </c>
      <c r="B187" s="19">
        <v>0.43321759259259257</v>
      </c>
      <c r="C187" s="17">
        <v>67.8</v>
      </c>
      <c r="D187" s="17">
        <v>5.4</v>
      </c>
      <c r="E187" s="17">
        <v>5.6429999999999996E-3</v>
      </c>
      <c r="F187" s="17">
        <v>0.27300000000000002</v>
      </c>
      <c r="G187" s="17">
        <v>0.937388</v>
      </c>
      <c r="H187" s="17">
        <v>0.20119100000000001</v>
      </c>
      <c r="I187" s="17">
        <v>0.30795400000000001</v>
      </c>
      <c r="J187" s="17">
        <v>0.106763</v>
      </c>
      <c r="K187" s="17">
        <v>0.34668399999999999</v>
      </c>
      <c r="L187" s="17">
        <v>582.20000000000005</v>
      </c>
      <c r="M187" s="17">
        <v>7.9999999999999996E-6</v>
      </c>
      <c r="N187" s="17">
        <v>1104</v>
      </c>
      <c r="O187" s="17">
        <v>0</v>
      </c>
      <c r="P187" s="17">
        <v>0</v>
      </c>
      <c r="Q187" s="17">
        <v>0.94655599999999995</v>
      </c>
      <c r="R187" s="17">
        <v>0.17465800000000001</v>
      </c>
      <c r="S187" s="17">
        <v>0.28882000000000002</v>
      </c>
      <c r="T187" s="17">
        <v>0.114162</v>
      </c>
      <c r="U187" s="17">
        <v>0.39526899999999998</v>
      </c>
      <c r="V187" s="17">
        <v>643.4</v>
      </c>
      <c r="W187" s="17">
        <v>3.0000000000000001E-6</v>
      </c>
      <c r="X187" s="17">
        <v>785</v>
      </c>
      <c r="Y187" s="17">
        <v>0</v>
      </c>
      <c r="Z187" s="17">
        <v>0</v>
      </c>
      <c r="AA187" s="17">
        <v>0.60810699999999995</v>
      </c>
      <c r="AB187" s="17">
        <v>2.0492099999999999E-2</v>
      </c>
      <c r="AC187" s="17">
        <v>0.17699699999999999</v>
      </c>
      <c r="AD187" s="17">
        <v>0.25</v>
      </c>
      <c r="AE187" s="17">
        <v>1426.7</v>
      </c>
    </row>
    <row r="188" spans="1:31">
      <c r="A188" s="17">
        <v>175</v>
      </c>
      <c r="B188" s="19">
        <v>0.43327546296296293</v>
      </c>
      <c r="C188" s="17">
        <v>66.7</v>
      </c>
      <c r="D188" s="17">
        <v>5.4</v>
      </c>
      <c r="E188" s="17">
        <v>6.241E-3</v>
      </c>
      <c r="F188" s="17">
        <v>0.30199999999999999</v>
      </c>
      <c r="G188" s="17">
        <v>0.93601599999999996</v>
      </c>
      <c r="H188" s="17">
        <v>0.19476099999999999</v>
      </c>
      <c r="I188" s="17">
        <v>0.31473600000000002</v>
      </c>
      <c r="J188" s="17">
        <v>0.119975</v>
      </c>
      <c r="K188" s="17">
        <v>0.381193</v>
      </c>
      <c r="L188" s="17">
        <v>621.9</v>
      </c>
      <c r="M188" s="17">
        <v>3.9999999999999998E-6</v>
      </c>
      <c r="N188" s="17">
        <v>958</v>
      </c>
      <c r="O188" s="17">
        <v>0</v>
      </c>
      <c r="P188" s="17">
        <v>0</v>
      </c>
      <c r="Q188" s="17">
        <v>0.92314600000000002</v>
      </c>
      <c r="R188" s="17">
        <v>0.17379700000000001</v>
      </c>
      <c r="S188" s="17">
        <v>0.293881</v>
      </c>
      <c r="T188" s="17">
        <v>0.120084</v>
      </c>
      <c r="U188" s="17">
        <v>0.40861500000000001</v>
      </c>
      <c r="V188" s="17">
        <v>737.6</v>
      </c>
      <c r="W188" s="17">
        <v>3.9999999999999998E-6</v>
      </c>
      <c r="X188" s="17">
        <v>851</v>
      </c>
      <c r="Y188" s="17">
        <v>0</v>
      </c>
      <c r="Z188" s="17">
        <v>0</v>
      </c>
      <c r="AA188" s="17">
        <v>0.62863899999999995</v>
      </c>
      <c r="AB188" s="17">
        <v>1.9025E-2</v>
      </c>
      <c r="AC188" s="17">
        <v>0.17608099999999999</v>
      </c>
      <c r="AD188" s="17">
        <v>0.25</v>
      </c>
      <c r="AE188" s="17">
        <v>1335.5</v>
      </c>
    </row>
    <row r="189" spans="1:31">
      <c r="A189" s="17">
        <v>176</v>
      </c>
      <c r="B189" s="19">
        <v>0.43333333333333335</v>
      </c>
      <c r="C189" s="17">
        <v>66.099999999999994</v>
      </c>
      <c r="D189" s="17">
        <v>5.4</v>
      </c>
      <c r="E189" s="17">
        <v>6.326E-3</v>
      </c>
      <c r="F189" s="17">
        <v>0.30599999999999999</v>
      </c>
      <c r="G189" s="17">
        <v>0.940523</v>
      </c>
      <c r="H189" s="17">
        <v>0.20796300000000001</v>
      </c>
      <c r="I189" s="17">
        <v>0.32563399999999998</v>
      </c>
      <c r="J189" s="17">
        <v>0.117671</v>
      </c>
      <c r="K189" s="17">
        <v>0.36136099999999999</v>
      </c>
      <c r="L189" s="17">
        <v>662.9</v>
      </c>
      <c r="M189" s="17">
        <v>3.8676000000000002E-2</v>
      </c>
      <c r="N189" s="17">
        <v>1001</v>
      </c>
      <c r="O189" s="17">
        <v>0</v>
      </c>
      <c r="P189" s="17">
        <v>0</v>
      </c>
      <c r="Q189" s="17">
        <v>0.92645100000000002</v>
      </c>
      <c r="R189" s="17">
        <v>0.188557</v>
      </c>
      <c r="S189" s="17">
        <v>0.308805</v>
      </c>
      <c r="T189" s="17">
        <v>0.12024899999999999</v>
      </c>
      <c r="U189" s="17">
        <v>0.389399</v>
      </c>
      <c r="V189" s="17">
        <v>633.70000000000005</v>
      </c>
      <c r="W189" s="17">
        <v>1.2999999999999999E-5</v>
      </c>
      <c r="X189" s="17">
        <v>821</v>
      </c>
      <c r="Y189" s="17">
        <v>0</v>
      </c>
      <c r="Z189" s="17">
        <v>0</v>
      </c>
      <c r="AA189" s="17">
        <v>0.59907600000000005</v>
      </c>
      <c r="AB189" s="17">
        <v>2.11469E-2</v>
      </c>
      <c r="AC189" s="17">
        <v>0.19109999999999999</v>
      </c>
      <c r="AD189" s="17">
        <v>0.25</v>
      </c>
      <c r="AE189" s="17">
        <v>1252.9000000000001</v>
      </c>
    </row>
    <row r="190" spans="1:31">
      <c r="A190" s="17">
        <v>177</v>
      </c>
      <c r="B190" s="19">
        <v>0.43339120370370371</v>
      </c>
      <c r="C190" s="17">
        <v>65</v>
      </c>
      <c r="D190" s="17">
        <v>5.4</v>
      </c>
      <c r="E190" s="17">
        <v>6.5310000000000003E-3</v>
      </c>
      <c r="F190" s="17">
        <v>0.316</v>
      </c>
      <c r="G190" s="17">
        <v>0.96431199999999995</v>
      </c>
      <c r="H190" s="17">
        <v>0.2329</v>
      </c>
      <c r="I190" s="17">
        <v>0.37707800000000002</v>
      </c>
      <c r="J190" s="17">
        <v>0.144178</v>
      </c>
      <c r="K190" s="17">
        <v>0.38235599999999997</v>
      </c>
      <c r="L190" s="17">
        <v>673.9</v>
      </c>
      <c r="M190" s="17">
        <v>1.5E-5</v>
      </c>
      <c r="N190" s="17">
        <v>764</v>
      </c>
      <c r="O190" s="17">
        <v>0</v>
      </c>
      <c r="P190" s="17">
        <v>0</v>
      </c>
      <c r="Q190" s="17">
        <v>0.96460699999999999</v>
      </c>
      <c r="R190" s="17">
        <v>0.212806</v>
      </c>
      <c r="S190" s="17">
        <v>0.35091099999999997</v>
      </c>
      <c r="T190" s="17">
        <v>0.13810500000000001</v>
      </c>
      <c r="U190" s="17">
        <v>0.39356000000000002</v>
      </c>
      <c r="V190" s="17">
        <v>644.79999999999995</v>
      </c>
      <c r="W190" s="17">
        <v>1.1E-5</v>
      </c>
      <c r="X190" s="17">
        <v>561</v>
      </c>
      <c r="Y190" s="17">
        <v>0</v>
      </c>
      <c r="Z190" s="17">
        <v>0</v>
      </c>
      <c r="AA190" s="17">
        <v>0.60547700000000004</v>
      </c>
      <c r="AB190" s="17">
        <v>1.64767E-2</v>
      </c>
      <c r="AC190" s="17">
        <v>0.215082</v>
      </c>
      <c r="AD190" s="17">
        <v>0.25</v>
      </c>
      <c r="AE190" s="17">
        <v>1232.4000000000001</v>
      </c>
    </row>
    <row r="191" spans="1:31">
      <c r="A191" s="17">
        <v>178</v>
      </c>
      <c r="B191" s="19">
        <v>0.43344907407407413</v>
      </c>
      <c r="C191" s="17">
        <v>63.9</v>
      </c>
      <c r="D191" s="17">
        <v>5.4</v>
      </c>
      <c r="E191" s="17">
        <v>6.3290000000000004E-3</v>
      </c>
      <c r="F191" s="17">
        <v>0.30599999999999999</v>
      </c>
      <c r="G191" s="17">
        <v>0.95569300000000001</v>
      </c>
      <c r="H191" s="17">
        <v>0.25475100000000001</v>
      </c>
      <c r="I191" s="17">
        <v>0.40500599999999998</v>
      </c>
      <c r="J191" s="17">
        <v>0.150255</v>
      </c>
      <c r="K191" s="17">
        <v>0.37099500000000002</v>
      </c>
      <c r="L191" s="17">
        <v>641.20000000000005</v>
      </c>
      <c r="M191" s="17">
        <v>5.5265000000000002E-2</v>
      </c>
      <c r="N191" s="17">
        <v>721</v>
      </c>
      <c r="O191" s="17">
        <v>0</v>
      </c>
      <c r="P191" s="17">
        <v>0</v>
      </c>
      <c r="Q191" s="17">
        <v>0.96684899999999996</v>
      </c>
      <c r="R191" s="17">
        <v>0.24166899999999999</v>
      </c>
      <c r="S191" s="17">
        <v>0.40291500000000002</v>
      </c>
      <c r="T191" s="17">
        <v>0.161246</v>
      </c>
      <c r="U191" s="17">
        <v>0.40019900000000003</v>
      </c>
      <c r="V191" s="17">
        <v>655.5</v>
      </c>
      <c r="W191" s="17">
        <v>7.9999999999999996E-6</v>
      </c>
      <c r="X191" s="17">
        <v>792</v>
      </c>
      <c r="Y191" s="17">
        <v>0</v>
      </c>
      <c r="Z191" s="17">
        <v>0</v>
      </c>
      <c r="AA191" s="17">
        <v>0.61569099999999999</v>
      </c>
      <c r="AB191" s="17">
        <v>1.4820699999999999E-2</v>
      </c>
      <c r="AC191" s="17">
        <v>0.244058</v>
      </c>
      <c r="AD191" s="17">
        <v>0.25</v>
      </c>
      <c r="AE191" s="17">
        <v>1295.4000000000001</v>
      </c>
    </row>
    <row r="192" spans="1:31">
      <c r="A192" s="17">
        <v>179</v>
      </c>
      <c r="B192" s="19">
        <v>0.43349537037037034</v>
      </c>
      <c r="C192" s="17">
        <v>63</v>
      </c>
      <c r="D192" s="17">
        <v>5.4</v>
      </c>
      <c r="E192" s="17">
        <v>6.5389999999999997E-3</v>
      </c>
      <c r="F192" s="17">
        <v>0.316</v>
      </c>
      <c r="G192" s="17">
        <v>0.97391899999999998</v>
      </c>
      <c r="H192" s="17">
        <v>0.25916</v>
      </c>
      <c r="I192" s="17">
        <v>0.42180299999999998</v>
      </c>
      <c r="J192" s="17">
        <v>0.16264300000000001</v>
      </c>
      <c r="K192" s="17">
        <v>0.38558900000000002</v>
      </c>
      <c r="L192" s="17">
        <v>644.4</v>
      </c>
      <c r="M192" s="17">
        <v>2.5999999999999998E-5</v>
      </c>
      <c r="N192" s="17">
        <v>573</v>
      </c>
      <c r="O192" s="17">
        <v>0</v>
      </c>
      <c r="P192" s="17">
        <v>0</v>
      </c>
      <c r="Q192" s="17">
        <v>0.96563600000000005</v>
      </c>
      <c r="R192" s="17">
        <v>0.23435600000000001</v>
      </c>
      <c r="S192" s="17">
        <v>0.397372</v>
      </c>
      <c r="T192" s="17">
        <v>0.16301599999999999</v>
      </c>
      <c r="U192" s="17">
        <v>0.41023500000000002</v>
      </c>
      <c r="V192" s="17">
        <v>690.1</v>
      </c>
      <c r="W192" s="17">
        <v>1.9999999999999999E-6</v>
      </c>
      <c r="X192" s="17">
        <v>567</v>
      </c>
      <c r="Y192" s="17">
        <v>0</v>
      </c>
      <c r="Z192" s="17">
        <v>0</v>
      </c>
      <c r="AA192" s="17">
        <v>0.631131</v>
      </c>
      <c r="AB192" s="17">
        <v>1.18785E-2</v>
      </c>
      <c r="AC192" s="17">
        <v>0.236293</v>
      </c>
      <c r="AD192" s="17">
        <v>0.25</v>
      </c>
      <c r="AE192" s="17">
        <v>1288.9000000000001</v>
      </c>
    </row>
    <row r="193" spans="1:31">
      <c r="A193" s="17">
        <v>180</v>
      </c>
      <c r="B193" s="19">
        <v>0.43355324074074075</v>
      </c>
      <c r="C193" s="17">
        <v>62.1</v>
      </c>
      <c r="D193" s="17">
        <v>5.4</v>
      </c>
      <c r="E193" s="17">
        <v>6.1079999999999997E-3</v>
      </c>
      <c r="F193" s="17">
        <v>0.29599999999999999</v>
      </c>
      <c r="G193" s="17">
        <v>0.96396999999999999</v>
      </c>
      <c r="H193" s="17">
        <v>0.25927699999999998</v>
      </c>
      <c r="I193" s="17">
        <v>0.42184199999999999</v>
      </c>
      <c r="J193" s="17">
        <v>0.16256499999999999</v>
      </c>
      <c r="K193" s="17">
        <v>0.38536900000000002</v>
      </c>
      <c r="L193" s="17">
        <v>626.4</v>
      </c>
      <c r="M193" s="17">
        <v>4.8807999999999997E-2</v>
      </c>
      <c r="N193" s="17">
        <v>554</v>
      </c>
      <c r="O193" s="17">
        <v>0</v>
      </c>
      <c r="P193" s="17">
        <v>0</v>
      </c>
      <c r="Q193" s="17">
        <v>0.96645099999999995</v>
      </c>
      <c r="R193" s="17">
        <v>0.25454599999999999</v>
      </c>
      <c r="S193" s="17">
        <v>0.41996099999999997</v>
      </c>
      <c r="T193" s="17">
        <v>0.16541500000000001</v>
      </c>
      <c r="U193" s="17">
        <v>0.39388200000000001</v>
      </c>
      <c r="V193" s="17">
        <v>602.6</v>
      </c>
      <c r="W193" s="17">
        <v>5.0000000000000004E-6</v>
      </c>
      <c r="X193" s="17">
        <v>464</v>
      </c>
      <c r="Y193" s="17">
        <v>0</v>
      </c>
      <c r="Z193" s="17">
        <v>0</v>
      </c>
      <c r="AA193" s="17">
        <v>0.60597199999999996</v>
      </c>
      <c r="AB193" s="17">
        <v>1.1163899999999999E-2</v>
      </c>
      <c r="AC193" s="17">
        <v>0.25639299999999998</v>
      </c>
      <c r="AD193" s="17">
        <v>0.25</v>
      </c>
      <c r="AE193" s="17">
        <v>1325.8</v>
      </c>
    </row>
    <row r="194" spans="1:31">
      <c r="A194" s="17">
        <v>181</v>
      </c>
      <c r="B194" s="19">
        <v>0.43361111111111111</v>
      </c>
      <c r="C194" s="17">
        <v>61</v>
      </c>
      <c r="D194" s="17">
        <v>5.4</v>
      </c>
      <c r="E194" s="17">
        <v>7.0860000000000003E-3</v>
      </c>
      <c r="F194" s="17">
        <v>0.34300000000000003</v>
      </c>
      <c r="G194" s="17">
        <v>0.96807500000000002</v>
      </c>
      <c r="H194" s="17">
        <v>0.297093</v>
      </c>
      <c r="I194" s="17">
        <v>0.47379399999999999</v>
      </c>
      <c r="J194" s="17">
        <v>0.176702</v>
      </c>
      <c r="K194" s="17">
        <v>0.37295</v>
      </c>
      <c r="L194" s="17">
        <v>664.7</v>
      </c>
      <c r="M194" s="17">
        <v>2.8601999999999999E-2</v>
      </c>
      <c r="N194" s="17">
        <v>820</v>
      </c>
      <c r="O194" s="17">
        <v>0</v>
      </c>
      <c r="P194" s="17">
        <v>0</v>
      </c>
      <c r="Q194" s="17">
        <v>0.95825700000000003</v>
      </c>
      <c r="R194" s="17">
        <v>0.22996900000000001</v>
      </c>
      <c r="S194" s="17">
        <v>0.40584300000000001</v>
      </c>
      <c r="T194" s="17">
        <v>0.175874</v>
      </c>
      <c r="U194" s="17">
        <v>0.43335499999999999</v>
      </c>
      <c r="V194" s="17">
        <v>676.7</v>
      </c>
      <c r="W194" s="17">
        <v>3.0000000000000001E-6</v>
      </c>
      <c r="X194" s="17">
        <v>673</v>
      </c>
      <c r="Y194" s="17">
        <v>0</v>
      </c>
      <c r="Z194" s="17">
        <v>0</v>
      </c>
      <c r="AA194" s="17">
        <v>0.66669900000000004</v>
      </c>
      <c r="AB194" s="17">
        <v>1.7422900000000002E-2</v>
      </c>
      <c r="AC194" s="17">
        <v>0.23303299999999999</v>
      </c>
      <c r="AD194" s="17">
        <v>0.25</v>
      </c>
      <c r="AE194" s="17">
        <v>1249.5</v>
      </c>
    </row>
    <row r="195" spans="1:31">
      <c r="A195" s="17">
        <v>182</v>
      </c>
      <c r="B195" s="19">
        <v>0.43366898148148153</v>
      </c>
      <c r="C195" s="17">
        <v>60.1</v>
      </c>
      <c r="D195" s="17">
        <v>5.4</v>
      </c>
      <c r="E195" s="17">
        <v>6.3600000000000002E-3</v>
      </c>
      <c r="F195" s="17">
        <v>0.308</v>
      </c>
      <c r="G195" s="17">
        <v>0.96736200000000006</v>
      </c>
      <c r="H195" s="17">
        <v>0.28981699999999999</v>
      </c>
      <c r="I195" s="17">
        <v>0.47130100000000003</v>
      </c>
      <c r="J195" s="17">
        <v>0.18148400000000001</v>
      </c>
      <c r="K195" s="17">
        <v>0.38507000000000002</v>
      </c>
      <c r="L195" s="17">
        <v>628.5</v>
      </c>
      <c r="M195" s="17">
        <v>5.0000000000000004E-6</v>
      </c>
      <c r="N195" s="17">
        <v>926</v>
      </c>
      <c r="O195" s="17">
        <v>0</v>
      </c>
      <c r="P195" s="17">
        <v>0</v>
      </c>
      <c r="Q195" s="17">
        <v>0.96936800000000001</v>
      </c>
      <c r="R195" s="17">
        <v>0.266046</v>
      </c>
      <c r="S195" s="17">
        <v>0.452376</v>
      </c>
      <c r="T195" s="17">
        <v>0.18633</v>
      </c>
      <c r="U195" s="17">
        <v>0.41189199999999998</v>
      </c>
      <c r="V195" s="17">
        <v>694.5</v>
      </c>
      <c r="W195" s="17">
        <v>4.9592999999999998E-2</v>
      </c>
      <c r="X195" s="17">
        <v>770</v>
      </c>
      <c r="Y195" s="17">
        <v>0</v>
      </c>
      <c r="Z195" s="17">
        <v>0</v>
      </c>
      <c r="AA195" s="17">
        <v>0.63368000000000002</v>
      </c>
      <c r="AB195" s="17">
        <v>1.8582100000000001E-2</v>
      </c>
      <c r="AC195" s="17">
        <v>0.26950800000000003</v>
      </c>
      <c r="AD195" s="17">
        <v>0.25</v>
      </c>
      <c r="AE195" s="17">
        <v>1321.5</v>
      </c>
    </row>
    <row r="196" spans="1:31">
      <c r="A196" s="17">
        <v>183</v>
      </c>
      <c r="B196" s="19">
        <v>0.43372685185185184</v>
      </c>
      <c r="C196" s="17">
        <v>58.8</v>
      </c>
      <c r="D196" s="17">
        <v>6.3</v>
      </c>
      <c r="E196" s="17">
        <v>7.2049999999999996E-3</v>
      </c>
      <c r="F196" s="17">
        <v>0.34899999999999998</v>
      </c>
      <c r="G196" s="17">
        <v>0.97387900000000005</v>
      </c>
      <c r="H196" s="17">
        <v>0.28949999999999998</v>
      </c>
      <c r="I196" s="17">
        <v>0.48111700000000002</v>
      </c>
      <c r="J196" s="17">
        <v>0.19161700000000001</v>
      </c>
      <c r="K196" s="17">
        <v>0.39827600000000002</v>
      </c>
      <c r="L196" s="17">
        <v>629.1</v>
      </c>
      <c r="M196" s="17">
        <v>6.0000000000000002E-6</v>
      </c>
      <c r="N196" s="17">
        <v>558</v>
      </c>
      <c r="O196" s="17">
        <v>0</v>
      </c>
      <c r="P196" s="17">
        <v>0</v>
      </c>
      <c r="Q196" s="17">
        <v>0.96963999999999995</v>
      </c>
      <c r="R196" s="17">
        <v>0.28016200000000002</v>
      </c>
      <c r="S196" s="17">
        <v>0.46491500000000002</v>
      </c>
      <c r="T196" s="17">
        <v>0.184753</v>
      </c>
      <c r="U196" s="17">
        <v>0.39739000000000002</v>
      </c>
      <c r="V196" s="17">
        <v>589</v>
      </c>
      <c r="W196" s="17">
        <v>2.7300000000000002E-4</v>
      </c>
      <c r="X196" s="17">
        <v>388</v>
      </c>
      <c r="Y196" s="17">
        <v>0</v>
      </c>
      <c r="Z196" s="17">
        <v>0</v>
      </c>
      <c r="AA196" s="17">
        <v>0.61136999999999997</v>
      </c>
      <c r="AB196" s="17">
        <v>1.31614E-2</v>
      </c>
      <c r="AC196" s="17">
        <v>0.28259400000000001</v>
      </c>
      <c r="AD196" s="17">
        <v>0.25</v>
      </c>
      <c r="AE196" s="17">
        <v>1320.3</v>
      </c>
    </row>
    <row r="197" spans="1:31">
      <c r="A197" s="17">
        <v>184</v>
      </c>
      <c r="B197" s="19">
        <v>0.43377314814814816</v>
      </c>
      <c r="C197" s="17">
        <v>58.6</v>
      </c>
      <c r="D197" s="17">
        <v>6.3</v>
      </c>
      <c r="E197" s="17">
        <v>6.9550000000000002E-3</v>
      </c>
      <c r="F197" s="17">
        <v>0.33700000000000002</v>
      </c>
      <c r="G197" s="17">
        <v>0.97808300000000004</v>
      </c>
      <c r="H197" s="17">
        <v>0.34530300000000003</v>
      </c>
      <c r="I197" s="17">
        <v>0.55200700000000003</v>
      </c>
      <c r="J197" s="17">
        <v>0.206704</v>
      </c>
      <c r="K197" s="17">
        <v>0.37445899999999999</v>
      </c>
      <c r="L197" s="17">
        <v>590.9</v>
      </c>
      <c r="M197" s="17">
        <v>0.17982200000000001</v>
      </c>
      <c r="N197" s="17">
        <v>656</v>
      </c>
      <c r="O197" s="17">
        <v>0</v>
      </c>
      <c r="P197" s="17">
        <v>0</v>
      </c>
      <c r="Q197" s="17">
        <v>0.97324999999999995</v>
      </c>
      <c r="R197" s="17">
        <v>0.32548500000000002</v>
      </c>
      <c r="S197" s="17">
        <v>0.55069299999999999</v>
      </c>
      <c r="T197" s="17">
        <v>0.22520899999999999</v>
      </c>
      <c r="U197" s="17">
        <v>0.40895500000000001</v>
      </c>
      <c r="V197" s="17">
        <v>666.5</v>
      </c>
      <c r="W197" s="17">
        <v>6.2968999999999997E-2</v>
      </c>
      <c r="X197" s="17">
        <v>760</v>
      </c>
      <c r="Y197" s="17">
        <v>0</v>
      </c>
      <c r="Z197" s="17">
        <v>0</v>
      </c>
      <c r="AA197" s="17">
        <v>0.629162</v>
      </c>
      <c r="AB197" s="17">
        <v>1.4504100000000001E-2</v>
      </c>
      <c r="AC197" s="17">
        <v>0.32875100000000002</v>
      </c>
      <c r="AD197" s="17">
        <v>0.25</v>
      </c>
      <c r="AE197" s="17">
        <v>1405.7</v>
      </c>
    </row>
    <row r="198" spans="1:31">
      <c r="A198" s="17">
        <v>185</v>
      </c>
      <c r="B198" s="19">
        <v>0.43383101851851852</v>
      </c>
      <c r="C198" s="17">
        <v>57.4</v>
      </c>
      <c r="D198" s="17">
        <v>6.3</v>
      </c>
      <c r="E198" s="17">
        <v>7.2319999999999997E-3</v>
      </c>
      <c r="F198" s="17">
        <v>0.35</v>
      </c>
      <c r="G198" s="17">
        <v>0.97887100000000005</v>
      </c>
      <c r="H198" s="17">
        <v>0.34472799999999998</v>
      </c>
      <c r="I198" s="17">
        <v>0.57359300000000002</v>
      </c>
      <c r="J198" s="17">
        <v>0.22886500000000001</v>
      </c>
      <c r="K198" s="17">
        <v>0.399003</v>
      </c>
      <c r="L198" s="17">
        <v>618.9</v>
      </c>
      <c r="M198" s="17">
        <v>6.9999999999999999E-6</v>
      </c>
      <c r="N198" s="17">
        <v>429</v>
      </c>
      <c r="O198" s="17">
        <v>0</v>
      </c>
      <c r="P198" s="17">
        <v>0</v>
      </c>
      <c r="Q198" s="17">
        <v>0.965387</v>
      </c>
      <c r="R198" s="17">
        <v>0.32692599999999999</v>
      </c>
      <c r="S198" s="17">
        <v>0.54863700000000004</v>
      </c>
      <c r="T198" s="17">
        <v>0.22171099999999999</v>
      </c>
      <c r="U198" s="17">
        <v>0.404113</v>
      </c>
      <c r="V198" s="17">
        <v>638.6</v>
      </c>
      <c r="W198" s="17">
        <v>6.9999999999999999E-6</v>
      </c>
      <c r="X198" s="17">
        <v>647</v>
      </c>
      <c r="Y198" s="17">
        <v>0</v>
      </c>
      <c r="Z198" s="17">
        <v>0</v>
      </c>
      <c r="AA198" s="17">
        <v>0.62171200000000004</v>
      </c>
      <c r="AB198" s="17">
        <v>9.9873900000000005E-3</v>
      </c>
      <c r="AC198" s="17">
        <v>0.32913999999999999</v>
      </c>
      <c r="AD198" s="17">
        <v>0.25</v>
      </c>
      <c r="AE198" s="17">
        <v>1342</v>
      </c>
    </row>
    <row r="199" spans="1:31">
      <c r="A199" s="17">
        <v>186</v>
      </c>
      <c r="B199" s="19">
        <v>0.43388888888888894</v>
      </c>
      <c r="C199" s="17">
        <v>56.3</v>
      </c>
      <c r="D199" s="17">
        <v>6.3</v>
      </c>
      <c r="E199" s="17">
        <v>7.6309999999999998E-3</v>
      </c>
      <c r="F199" s="17">
        <v>0.36899999999999999</v>
      </c>
      <c r="G199" s="17">
        <v>0.99081300000000005</v>
      </c>
      <c r="H199" s="17">
        <v>0.44640800000000003</v>
      </c>
      <c r="I199" s="17">
        <v>0.72733499999999995</v>
      </c>
      <c r="J199" s="17">
        <v>0.28092699999999998</v>
      </c>
      <c r="K199" s="17">
        <v>0.386241</v>
      </c>
      <c r="L199" s="17">
        <v>659.4</v>
      </c>
      <c r="M199" s="17">
        <v>1.2770999999999999E-2</v>
      </c>
      <c r="N199" s="17">
        <v>801</v>
      </c>
      <c r="O199" s="17">
        <v>0</v>
      </c>
      <c r="P199" s="17">
        <v>0</v>
      </c>
      <c r="Q199" s="17">
        <v>0.98058299999999998</v>
      </c>
      <c r="R199" s="17">
        <v>0.40864400000000001</v>
      </c>
      <c r="S199" s="17">
        <v>0.68585399999999996</v>
      </c>
      <c r="T199" s="17">
        <v>0.27721000000000001</v>
      </c>
      <c r="U199" s="17">
        <v>0.40418199999999999</v>
      </c>
      <c r="V199" s="17">
        <v>636.1</v>
      </c>
      <c r="W199" s="17">
        <v>5.0000000000000004E-6</v>
      </c>
      <c r="X199" s="17">
        <v>599</v>
      </c>
      <c r="Y199" s="17">
        <v>0</v>
      </c>
      <c r="Z199" s="17">
        <v>0</v>
      </c>
      <c r="AA199" s="17">
        <v>0.62181799999999998</v>
      </c>
      <c r="AB199" s="17">
        <v>1.96543E-2</v>
      </c>
      <c r="AC199" s="17">
        <v>0.41409299999999999</v>
      </c>
      <c r="AD199" s="17">
        <v>0.25</v>
      </c>
      <c r="AE199" s="17">
        <v>1259.5999999999999</v>
      </c>
    </row>
    <row r="200" spans="1:31">
      <c r="A200" s="17">
        <v>187</v>
      </c>
      <c r="B200" s="19">
        <v>0.43394675925925924</v>
      </c>
      <c r="C200" s="17">
        <v>55.4</v>
      </c>
      <c r="D200" s="17">
        <v>6.3</v>
      </c>
      <c r="E200" s="17">
        <v>7.2969999999999997E-3</v>
      </c>
      <c r="F200" s="17">
        <v>0.35299999999999998</v>
      </c>
      <c r="G200" s="17">
        <v>0.98348599999999997</v>
      </c>
      <c r="H200" s="17">
        <v>0.43719400000000003</v>
      </c>
      <c r="I200" s="17">
        <v>0.72872099999999995</v>
      </c>
      <c r="J200" s="17">
        <v>0.29152699999999998</v>
      </c>
      <c r="K200" s="17">
        <v>0.40005299999999999</v>
      </c>
      <c r="L200" s="17">
        <v>647</v>
      </c>
      <c r="M200" s="17">
        <v>6.1559000000000003E-2</v>
      </c>
      <c r="N200" s="17">
        <v>705</v>
      </c>
      <c r="O200" s="17">
        <v>0</v>
      </c>
      <c r="P200" s="17">
        <v>0</v>
      </c>
      <c r="Q200" s="17">
        <v>0.98467700000000002</v>
      </c>
      <c r="R200" s="17">
        <v>0.450853</v>
      </c>
      <c r="S200" s="17">
        <v>0.74251</v>
      </c>
      <c r="T200" s="17">
        <v>0.291657</v>
      </c>
      <c r="U200" s="17">
        <v>0.39279900000000001</v>
      </c>
      <c r="V200" s="17">
        <v>670.8</v>
      </c>
      <c r="W200" s="17">
        <v>6.0290999999999997E-2</v>
      </c>
      <c r="X200" s="17">
        <v>561</v>
      </c>
      <c r="Y200" s="17">
        <v>0</v>
      </c>
      <c r="Z200" s="17">
        <v>0</v>
      </c>
      <c r="AA200" s="17">
        <v>0.60430600000000001</v>
      </c>
      <c r="AB200" s="17">
        <v>1.70259E-2</v>
      </c>
      <c r="AC200" s="17">
        <v>0.455818</v>
      </c>
      <c r="AD200" s="17">
        <v>0.25</v>
      </c>
      <c r="AE200" s="17">
        <v>1283.7</v>
      </c>
    </row>
    <row r="201" spans="1:31">
      <c r="A201" s="17">
        <v>188</v>
      </c>
      <c r="B201" s="19">
        <v>0.4340046296296296</v>
      </c>
      <c r="C201" s="17">
        <v>54.6</v>
      </c>
      <c r="D201" s="17">
        <v>6.3</v>
      </c>
      <c r="E201" s="17">
        <v>7.4929999999999997E-3</v>
      </c>
      <c r="F201" s="17">
        <v>0.36299999999999999</v>
      </c>
      <c r="G201" s="17">
        <v>0.98535300000000003</v>
      </c>
      <c r="H201" s="17">
        <v>0.50310100000000002</v>
      </c>
      <c r="I201" s="17">
        <v>0.81634600000000002</v>
      </c>
      <c r="J201" s="17">
        <v>0.313245</v>
      </c>
      <c r="K201" s="17">
        <v>0.383716</v>
      </c>
      <c r="L201" s="17">
        <v>627.70000000000005</v>
      </c>
      <c r="M201" s="17">
        <v>6.8569000000000005E-2</v>
      </c>
      <c r="N201" s="17">
        <v>704</v>
      </c>
      <c r="O201" s="17">
        <v>0</v>
      </c>
      <c r="P201" s="17">
        <v>0</v>
      </c>
      <c r="Q201" s="17">
        <v>0.98336900000000005</v>
      </c>
      <c r="R201" s="17">
        <v>0.45440000000000003</v>
      </c>
      <c r="S201" s="17">
        <v>0.77749699999999999</v>
      </c>
      <c r="T201" s="17">
        <v>0.32309700000000002</v>
      </c>
      <c r="U201" s="17">
        <v>0.41555999999999998</v>
      </c>
      <c r="V201" s="17">
        <v>688.3</v>
      </c>
      <c r="W201" s="17">
        <v>1.5E-5</v>
      </c>
      <c r="X201" s="17">
        <v>673</v>
      </c>
      <c r="Y201" s="17">
        <v>0</v>
      </c>
      <c r="Z201" s="17">
        <v>0</v>
      </c>
      <c r="AA201" s="17">
        <v>0.63932299999999997</v>
      </c>
      <c r="AB201" s="17">
        <v>1.6508999999999999E-2</v>
      </c>
      <c r="AC201" s="17">
        <v>0.45973399999999998</v>
      </c>
      <c r="AD201" s="17">
        <v>0.25</v>
      </c>
      <c r="AE201" s="17">
        <v>1323.2</v>
      </c>
    </row>
    <row r="202" spans="1:31">
      <c r="A202" s="17">
        <v>189</v>
      </c>
      <c r="B202" s="19">
        <v>0.43405092592592592</v>
      </c>
      <c r="C202" s="17">
        <v>53.4</v>
      </c>
      <c r="D202" s="17">
        <v>6.3</v>
      </c>
      <c r="E202" s="17">
        <v>7.0229999999999997E-3</v>
      </c>
      <c r="F202" s="17">
        <v>0.34</v>
      </c>
      <c r="G202" s="17">
        <v>0.98338499999999995</v>
      </c>
      <c r="H202" s="17">
        <v>0.53125199999999995</v>
      </c>
      <c r="I202" s="17">
        <v>0.87278500000000003</v>
      </c>
      <c r="J202" s="17">
        <v>0.34153299999999998</v>
      </c>
      <c r="K202" s="17">
        <v>0.391314</v>
      </c>
      <c r="L202" s="17">
        <v>623.70000000000005</v>
      </c>
      <c r="M202" s="17">
        <v>3.4756000000000002E-2</v>
      </c>
      <c r="N202" s="17">
        <v>641</v>
      </c>
      <c r="O202" s="17">
        <v>0</v>
      </c>
      <c r="P202" s="17">
        <v>0</v>
      </c>
      <c r="Q202" s="17">
        <v>0.97385999999999995</v>
      </c>
      <c r="R202" s="17">
        <v>0.459706</v>
      </c>
      <c r="S202" s="17">
        <v>0.75533799999999995</v>
      </c>
      <c r="T202" s="17">
        <v>0.29563200000000001</v>
      </c>
      <c r="U202" s="17">
        <v>0.39139000000000002</v>
      </c>
      <c r="V202" s="17">
        <v>605.29999999999995</v>
      </c>
      <c r="W202" s="17">
        <v>3.3509999999999998E-3</v>
      </c>
      <c r="X202" s="17">
        <v>514</v>
      </c>
      <c r="Y202" s="17">
        <v>0</v>
      </c>
      <c r="Z202" s="17">
        <v>0</v>
      </c>
      <c r="AA202" s="17">
        <v>0.60213899999999998</v>
      </c>
      <c r="AB202" s="17">
        <v>1.49429E-2</v>
      </c>
      <c r="AC202" s="17">
        <v>0.46412399999999998</v>
      </c>
      <c r="AD202" s="17">
        <v>0.25</v>
      </c>
      <c r="AE202" s="17">
        <v>1331.8</v>
      </c>
    </row>
    <row r="203" spans="1:31">
      <c r="A203" s="17">
        <v>190</v>
      </c>
      <c r="B203" s="19">
        <v>0.43410879629629634</v>
      </c>
      <c r="C203" s="17">
        <v>52.8</v>
      </c>
      <c r="D203" s="17">
        <v>7.2</v>
      </c>
      <c r="E203" s="17">
        <v>7.92E-3</v>
      </c>
      <c r="F203" s="17">
        <v>0.38300000000000001</v>
      </c>
      <c r="G203" s="17">
        <v>0.988402</v>
      </c>
      <c r="H203" s="17">
        <v>0.48891899999999999</v>
      </c>
      <c r="I203" s="17">
        <v>0.79135</v>
      </c>
      <c r="J203" s="17">
        <v>0.30243199999999998</v>
      </c>
      <c r="K203" s="17">
        <v>0.38217099999999998</v>
      </c>
      <c r="L203" s="17">
        <v>595.1</v>
      </c>
      <c r="M203" s="17">
        <v>9.8999999999999994E-5</v>
      </c>
      <c r="N203" s="17">
        <v>481</v>
      </c>
      <c r="O203" s="17">
        <v>0</v>
      </c>
      <c r="P203" s="17">
        <v>0</v>
      </c>
      <c r="Q203" s="17">
        <v>0.98623499999999997</v>
      </c>
      <c r="R203" s="17">
        <v>0.47438599999999997</v>
      </c>
      <c r="S203" s="17">
        <v>0.79544599999999999</v>
      </c>
      <c r="T203" s="17">
        <v>0.32105899999999998</v>
      </c>
      <c r="U203" s="17">
        <v>0.40362199999999998</v>
      </c>
      <c r="V203" s="17">
        <v>668.5</v>
      </c>
      <c r="W203" s="17">
        <v>4.3999999999999999E-5</v>
      </c>
      <c r="X203" s="17">
        <v>674</v>
      </c>
      <c r="Y203" s="17">
        <v>0</v>
      </c>
      <c r="Z203" s="17">
        <v>0</v>
      </c>
      <c r="AA203" s="17">
        <v>0.62095599999999995</v>
      </c>
      <c r="AB203" s="17">
        <v>1.22752E-2</v>
      </c>
      <c r="AC203" s="17">
        <v>0.47832799999999998</v>
      </c>
      <c r="AD203" s="17">
        <v>0.25</v>
      </c>
      <c r="AE203" s="17">
        <v>1395.6</v>
      </c>
    </row>
    <row r="204" spans="1:31">
      <c r="A204" s="17">
        <v>191</v>
      </c>
      <c r="B204" s="19">
        <v>0.43416666666666665</v>
      </c>
      <c r="C204" s="17">
        <v>51.5</v>
      </c>
      <c r="D204" s="17">
        <v>7.2</v>
      </c>
      <c r="E204" s="17">
        <v>7.7790000000000003E-3</v>
      </c>
      <c r="F204" s="17">
        <v>0.376</v>
      </c>
      <c r="G204" s="17">
        <v>0.98843099999999995</v>
      </c>
      <c r="H204" s="17">
        <v>0.49082100000000001</v>
      </c>
      <c r="I204" s="17">
        <v>0.79517700000000002</v>
      </c>
      <c r="J204" s="17">
        <v>0.30435699999999999</v>
      </c>
      <c r="K204" s="17">
        <v>0.38275300000000001</v>
      </c>
      <c r="L204" s="17">
        <v>585.20000000000005</v>
      </c>
      <c r="M204" s="17">
        <v>7.5484999999999997E-2</v>
      </c>
      <c r="N204" s="17">
        <v>568</v>
      </c>
      <c r="O204" s="17">
        <v>0</v>
      </c>
      <c r="P204" s="17">
        <v>0</v>
      </c>
      <c r="Q204" s="17">
        <v>0.98147499999999999</v>
      </c>
      <c r="R204" s="17">
        <v>0.48245399999999999</v>
      </c>
      <c r="S204" s="17">
        <v>0.80945100000000003</v>
      </c>
      <c r="T204" s="17">
        <v>0.32699699999999998</v>
      </c>
      <c r="U204" s="17">
        <v>0.403974</v>
      </c>
      <c r="V204" s="17">
        <v>676.1</v>
      </c>
      <c r="W204" s="17">
        <v>4.9946999999999998E-2</v>
      </c>
      <c r="X204" s="17">
        <v>744</v>
      </c>
      <c r="Y204" s="17">
        <v>0</v>
      </c>
      <c r="Z204" s="17">
        <v>0</v>
      </c>
      <c r="AA204" s="17">
        <v>0.62149799999999999</v>
      </c>
      <c r="AB204" s="17">
        <v>1.42153E-2</v>
      </c>
      <c r="AC204" s="17">
        <v>0.48710300000000001</v>
      </c>
      <c r="AD204" s="17">
        <v>0.25</v>
      </c>
      <c r="AE204" s="17">
        <v>1419.2</v>
      </c>
    </row>
    <row r="205" spans="1:31">
      <c r="A205" s="17">
        <v>192</v>
      </c>
      <c r="B205" s="19">
        <v>0.43422453703703701</v>
      </c>
      <c r="C205" s="17">
        <v>51</v>
      </c>
      <c r="D205" s="17">
        <v>7.2</v>
      </c>
      <c r="E205" s="17">
        <v>8.2360000000000003E-3</v>
      </c>
      <c r="F205" s="17">
        <v>0.39900000000000002</v>
      </c>
      <c r="G205" s="17">
        <v>0.98700200000000005</v>
      </c>
      <c r="H205" s="17">
        <v>0.55686100000000005</v>
      </c>
      <c r="I205" s="17">
        <v>0.89499399999999996</v>
      </c>
      <c r="J205" s="17">
        <v>0.33813300000000002</v>
      </c>
      <c r="K205" s="17">
        <v>0.377805</v>
      </c>
      <c r="L205" s="17">
        <v>616.6</v>
      </c>
      <c r="M205" s="17">
        <v>1.5E-5</v>
      </c>
      <c r="N205" s="17">
        <v>628</v>
      </c>
      <c r="O205" s="17">
        <v>0</v>
      </c>
      <c r="P205" s="17">
        <v>0</v>
      </c>
      <c r="Q205" s="17">
        <v>0.98335499999999998</v>
      </c>
      <c r="R205" s="17">
        <v>0.53464500000000004</v>
      </c>
      <c r="S205" s="17">
        <v>0.90135600000000005</v>
      </c>
      <c r="T205" s="17">
        <v>0.36671100000000001</v>
      </c>
      <c r="U205" s="17">
        <v>0.40684399999999998</v>
      </c>
      <c r="V205" s="17">
        <v>688.7</v>
      </c>
      <c r="W205" s="17">
        <v>6.0000000000000002E-6</v>
      </c>
      <c r="X205" s="17">
        <v>459</v>
      </c>
      <c r="Y205" s="17">
        <v>0</v>
      </c>
      <c r="Z205" s="17">
        <v>0</v>
      </c>
      <c r="AA205" s="17">
        <v>0.62591399999999997</v>
      </c>
      <c r="AB205" s="17">
        <v>1.65364E-2</v>
      </c>
      <c r="AC205" s="17">
        <v>0.540709</v>
      </c>
      <c r="AD205" s="17">
        <v>0.25</v>
      </c>
      <c r="AE205" s="17">
        <v>1346.9</v>
      </c>
    </row>
    <row r="206" spans="1:31">
      <c r="A206" s="17">
        <v>193</v>
      </c>
      <c r="B206" s="19">
        <v>0.43428240740740742</v>
      </c>
      <c r="C206" s="17">
        <v>50.3</v>
      </c>
      <c r="D206" s="17">
        <v>7.2</v>
      </c>
      <c r="E206" s="17">
        <v>8.2229999999999994E-3</v>
      </c>
      <c r="F206" s="17">
        <v>0.39800000000000002</v>
      </c>
      <c r="G206" s="17">
        <v>0.98934599999999995</v>
      </c>
      <c r="H206" s="17">
        <v>0.54884999999999995</v>
      </c>
      <c r="I206" s="17">
        <v>0.884382</v>
      </c>
      <c r="J206" s="17">
        <v>0.33553100000000002</v>
      </c>
      <c r="K206" s="17">
        <v>0.37939600000000001</v>
      </c>
      <c r="L206" s="17">
        <v>631.9</v>
      </c>
      <c r="M206" s="17">
        <v>4.3000000000000002E-5</v>
      </c>
      <c r="N206" s="17">
        <v>537</v>
      </c>
      <c r="O206" s="17">
        <v>0</v>
      </c>
      <c r="P206" s="17">
        <v>0</v>
      </c>
      <c r="Q206" s="17">
        <v>0.98369300000000004</v>
      </c>
      <c r="R206" s="17">
        <v>0.51074200000000003</v>
      </c>
      <c r="S206" s="17">
        <v>0.84499299999999999</v>
      </c>
      <c r="T206" s="17">
        <v>0.33425100000000002</v>
      </c>
      <c r="U206" s="17">
        <v>0.395567</v>
      </c>
      <c r="V206" s="17">
        <v>649.4</v>
      </c>
      <c r="W206" s="17">
        <v>2.7029999999999998E-2</v>
      </c>
      <c r="X206" s="17">
        <v>547</v>
      </c>
      <c r="Y206" s="17">
        <v>0</v>
      </c>
      <c r="Z206" s="17">
        <v>0</v>
      </c>
      <c r="AA206" s="17">
        <v>0.60856399999999999</v>
      </c>
      <c r="AB206" s="17">
        <v>1.4523899999999999E-2</v>
      </c>
      <c r="AC206" s="17">
        <v>0.51559699999999997</v>
      </c>
      <c r="AD206" s="17">
        <v>0.25</v>
      </c>
      <c r="AE206" s="17">
        <v>1314.4</v>
      </c>
    </row>
    <row r="207" spans="1:31">
      <c r="A207" s="17">
        <v>194</v>
      </c>
      <c r="B207" s="19">
        <v>0.43432870370370374</v>
      </c>
      <c r="C207" s="17">
        <v>48.6</v>
      </c>
      <c r="D207" s="17">
        <v>8.1</v>
      </c>
      <c r="E207" s="17">
        <v>9.391E-3</v>
      </c>
      <c r="F207" s="17">
        <v>0.45400000000000001</v>
      </c>
      <c r="G207" s="17">
        <v>0.98454299999999995</v>
      </c>
      <c r="H207" s="17">
        <v>0.54520000000000002</v>
      </c>
      <c r="I207" s="17">
        <v>0.87793600000000005</v>
      </c>
      <c r="J207" s="17">
        <v>0.33273599999999998</v>
      </c>
      <c r="K207" s="17">
        <v>0.378998</v>
      </c>
      <c r="L207" s="17">
        <v>636.1</v>
      </c>
      <c r="M207" s="17">
        <v>1.8505000000000001E-2</v>
      </c>
      <c r="N207" s="17">
        <v>497</v>
      </c>
      <c r="O207" s="17">
        <v>0</v>
      </c>
      <c r="P207" s="17">
        <v>0</v>
      </c>
      <c r="Q207" s="17">
        <v>0.98612100000000003</v>
      </c>
      <c r="R207" s="17">
        <v>0.53042299999999998</v>
      </c>
      <c r="S207" s="17">
        <v>0.88283699999999998</v>
      </c>
      <c r="T207" s="17">
        <v>0.35241400000000001</v>
      </c>
      <c r="U207" s="17">
        <v>0.39918300000000001</v>
      </c>
      <c r="V207" s="17">
        <v>653.9</v>
      </c>
      <c r="W207" s="17">
        <v>6.4980999999999997E-2</v>
      </c>
      <c r="X207" s="17">
        <v>425</v>
      </c>
      <c r="Y207" s="17">
        <v>0</v>
      </c>
      <c r="Z207" s="17">
        <v>0</v>
      </c>
      <c r="AA207" s="17">
        <v>0.61412800000000001</v>
      </c>
      <c r="AB207" s="17">
        <v>1.52094E-2</v>
      </c>
      <c r="AC207" s="17">
        <v>0.53578300000000001</v>
      </c>
      <c r="AD207" s="17">
        <v>0.25</v>
      </c>
      <c r="AE207" s="17">
        <v>1305.5999999999999</v>
      </c>
    </row>
    <row r="208" spans="1:31">
      <c r="A208" s="17">
        <v>195</v>
      </c>
      <c r="B208" s="19">
        <v>0.43438657407407405</v>
      </c>
      <c r="C208" s="17">
        <v>48.4</v>
      </c>
      <c r="D208" s="17">
        <v>8.1</v>
      </c>
      <c r="E208" s="17">
        <v>8.966E-3</v>
      </c>
      <c r="F208" s="17">
        <v>0.434</v>
      </c>
      <c r="G208" s="17">
        <v>0.98772000000000004</v>
      </c>
      <c r="H208" s="17">
        <v>0.588592</v>
      </c>
      <c r="I208" s="17">
        <v>0.93784000000000001</v>
      </c>
      <c r="J208" s="17">
        <v>0.349248</v>
      </c>
      <c r="K208" s="17">
        <v>0.372396</v>
      </c>
      <c r="L208" s="17">
        <v>622</v>
      </c>
      <c r="M208" s="17">
        <v>1.5E-5</v>
      </c>
      <c r="N208" s="17">
        <v>605</v>
      </c>
      <c r="O208" s="17">
        <v>0</v>
      </c>
      <c r="P208" s="17">
        <v>0</v>
      </c>
      <c r="Q208" s="17">
        <v>0.98019900000000004</v>
      </c>
      <c r="R208" s="17">
        <v>0.54901</v>
      </c>
      <c r="S208" s="17">
        <v>0.901397</v>
      </c>
      <c r="T208" s="17">
        <v>0.35238799999999998</v>
      </c>
      <c r="U208" s="17">
        <v>0.39093499999999998</v>
      </c>
      <c r="V208" s="17">
        <v>661</v>
      </c>
      <c r="W208" s="17">
        <v>3.0998999999999999E-2</v>
      </c>
      <c r="X208" s="17">
        <v>333</v>
      </c>
      <c r="Y208" s="17">
        <v>0</v>
      </c>
      <c r="Z208" s="17">
        <v>0</v>
      </c>
      <c r="AA208" s="17">
        <v>0.60143800000000003</v>
      </c>
      <c r="AB208" s="17">
        <v>1.80295E-2</v>
      </c>
      <c r="AC208" s="17">
        <v>0.55536300000000005</v>
      </c>
      <c r="AD208" s="17">
        <v>0.25</v>
      </c>
      <c r="AE208" s="17">
        <v>1335.4</v>
      </c>
    </row>
    <row r="209" spans="1:31">
      <c r="A209" s="17">
        <v>196</v>
      </c>
      <c r="B209" s="19">
        <v>0.43444444444444441</v>
      </c>
      <c r="C209" s="17">
        <v>47</v>
      </c>
      <c r="D209" s="17">
        <v>8.1</v>
      </c>
      <c r="E209" s="17">
        <v>9.1260000000000004E-3</v>
      </c>
      <c r="F209" s="17">
        <v>0.442</v>
      </c>
      <c r="G209" s="17">
        <v>0.98449600000000004</v>
      </c>
      <c r="H209" s="17">
        <v>0.60112399999999999</v>
      </c>
      <c r="I209" s="17">
        <v>0.954017</v>
      </c>
      <c r="J209" s="17">
        <v>0.35289300000000001</v>
      </c>
      <c r="K209" s="17">
        <v>0.36990299999999998</v>
      </c>
      <c r="L209" s="17">
        <v>648.5</v>
      </c>
      <c r="M209" s="17">
        <v>1.1E-5</v>
      </c>
      <c r="N209" s="17">
        <v>535</v>
      </c>
      <c r="O209" s="17">
        <v>0</v>
      </c>
      <c r="P209" s="17">
        <v>0</v>
      </c>
      <c r="Q209" s="17">
        <v>0.98748000000000002</v>
      </c>
      <c r="R209" s="17">
        <v>0.58549300000000004</v>
      </c>
      <c r="S209" s="17">
        <v>0.94598199999999999</v>
      </c>
      <c r="T209" s="17">
        <v>0.360489</v>
      </c>
      <c r="U209" s="17">
        <v>0.38107400000000002</v>
      </c>
      <c r="V209" s="17">
        <v>628</v>
      </c>
      <c r="W209" s="17">
        <v>1.8E-5</v>
      </c>
      <c r="X209" s="17">
        <v>661</v>
      </c>
      <c r="Y209" s="17">
        <v>0</v>
      </c>
      <c r="Z209" s="17">
        <v>0</v>
      </c>
      <c r="AA209" s="17">
        <v>0.58626800000000001</v>
      </c>
      <c r="AB209" s="17">
        <v>1.6651699999999998E-2</v>
      </c>
      <c r="AC209" s="17">
        <v>0.59149600000000002</v>
      </c>
      <c r="AD209" s="17">
        <v>0.25</v>
      </c>
      <c r="AE209" s="17">
        <v>1280.7</v>
      </c>
    </row>
    <row r="210" spans="1:31">
      <c r="A210" s="17">
        <v>197</v>
      </c>
      <c r="B210" s="19">
        <v>0.43450231481481483</v>
      </c>
      <c r="C210" s="17">
        <v>46.3</v>
      </c>
      <c r="D210" s="17">
        <v>8.1</v>
      </c>
      <c r="E210" s="17">
        <v>9.4920000000000004E-3</v>
      </c>
      <c r="F210" s="17">
        <v>0.45900000000000002</v>
      </c>
      <c r="G210" s="17">
        <v>0.98840099999999997</v>
      </c>
      <c r="H210" s="17">
        <v>0.61086300000000004</v>
      </c>
      <c r="I210" s="17">
        <v>0.97899700000000001</v>
      </c>
      <c r="J210" s="17">
        <v>0.36813400000000002</v>
      </c>
      <c r="K210" s="17">
        <v>0.37603199999999998</v>
      </c>
      <c r="L210" s="17">
        <v>662.3</v>
      </c>
      <c r="M210" s="17">
        <v>1.1792E-2</v>
      </c>
      <c r="N210" s="17">
        <v>662</v>
      </c>
      <c r="O210" s="17">
        <v>0</v>
      </c>
      <c r="P210" s="17">
        <v>0</v>
      </c>
      <c r="Q210" s="17">
        <v>0.98584899999999998</v>
      </c>
      <c r="R210" s="17">
        <v>0.58354600000000001</v>
      </c>
      <c r="S210" s="17">
        <v>0.956399</v>
      </c>
      <c r="T210" s="17">
        <v>0.37285200000000002</v>
      </c>
      <c r="U210" s="17">
        <v>0.38984999999999997</v>
      </c>
      <c r="V210" s="17">
        <v>676</v>
      </c>
      <c r="W210" s="17">
        <v>1.1E-5</v>
      </c>
      <c r="X210" s="17">
        <v>433</v>
      </c>
      <c r="Y210" s="17">
        <v>0</v>
      </c>
      <c r="Z210" s="17">
        <v>0</v>
      </c>
      <c r="AA210" s="17">
        <v>0.59977000000000003</v>
      </c>
      <c r="AB210" s="17">
        <v>2.0959200000000001E-2</v>
      </c>
      <c r="AC210" s="17">
        <v>0.59136100000000003</v>
      </c>
      <c r="AD210" s="17">
        <v>0.25</v>
      </c>
      <c r="AE210" s="17">
        <v>1254.0999999999999</v>
      </c>
    </row>
    <row r="211" spans="1:31">
      <c r="A211" s="17">
        <v>198</v>
      </c>
      <c r="B211" s="19">
        <v>0.43456018518518519</v>
      </c>
      <c r="C211" s="17">
        <v>45.5</v>
      </c>
      <c r="D211" s="17">
        <v>8.1</v>
      </c>
      <c r="E211" s="17">
        <v>8.9529999999999992E-3</v>
      </c>
      <c r="F211" s="17">
        <v>0.433</v>
      </c>
      <c r="G211" s="17">
        <v>0.98713600000000001</v>
      </c>
      <c r="H211" s="17">
        <v>0.65181299999999998</v>
      </c>
      <c r="I211" s="17">
        <v>1.03203</v>
      </c>
      <c r="J211" s="17">
        <v>0.380216</v>
      </c>
      <c r="K211" s="17">
        <v>0.36841600000000002</v>
      </c>
      <c r="L211" s="17">
        <v>631.29999999999995</v>
      </c>
      <c r="M211" s="17">
        <v>8.6803000000000005E-2</v>
      </c>
      <c r="N211" s="17">
        <v>542</v>
      </c>
      <c r="O211" s="17">
        <v>0</v>
      </c>
      <c r="P211" s="17">
        <v>0</v>
      </c>
      <c r="Q211" s="17">
        <v>0.98330799999999996</v>
      </c>
      <c r="R211" s="17">
        <v>0.64282300000000003</v>
      </c>
      <c r="S211" s="17">
        <v>1.0434680000000001</v>
      </c>
      <c r="T211" s="17">
        <v>0.40064499999999997</v>
      </c>
      <c r="U211" s="17">
        <v>0.38395499999999999</v>
      </c>
      <c r="V211" s="17">
        <v>678.4</v>
      </c>
      <c r="W211" s="17">
        <v>6.7250000000000004E-2</v>
      </c>
      <c r="X211" s="17">
        <v>476</v>
      </c>
      <c r="Y211" s="17">
        <v>0</v>
      </c>
      <c r="Z211" s="17">
        <v>0</v>
      </c>
      <c r="AA211" s="17">
        <v>0.59070100000000003</v>
      </c>
      <c r="AB211" s="17">
        <v>1.64365E-2</v>
      </c>
      <c r="AC211" s="17">
        <v>0.64940799999999999</v>
      </c>
      <c r="AD211" s="17">
        <v>0.25</v>
      </c>
      <c r="AE211" s="17">
        <v>1315.6</v>
      </c>
    </row>
    <row r="212" spans="1:31">
      <c r="A212" s="17">
        <v>199</v>
      </c>
      <c r="B212" s="19">
        <v>0.43460648148148145</v>
      </c>
      <c r="C212" s="17">
        <v>43.9</v>
      </c>
      <c r="D212" s="17">
        <v>9</v>
      </c>
      <c r="E212" s="17">
        <v>9.8420000000000001E-3</v>
      </c>
      <c r="F212" s="17">
        <v>0.47599999999999998</v>
      </c>
      <c r="G212" s="17">
        <v>0.98877400000000004</v>
      </c>
      <c r="H212" s="17">
        <v>0.72727900000000001</v>
      </c>
      <c r="I212" s="17">
        <v>1.1575580000000001</v>
      </c>
      <c r="J212" s="17">
        <v>0.43027900000000002</v>
      </c>
      <c r="K212" s="17">
        <v>0.37171300000000002</v>
      </c>
      <c r="L212" s="17">
        <v>628.79999999999995</v>
      </c>
      <c r="M212" s="17">
        <v>1.36E-4</v>
      </c>
      <c r="N212" s="17">
        <v>530</v>
      </c>
      <c r="O212" s="17">
        <v>0</v>
      </c>
      <c r="P212" s="17">
        <v>0</v>
      </c>
      <c r="Q212" s="17">
        <v>0.99185400000000001</v>
      </c>
      <c r="R212" s="17">
        <v>0.70882000000000001</v>
      </c>
      <c r="S212" s="17">
        <v>1.146717</v>
      </c>
      <c r="T212" s="17">
        <v>0.43789699999999998</v>
      </c>
      <c r="U212" s="17">
        <v>0.38186999999999999</v>
      </c>
      <c r="V212" s="17">
        <v>638.29999999999995</v>
      </c>
      <c r="W212" s="17">
        <v>2.9814E-2</v>
      </c>
      <c r="X212" s="17">
        <v>511</v>
      </c>
      <c r="Y212" s="17">
        <v>0</v>
      </c>
      <c r="Z212" s="17">
        <v>0</v>
      </c>
      <c r="AA212" s="17">
        <v>0.58749300000000004</v>
      </c>
      <c r="AB212" s="17">
        <v>1.7742600000000001E-2</v>
      </c>
      <c r="AC212" s="17">
        <v>0.71658900000000003</v>
      </c>
      <c r="AD212" s="17">
        <v>0.25</v>
      </c>
      <c r="AE212" s="17">
        <v>1320.8</v>
      </c>
    </row>
    <row r="213" spans="1:31">
      <c r="A213" s="17">
        <v>200</v>
      </c>
      <c r="B213" s="19">
        <v>0.43466435185185182</v>
      </c>
      <c r="C213" s="17">
        <v>43.7</v>
      </c>
      <c r="D213" s="17">
        <v>9</v>
      </c>
      <c r="E213" s="17">
        <v>9.8230000000000001E-3</v>
      </c>
      <c r="F213" s="17">
        <v>0.47499999999999998</v>
      </c>
      <c r="G213" s="17">
        <v>0.99391799999999997</v>
      </c>
      <c r="H213" s="17">
        <v>0.79854700000000001</v>
      </c>
      <c r="I213" s="17">
        <v>1.2640450000000001</v>
      </c>
      <c r="J213" s="17">
        <v>0.46549800000000002</v>
      </c>
      <c r="K213" s="17">
        <v>0.36826100000000001</v>
      </c>
      <c r="L213" s="17">
        <v>624.6</v>
      </c>
      <c r="M213" s="17">
        <v>1.07E-4</v>
      </c>
      <c r="N213" s="17">
        <v>687</v>
      </c>
      <c r="O213" s="17">
        <v>0</v>
      </c>
      <c r="P213" s="17">
        <v>0</v>
      </c>
      <c r="Q213" s="17">
        <v>0.98633899999999997</v>
      </c>
      <c r="R213" s="17">
        <v>0.76578100000000004</v>
      </c>
      <c r="S213" s="17">
        <v>1.246556</v>
      </c>
      <c r="T213" s="17">
        <v>0.48077500000000001</v>
      </c>
      <c r="U213" s="17">
        <v>0.38568200000000002</v>
      </c>
      <c r="V213" s="17">
        <v>658.6</v>
      </c>
      <c r="W213" s="17">
        <v>4.2042000000000003E-2</v>
      </c>
      <c r="X213" s="17">
        <v>664</v>
      </c>
      <c r="Y213" s="17">
        <v>0</v>
      </c>
      <c r="Z213" s="17">
        <v>0</v>
      </c>
      <c r="AA213" s="17">
        <v>0.59335800000000005</v>
      </c>
      <c r="AB213" s="17">
        <v>2.2758799999999999E-2</v>
      </c>
      <c r="AC213" s="17">
        <v>0.77672300000000005</v>
      </c>
      <c r="AD213" s="17">
        <v>0.25</v>
      </c>
      <c r="AE213" s="17">
        <v>1329.7</v>
      </c>
    </row>
    <row r="214" spans="1:31">
      <c r="A214" s="17">
        <v>201</v>
      </c>
      <c r="B214" s="19">
        <v>0.43472222222222223</v>
      </c>
      <c r="C214" s="17">
        <v>42.4</v>
      </c>
      <c r="D214" s="17">
        <v>9.9</v>
      </c>
      <c r="E214" s="17">
        <v>1.0813E-2</v>
      </c>
      <c r="F214" s="17">
        <v>0.52300000000000002</v>
      </c>
      <c r="G214" s="17">
        <v>0.99088900000000002</v>
      </c>
      <c r="H214" s="17">
        <v>0.83193600000000001</v>
      </c>
      <c r="I214" s="17">
        <v>1.3190059999999999</v>
      </c>
      <c r="J214" s="17">
        <v>0.48707</v>
      </c>
      <c r="K214" s="17">
        <v>0.36927100000000002</v>
      </c>
      <c r="L214" s="17">
        <v>619.9</v>
      </c>
      <c r="M214" s="17">
        <v>9.8999999999999994E-5</v>
      </c>
      <c r="N214" s="17">
        <v>519</v>
      </c>
      <c r="O214" s="17">
        <v>0</v>
      </c>
      <c r="P214" s="17">
        <v>0</v>
      </c>
      <c r="Q214" s="17">
        <v>0.98973500000000003</v>
      </c>
      <c r="R214" s="17">
        <v>0.76356800000000002</v>
      </c>
      <c r="S214" s="17">
        <v>1.246292</v>
      </c>
      <c r="T214" s="17">
        <v>0.48272500000000002</v>
      </c>
      <c r="U214" s="17">
        <v>0.38732899999999998</v>
      </c>
      <c r="V214" s="17">
        <v>659.9</v>
      </c>
      <c r="W214" s="17">
        <v>9.0813000000000005E-2</v>
      </c>
      <c r="X214" s="17">
        <v>433</v>
      </c>
      <c r="Y214" s="17">
        <v>0</v>
      </c>
      <c r="Z214" s="17">
        <v>0</v>
      </c>
      <c r="AA214" s="17">
        <v>0.59589000000000003</v>
      </c>
      <c r="AB214" s="17">
        <v>1.8846700000000001E-2</v>
      </c>
      <c r="AC214" s="17">
        <v>0.77266599999999996</v>
      </c>
      <c r="AD214" s="17">
        <v>0.25</v>
      </c>
      <c r="AE214" s="17">
        <v>1339.8</v>
      </c>
    </row>
    <row r="215" spans="1:31">
      <c r="A215" s="17">
        <v>202</v>
      </c>
      <c r="B215" s="19">
        <v>0.43478009259259259</v>
      </c>
      <c r="C215" s="17">
        <v>41.5</v>
      </c>
      <c r="D215" s="17">
        <v>10.8</v>
      </c>
      <c r="E215" s="17">
        <v>1.1483999999999999E-2</v>
      </c>
      <c r="F215" s="17">
        <v>0.55600000000000005</v>
      </c>
      <c r="G215" s="17">
        <v>0.99268400000000001</v>
      </c>
      <c r="H215" s="17">
        <v>0.85191899999999998</v>
      </c>
      <c r="I215" s="17">
        <v>1.3437429999999999</v>
      </c>
      <c r="J215" s="17">
        <v>0.49182399999999998</v>
      </c>
      <c r="K215" s="17">
        <v>0.36601</v>
      </c>
      <c r="L215" s="17">
        <v>614.20000000000005</v>
      </c>
      <c r="M215" s="17">
        <v>5.7815999999999999E-2</v>
      </c>
      <c r="N215" s="17">
        <v>512</v>
      </c>
      <c r="O215" s="17">
        <v>0</v>
      </c>
      <c r="P215" s="17">
        <v>0</v>
      </c>
      <c r="Q215" s="17">
        <v>0.99024400000000001</v>
      </c>
      <c r="R215" s="17">
        <v>0.82218100000000005</v>
      </c>
      <c r="S215" s="17">
        <v>1.328408</v>
      </c>
      <c r="T215" s="17">
        <v>0.50622699999999998</v>
      </c>
      <c r="U215" s="17">
        <v>0.38107799999999997</v>
      </c>
      <c r="V215" s="17">
        <v>621.79999999999995</v>
      </c>
      <c r="W215" s="17">
        <v>4.8861000000000002E-2</v>
      </c>
      <c r="X215" s="17">
        <v>731</v>
      </c>
      <c r="Y215" s="17">
        <v>0</v>
      </c>
      <c r="Z215" s="17">
        <v>0</v>
      </c>
      <c r="AA215" s="17">
        <v>0.58627399999999996</v>
      </c>
      <c r="AB215" s="17">
        <v>2.0043600000000002E-2</v>
      </c>
      <c r="AC215" s="17">
        <v>0.83232799999999996</v>
      </c>
      <c r="AD215" s="17">
        <v>0.25</v>
      </c>
      <c r="AE215" s="17">
        <v>1352.3</v>
      </c>
    </row>
    <row r="216" spans="1:31">
      <c r="A216" s="17">
        <v>203</v>
      </c>
      <c r="B216" s="19">
        <v>0.43483796296296301</v>
      </c>
      <c r="C216" s="17">
        <v>40.4</v>
      </c>
      <c r="D216" s="17">
        <v>10.8</v>
      </c>
      <c r="E216" s="17">
        <v>1.1683000000000001E-2</v>
      </c>
      <c r="F216" s="17">
        <v>0.56499999999999995</v>
      </c>
      <c r="G216" s="17">
        <v>0.99223600000000001</v>
      </c>
      <c r="H216" s="17">
        <v>0.85288799999999998</v>
      </c>
      <c r="I216" s="17">
        <v>1.375149</v>
      </c>
      <c r="J216" s="17">
        <v>0.522262</v>
      </c>
      <c r="K216" s="17">
        <v>0.37978499999999998</v>
      </c>
      <c r="L216" s="17">
        <v>619.9</v>
      </c>
      <c r="M216" s="17">
        <v>4.8000000000000001E-5</v>
      </c>
      <c r="N216" s="17">
        <v>775</v>
      </c>
      <c r="O216" s="17">
        <v>0</v>
      </c>
      <c r="P216" s="17">
        <v>0</v>
      </c>
      <c r="Q216" s="17">
        <v>0.99093600000000004</v>
      </c>
      <c r="R216" s="17">
        <v>0.844808</v>
      </c>
      <c r="S216" s="17">
        <v>1.3807830000000001</v>
      </c>
      <c r="T216" s="17">
        <v>0.53597499999999998</v>
      </c>
      <c r="U216" s="17">
        <v>0.38816800000000001</v>
      </c>
      <c r="V216" s="17">
        <v>625.70000000000005</v>
      </c>
      <c r="W216" s="17">
        <v>4.2479999999999997E-2</v>
      </c>
      <c r="X216" s="17">
        <v>557</v>
      </c>
      <c r="Y216" s="17">
        <v>0</v>
      </c>
      <c r="Z216" s="17">
        <v>0</v>
      </c>
      <c r="AA216" s="17">
        <v>0.59718099999999996</v>
      </c>
      <c r="AB216" s="17">
        <v>3.0337699999999999E-2</v>
      </c>
      <c r="AC216" s="17">
        <v>0.86106799999999994</v>
      </c>
      <c r="AD216" s="17">
        <v>0.25</v>
      </c>
      <c r="AE216" s="17">
        <v>1339.8</v>
      </c>
    </row>
    <row r="217" spans="1:31">
      <c r="A217" s="17">
        <v>204</v>
      </c>
      <c r="B217" s="19">
        <v>0.43489583333333331</v>
      </c>
      <c r="C217" s="17">
        <v>39.700000000000003</v>
      </c>
      <c r="D217" s="17">
        <v>11.7</v>
      </c>
      <c r="E217" s="17">
        <v>1.2926999999999999E-2</v>
      </c>
      <c r="F217" s="17">
        <v>0.626</v>
      </c>
      <c r="G217" s="17">
        <v>0.99430200000000002</v>
      </c>
      <c r="H217" s="17">
        <v>0.93010599999999999</v>
      </c>
      <c r="I217" s="17">
        <v>1.450089</v>
      </c>
      <c r="J217" s="17">
        <v>0.51998299999999997</v>
      </c>
      <c r="K217" s="17">
        <v>0.35858699999999999</v>
      </c>
      <c r="L217" s="17">
        <v>613.70000000000005</v>
      </c>
      <c r="M217" s="17">
        <v>5.1199000000000001E-2</v>
      </c>
      <c r="N217" s="17">
        <v>633</v>
      </c>
      <c r="O217" s="17">
        <v>0</v>
      </c>
      <c r="P217" s="17">
        <v>0</v>
      </c>
      <c r="Q217" s="17">
        <v>0.99218799999999996</v>
      </c>
      <c r="R217" s="17">
        <v>0.84674499999999997</v>
      </c>
      <c r="S217" s="17">
        <v>1.4087540000000001</v>
      </c>
      <c r="T217" s="17">
        <v>0.56200899999999998</v>
      </c>
      <c r="U217" s="17">
        <v>0.39894000000000002</v>
      </c>
      <c r="V217" s="17">
        <v>676.7</v>
      </c>
      <c r="W217" s="17">
        <v>3.6000000000000001E-5</v>
      </c>
      <c r="X217" s="17">
        <v>573</v>
      </c>
      <c r="Y217" s="17">
        <v>0</v>
      </c>
      <c r="Z217" s="17">
        <v>0</v>
      </c>
      <c r="AA217" s="17">
        <v>0.61375400000000002</v>
      </c>
      <c r="AB217" s="17">
        <v>2.66664E-2</v>
      </c>
      <c r="AC217" s="17">
        <v>0.86173200000000005</v>
      </c>
      <c r="AD217" s="17">
        <v>0.25</v>
      </c>
      <c r="AE217" s="17">
        <v>1353.3</v>
      </c>
    </row>
    <row r="218" spans="1:31">
      <c r="A218" s="17">
        <v>205</v>
      </c>
      <c r="B218" s="19">
        <v>0.43494212962962964</v>
      </c>
      <c r="C218" s="17">
        <v>38.799999999999997</v>
      </c>
      <c r="D218" s="17">
        <v>11.7</v>
      </c>
      <c r="E218" s="17">
        <v>1.2605E-2</v>
      </c>
      <c r="F218" s="17">
        <v>0.61</v>
      </c>
      <c r="G218" s="17">
        <v>0.99343499999999996</v>
      </c>
      <c r="H218" s="17">
        <v>0.90996500000000002</v>
      </c>
      <c r="I218" s="17">
        <v>1.4508799999999999</v>
      </c>
      <c r="J218" s="17">
        <v>0.54091500000000003</v>
      </c>
      <c r="K218" s="17">
        <v>0.37281799999999998</v>
      </c>
      <c r="L218" s="17">
        <v>621.4</v>
      </c>
      <c r="M218" s="17">
        <v>6.1938E-2</v>
      </c>
      <c r="N218" s="17">
        <v>539</v>
      </c>
      <c r="O218" s="17">
        <v>0</v>
      </c>
      <c r="P218" s="17">
        <v>0</v>
      </c>
      <c r="Q218" s="17">
        <v>0.99037200000000003</v>
      </c>
      <c r="R218" s="17">
        <v>0.87093699999999996</v>
      </c>
      <c r="S218" s="17">
        <v>1.411106</v>
      </c>
      <c r="T218" s="17">
        <v>0.54017000000000004</v>
      </c>
      <c r="U218" s="17">
        <v>0.382799</v>
      </c>
      <c r="V218" s="17">
        <v>629.29999999999995</v>
      </c>
      <c r="W218" s="17">
        <v>2.4000000000000001E-5</v>
      </c>
      <c r="X218" s="17">
        <v>497</v>
      </c>
      <c r="Y218" s="17">
        <v>0</v>
      </c>
      <c r="Z218" s="17">
        <v>0</v>
      </c>
      <c r="AA218" s="17">
        <v>0.58892100000000003</v>
      </c>
      <c r="AB218" s="17">
        <v>2.30653E-2</v>
      </c>
      <c r="AC218" s="17">
        <v>0.88339599999999996</v>
      </c>
      <c r="AD218" s="17">
        <v>0.25</v>
      </c>
      <c r="AE218" s="17">
        <v>1336.6</v>
      </c>
    </row>
    <row r="219" spans="1:31">
      <c r="A219" s="17">
        <v>206</v>
      </c>
      <c r="B219" s="19">
        <v>0.435</v>
      </c>
      <c r="C219" s="17">
        <v>37.9</v>
      </c>
      <c r="D219" s="17">
        <v>12.6</v>
      </c>
      <c r="E219" s="17">
        <v>1.4174000000000001E-2</v>
      </c>
      <c r="F219" s="17">
        <v>0.68600000000000005</v>
      </c>
      <c r="G219" s="17">
        <v>0.99048700000000001</v>
      </c>
      <c r="H219" s="17">
        <v>0.87916399999999995</v>
      </c>
      <c r="I219" s="17">
        <v>1.4079079999999999</v>
      </c>
      <c r="J219" s="17">
        <v>0.52874399999999999</v>
      </c>
      <c r="K219" s="17">
        <v>0.37555300000000003</v>
      </c>
      <c r="L219" s="17">
        <v>631.20000000000005</v>
      </c>
      <c r="M219" s="17">
        <v>6.4429999999999999E-3</v>
      </c>
      <c r="N219" s="17">
        <v>492</v>
      </c>
      <c r="O219" s="17">
        <v>0</v>
      </c>
      <c r="P219" s="17">
        <v>0</v>
      </c>
      <c r="Q219" s="17">
        <v>0.99109499999999995</v>
      </c>
      <c r="R219" s="17">
        <v>0.84851299999999996</v>
      </c>
      <c r="S219" s="17">
        <v>1.398908</v>
      </c>
      <c r="T219" s="17">
        <v>0.550396</v>
      </c>
      <c r="U219" s="17">
        <v>0.39344699999999999</v>
      </c>
      <c r="V219" s="17">
        <v>639.20000000000005</v>
      </c>
      <c r="W219" s="17">
        <v>3.7585E-2</v>
      </c>
      <c r="X219" s="17">
        <v>407</v>
      </c>
      <c r="Y219" s="17">
        <v>0</v>
      </c>
      <c r="Z219" s="17">
        <v>0</v>
      </c>
      <c r="AA219" s="17">
        <v>0.60530200000000001</v>
      </c>
      <c r="AB219" s="17">
        <v>2.30291E-2</v>
      </c>
      <c r="AC219" s="17">
        <v>0.86118799999999995</v>
      </c>
      <c r="AD219" s="17">
        <v>0.25</v>
      </c>
      <c r="AE219" s="17">
        <v>1315.8</v>
      </c>
    </row>
    <row r="220" spans="1:31">
      <c r="A220" s="17">
        <v>207</v>
      </c>
      <c r="B220" s="19">
        <v>0.43505787037037041</v>
      </c>
      <c r="C220" s="17">
        <v>37</v>
      </c>
      <c r="D220" s="17">
        <v>12.6</v>
      </c>
      <c r="E220" s="17">
        <v>1.3757999999999999E-2</v>
      </c>
      <c r="F220" s="17">
        <v>0.66600000000000004</v>
      </c>
      <c r="G220" s="17">
        <v>0.99163699999999999</v>
      </c>
      <c r="H220" s="17">
        <v>0.90598699999999999</v>
      </c>
      <c r="I220" s="17">
        <v>1.4290480000000001</v>
      </c>
      <c r="J220" s="17">
        <v>0.523061</v>
      </c>
      <c r="K220" s="17">
        <v>0.36602099999999999</v>
      </c>
      <c r="L220" s="17">
        <v>619.70000000000005</v>
      </c>
      <c r="M220" s="17">
        <v>1.9591000000000001E-2</v>
      </c>
      <c r="N220" s="17">
        <v>472</v>
      </c>
      <c r="O220" s="17">
        <v>0</v>
      </c>
      <c r="P220" s="17">
        <v>0</v>
      </c>
      <c r="Q220" s="17">
        <v>0.98842200000000002</v>
      </c>
      <c r="R220" s="17">
        <v>0.89449500000000004</v>
      </c>
      <c r="S220" s="17">
        <v>1.462696</v>
      </c>
      <c r="T220" s="17">
        <v>0.56820099999999996</v>
      </c>
      <c r="U220" s="17">
        <v>0.388461</v>
      </c>
      <c r="V220" s="17">
        <v>641.4</v>
      </c>
      <c r="W220" s="17">
        <v>0.12684599999999999</v>
      </c>
      <c r="X220" s="17">
        <v>404</v>
      </c>
      <c r="Y220" s="17">
        <v>0</v>
      </c>
      <c r="Z220" s="17">
        <v>0</v>
      </c>
      <c r="AA220" s="17">
        <v>0.59763299999999997</v>
      </c>
      <c r="AB220" s="17">
        <v>2.1721500000000001E-2</v>
      </c>
      <c r="AC220" s="17">
        <v>0.906837</v>
      </c>
      <c r="AD220" s="17">
        <v>0.25</v>
      </c>
      <c r="AE220" s="17">
        <v>1340.2</v>
      </c>
    </row>
    <row r="221" spans="1:31">
      <c r="A221" s="17">
        <v>208</v>
      </c>
      <c r="B221" s="19">
        <v>0.43511574074074072</v>
      </c>
      <c r="C221" s="17">
        <v>35.9</v>
      </c>
      <c r="D221" s="17">
        <v>14.4</v>
      </c>
      <c r="E221" s="17">
        <v>1.5358999999999999E-2</v>
      </c>
      <c r="F221" s="17">
        <v>0.74299999999999999</v>
      </c>
      <c r="G221" s="17">
        <v>0.99226000000000003</v>
      </c>
      <c r="H221" s="17">
        <v>0.887073</v>
      </c>
      <c r="I221" s="17">
        <v>1.4131929999999999</v>
      </c>
      <c r="J221" s="17">
        <v>0.52612000000000003</v>
      </c>
      <c r="K221" s="17">
        <v>0.37229200000000001</v>
      </c>
      <c r="L221" s="17">
        <v>611.4</v>
      </c>
      <c r="M221" s="17">
        <v>1.12E-4</v>
      </c>
      <c r="N221" s="17">
        <v>525</v>
      </c>
      <c r="O221" s="17">
        <v>0</v>
      </c>
      <c r="P221" s="17">
        <v>0</v>
      </c>
      <c r="Q221" s="17">
        <v>0.99107500000000004</v>
      </c>
      <c r="R221" s="17">
        <v>0.89932800000000002</v>
      </c>
      <c r="S221" s="17">
        <v>1.4664699999999999</v>
      </c>
      <c r="T221" s="17">
        <v>0.56714200000000003</v>
      </c>
      <c r="U221" s="17">
        <v>0.386739</v>
      </c>
      <c r="V221" s="17">
        <v>658.2</v>
      </c>
      <c r="W221" s="17">
        <v>2.9981000000000001E-2</v>
      </c>
      <c r="X221" s="17">
        <v>444</v>
      </c>
      <c r="Y221" s="17">
        <v>0</v>
      </c>
      <c r="Z221" s="17">
        <v>0</v>
      </c>
      <c r="AA221" s="17">
        <v>0.59498399999999996</v>
      </c>
      <c r="AB221" s="17">
        <v>2.70992E-2</v>
      </c>
      <c r="AC221" s="17">
        <v>0.91469699999999998</v>
      </c>
      <c r="AD221" s="17">
        <v>0.25</v>
      </c>
      <c r="AE221" s="17">
        <v>1358.4</v>
      </c>
    </row>
    <row r="222" spans="1:31">
      <c r="A222" s="17">
        <v>209</v>
      </c>
      <c r="B222" s="19">
        <v>0.43517361111111108</v>
      </c>
      <c r="C222" s="17">
        <v>35</v>
      </c>
      <c r="D222" s="17">
        <v>14.4</v>
      </c>
      <c r="E222" s="17">
        <v>1.5206000000000001E-2</v>
      </c>
      <c r="F222" s="17">
        <v>0.73599999999999999</v>
      </c>
      <c r="G222" s="17">
        <v>0.99439699999999998</v>
      </c>
      <c r="H222" s="17">
        <v>0.92709299999999994</v>
      </c>
      <c r="I222" s="17">
        <v>1.475395</v>
      </c>
      <c r="J222" s="17">
        <v>0.54830199999999996</v>
      </c>
      <c r="K222" s="17">
        <v>0.37163099999999999</v>
      </c>
      <c r="L222" s="17">
        <v>606.5</v>
      </c>
      <c r="M222" s="17">
        <v>6.9999999999999994E-5</v>
      </c>
      <c r="N222" s="17">
        <v>445</v>
      </c>
      <c r="O222" s="17">
        <v>0</v>
      </c>
      <c r="P222" s="17">
        <v>0</v>
      </c>
      <c r="Q222" s="17">
        <v>0.99016400000000004</v>
      </c>
      <c r="R222" s="17">
        <v>0.90542599999999995</v>
      </c>
      <c r="S222" s="17">
        <v>1.4707049999999999</v>
      </c>
      <c r="T222" s="17">
        <v>0.56527899999999998</v>
      </c>
      <c r="U222" s="17">
        <v>0.38435900000000001</v>
      </c>
      <c r="V222" s="17">
        <v>631.20000000000005</v>
      </c>
      <c r="W222" s="17">
        <v>9.4796000000000005E-2</v>
      </c>
      <c r="X222" s="17">
        <v>407</v>
      </c>
      <c r="Y222" s="17">
        <v>0</v>
      </c>
      <c r="Z222" s="17">
        <v>0</v>
      </c>
      <c r="AA222" s="17">
        <v>0.59132099999999999</v>
      </c>
      <c r="AB222" s="17">
        <v>2.2898100000000001E-2</v>
      </c>
      <c r="AC222" s="17">
        <v>0.91837000000000002</v>
      </c>
      <c r="AD222" s="17">
        <v>0.25</v>
      </c>
      <c r="AE222" s="17">
        <v>1369.5</v>
      </c>
    </row>
    <row r="223" spans="1:31">
      <c r="A223" s="17">
        <v>210</v>
      </c>
      <c r="B223" s="19">
        <v>0.4352199074074074</v>
      </c>
      <c r="C223" s="17">
        <v>34.200000000000003</v>
      </c>
      <c r="D223" s="17">
        <v>16.2</v>
      </c>
      <c r="E223" s="17">
        <v>1.7222999999999999E-2</v>
      </c>
      <c r="F223" s="17">
        <v>0.83299999999999996</v>
      </c>
      <c r="G223" s="17">
        <v>0.99289000000000005</v>
      </c>
      <c r="H223" s="17">
        <v>0.95519699999999996</v>
      </c>
      <c r="I223" s="17">
        <v>1.525056</v>
      </c>
      <c r="J223" s="17">
        <v>0.569859</v>
      </c>
      <c r="K223" s="17">
        <v>0.373664</v>
      </c>
      <c r="L223" s="17">
        <v>600.5</v>
      </c>
      <c r="M223" s="17">
        <v>1.4134000000000001E-2</v>
      </c>
      <c r="N223" s="17">
        <v>645</v>
      </c>
      <c r="O223" s="17">
        <v>0</v>
      </c>
      <c r="P223" s="17">
        <v>0</v>
      </c>
      <c r="Q223" s="17">
        <v>0.99249299999999996</v>
      </c>
      <c r="R223" s="17">
        <v>0.934975</v>
      </c>
      <c r="S223" s="17">
        <v>1.5488230000000001</v>
      </c>
      <c r="T223" s="17">
        <v>0.61384799999999995</v>
      </c>
      <c r="U223" s="17">
        <v>0.39633200000000002</v>
      </c>
      <c r="V223" s="17">
        <v>634.5</v>
      </c>
      <c r="W223" s="17">
        <v>3.8000000000000002E-5</v>
      </c>
      <c r="X223" s="17">
        <v>406</v>
      </c>
      <c r="Y223" s="17">
        <v>0</v>
      </c>
      <c r="Z223" s="17">
        <v>0</v>
      </c>
      <c r="AA223" s="17">
        <v>0.60974200000000001</v>
      </c>
      <c r="AB223" s="17">
        <v>3.6456099999999998E-2</v>
      </c>
      <c r="AC223" s="17">
        <v>0.95735300000000001</v>
      </c>
      <c r="AD223" s="17">
        <v>0.25</v>
      </c>
      <c r="AE223" s="17">
        <v>1383.2</v>
      </c>
    </row>
    <row r="224" spans="1:31">
      <c r="A224" s="17">
        <v>211</v>
      </c>
      <c r="B224" s="19">
        <v>0.43527777777777782</v>
      </c>
      <c r="C224" s="17">
        <v>33.1</v>
      </c>
      <c r="D224" s="17">
        <v>17.100000000000001</v>
      </c>
      <c r="E224" s="17">
        <v>1.7987E-2</v>
      </c>
      <c r="F224" s="17">
        <v>0.87</v>
      </c>
      <c r="G224" s="17">
        <v>0.99182000000000003</v>
      </c>
      <c r="H224" s="17">
        <v>0.99462899999999999</v>
      </c>
      <c r="I224" s="17">
        <v>1.560187</v>
      </c>
      <c r="J224" s="17">
        <v>0.56555800000000001</v>
      </c>
      <c r="K224" s="17">
        <v>0.36249399999999998</v>
      </c>
      <c r="L224" s="17">
        <v>607.4</v>
      </c>
      <c r="M224" s="17">
        <v>8.3914000000000002E-2</v>
      </c>
      <c r="N224" s="17">
        <v>472</v>
      </c>
      <c r="O224" s="17">
        <v>0</v>
      </c>
      <c r="P224" s="17">
        <v>0</v>
      </c>
      <c r="Q224" s="17">
        <v>0.99190100000000003</v>
      </c>
      <c r="R224" s="17">
        <v>1.0028870000000001</v>
      </c>
      <c r="S224" s="17">
        <v>1.629618</v>
      </c>
      <c r="T224" s="17">
        <v>0.62673000000000001</v>
      </c>
      <c r="U224" s="17">
        <v>0.38458700000000001</v>
      </c>
      <c r="V224" s="17">
        <v>630</v>
      </c>
      <c r="W224" s="17">
        <v>0.143401</v>
      </c>
      <c r="X224" s="17">
        <v>524</v>
      </c>
      <c r="Y224" s="17">
        <v>0</v>
      </c>
      <c r="Z224" s="17">
        <v>0</v>
      </c>
      <c r="AA224" s="17">
        <v>0.591673</v>
      </c>
      <c r="AB224" s="17">
        <v>2.87018E-2</v>
      </c>
      <c r="AC224" s="17">
        <v>1.02088</v>
      </c>
      <c r="AD224" s="17">
        <v>0.25</v>
      </c>
      <c r="AE224" s="17">
        <v>1367.5</v>
      </c>
    </row>
    <row r="225" spans="1:31">
      <c r="A225" s="17">
        <v>212</v>
      </c>
      <c r="B225" s="19">
        <v>0.43533564814814812</v>
      </c>
      <c r="C225" s="17">
        <v>32.200000000000003</v>
      </c>
      <c r="D225" s="17">
        <v>18</v>
      </c>
      <c r="E225" s="17">
        <v>1.8813E-2</v>
      </c>
      <c r="F225" s="17">
        <v>0.91</v>
      </c>
      <c r="G225" s="17">
        <v>0.99116499999999996</v>
      </c>
      <c r="H225" s="17">
        <v>1.0249600000000001</v>
      </c>
      <c r="I225" s="17">
        <v>1.620438</v>
      </c>
      <c r="J225" s="17">
        <v>0.59547799999999995</v>
      </c>
      <c r="K225" s="17">
        <v>0.367479</v>
      </c>
      <c r="L225" s="17">
        <v>580.29999999999995</v>
      </c>
      <c r="M225" s="17">
        <v>9.8999999999999994E-5</v>
      </c>
      <c r="N225" s="17">
        <v>355</v>
      </c>
      <c r="O225" s="17">
        <v>0</v>
      </c>
      <c r="P225" s="17">
        <v>0</v>
      </c>
      <c r="Q225" s="17">
        <v>0.99338800000000005</v>
      </c>
      <c r="R225" s="17">
        <v>0.99856400000000001</v>
      </c>
      <c r="S225" s="17">
        <v>1.656393</v>
      </c>
      <c r="T225" s="17">
        <v>0.657829</v>
      </c>
      <c r="U225" s="17">
        <v>0.397146</v>
      </c>
      <c r="V225" s="17">
        <v>614</v>
      </c>
      <c r="W225" s="17">
        <v>2.7741999999999999E-2</v>
      </c>
      <c r="X225" s="17">
        <v>488</v>
      </c>
      <c r="Y225" s="17">
        <v>0</v>
      </c>
      <c r="Z225" s="17">
        <v>0</v>
      </c>
      <c r="AA225" s="17">
        <v>0.61099300000000001</v>
      </c>
      <c r="AB225" s="17">
        <v>2.1862900000000001E-2</v>
      </c>
      <c r="AC225" s="17">
        <v>1.01295</v>
      </c>
      <c r="AD225" s="17">
        <v>0.25</v>
      </c>
      <c r="AE225" s="17">
        <v>1431.2</v>
      </c>
    </row>
    <row r="226" spans="1:31">
      <c r="A226" s="17">
        <v>213</v>
      </c>
      <c r="B226" s="19">
        <v>0.43539351851851849</v>
      </c>
      <c r="C226" s="17">
        <v>31.3</v>
      </c>
      <c r="D226" s="17">
        <v>19.8</v>
      </c>
      <c r="E226" s="17">
        <v>2.0478E-2</v>
      </c>
      <c r="F226" s="17">
        <v>0.99099999999999999</v>
      </c>
      <c r="G226" s="17">
        <v>0.99229400000000001</v>
      </c>
      <c r="H226" s="17">
        <v>1.0499369999999999</v>
      </c>
      <c r="I226" s="17">
        <v>1.6524909999999999</v>
      </c>
      <c r="J226" s="17">
        <v>0.60255300000000001</v>
      </c>
      <c r="K226" s="17">
        <v>0.36463299999999998</v>
      </c>
      <c r="L226" s="17">
        <v>594.1</v>
      </c>
      <c r="M226" s="17">
        <v>1.8074E-2</v>
      </c>
      <c r="N226" s="17">
        <v>387</v>
      </c>
      <c r="O226" s="17">
        <v>0</v>
      </c>
      <c r="P226" s="17">
        <v>0</v>
      </c>
      <c r="Q226" s="17">
        <v>0.99500500000000003</v>
      </c>
      <c r="R226" s="17">
        <v>1.035566</v>
      </c>
      <c r="S226" s="17">
        <v>1.6861090000000001</v>
      </c>
      <c r="T226" s="17">
        <v>0.65054299999999998</v>
      </c>
      <c r="U226" s="17">
        <v>0.38582499999999997</v>
      </c>
      <c r="V226" s="17">
        <v>584.4</v>
      </c>
      <c r="W226" s="17">
        <v>5.9929999999999997E-2</v>
      </c>
      <c r="X226" s="17">
        <v>457</v>
      </c>
      <c r="Y226" s="17">
        <v>0</v>
      </c>
      <c r="Z226" s="17">
        <v>0</v>
      </c>
      <c r="AA226" s="17">
        <v>0.59357700000000002</v>
      </c>
      <c r="AB226" s="17">
        <v>2.6704200000000001E-2</v>
      </c>
      <c r="AC226" s="17">
        <v>1.05294</v>
      </c>
      <c r="AD226" s="17">
        <v>0.25</v>
      </c>
      <c r="AE226" s="17">
        <v>1398.1</v>
      </c>
    </row>
    <row r="227" spans="1:31">
      <c r="A227" s="17">
        <v>214</v>
      </c>
      <c r="B227" s="19">
        <v>0.4354513888888889</v>
      </c>
      <c r="C227" s="17">
        <v>30.2</v>
      </c>
      <c r="D227" s="17">
        <v>21.6</v>
      </c>
      <c r="E227" s="17">
        <v>2.0983999999999999E-2</v>
      </c>
      <c r="F227" s="17">
        <v>1.0149999999999999</v>
      </c>
      <c r="G227" s="17">
        <v>0.99299199999999999</v>
      </c>
      <c r="H227" s="17">
        <v>1.0808279999999999</v>
      </c>
      <c r="I227" s="17">
        <v>1.705479</v>
      </c>
      <c r="J227" s="17">
        <v>0.62465099999999996</v>
      </c>
      <c r="K227" s="17">
        <v>0.366261</v>
      </c>
      <c r="L227" s="17">
        <v>555.20000000000005</v>
      </c>
      <c r="M227" s="17">
        <v>5.7818000000000001E-2</v>
      </c>
      <c r="N227" s="17">
        <v>431</v>
      </c>
      <c r="O227" s="17">
        <v>0</v>
      </c>
      <c r="P227" s="17">
        <v>0</v>
      </c>
      <c r="Q227" s="17">
        <v>0.99522900000000003</v>
      </c>
      <c r="R227" s="17">
        <v>1.0506169999999999</v>
      </c>
      <c r="S227" s="17">
        <v>1.7200690000000001</v>
      </c>
      <c r="T227" s="17">
        <v>0.66945200000000005</v>
      </c>
      <c r="U227" s="17">
        <v>0.38920100000000002</v>
      </c>
      <c r="V227" s="17">
        <v>587.5</v>
      </c>
      <c r="W227" s="17">
        <v>2.9423000000000001E-2</v>
      </c>
      <c r="X227" s="17">
        <v>356</v>
      </c>
      <c r="Y227" s="17">
        <v>0</v>
      </c>
      <c r="Z227" s="17">
        <v>0</v>
      </c>
      <c r="AA227" s="17">
        <v>0.59877000000000002</v>
      </c>
      <c r="AB227" s="17">
        <v>3.0191800000000001E-2</v>
      </c>
      <c r="AC227" s="17">
        <v>1.0708299999999999</v>
      </c>
      <c r="AD227" s="17">
        <v>0.25</v>
      </c>
      <c r="AE227" s="17">
        <v>1496.1</v>
      </c>
    </row>
    <row r="228" spans="1:31">
      <c r="A228" s="17">
        <v>215</v>
      </c>
      <c r="B228" s="19">
        <v>0.43549768518518522</v>
      </c>
      <c r="C228" s="17">
        <v>29.9</v>
      </c>
      <c r="D228" s="17">
        <v>21.6</v>
      </c>
      <c r="E228" s="17">
        <v>2.1062999999999998E-2</v>
      </c>
      <c r="F228" s="17">
        <v>1.0189999999999999</v>
      </c>
      <c r="G228" s="17">
        <v>0.99637100000000001</v>
      </c>
      <c r="H228" s="17">
        <v>1.1081510000000001</v>
      </c>
      <c r="I228" s="17">
        <v>1.729106</v>
      </c>
      <c r="J228" s="17">
        <v>0.62095500000000003</v>
      </c>
      <c r="K228" s="17">
        <v>0.35911900000000002</v>
      </c>
      <c r="L228" s="17">
        <v>570.29999999999995</v>
      </c>
      <c r="M228" s="17">
        <v>2.3028E-2</v>
      </c>
      <c r="N228" s="17">
        <v>515</v>
      </c>
      <c r="O228" s="17">
        <v>0</v>
      </c>
      <c r="P228" s="17">
        <v>0</v>
      </c>
      <c r="Q228" s="17">
        <v>0.99374600000000002</v>
      </c>
      <c r="R228" s="17">
        <v>1.0801799999999999</v>
      </c>
      <c r="S228" s="17">
        <v>1.7505310000000001</v>
      </c>
      <c r="T228" s="17">
        <v>0.67035100000000003</v>
      </c>
      <c r="U228" s="17">
        <v>0.38294099999999998</v>
      </c>
      <c r="V228" s="17">
        <v>561.70000000000005</v>
      </c>
      <c r="W228" s="17">
        <v>2.5999999999999998E-5</v>
      </c>
      <c r="X228" s="17">
        <v>427</v>
      </c>
      <c r="Y228" s="17">
        <v>0</v>
      </c>
      <c r="Z228" s="17">
        <v>0</v>
      </c>
      <c r="AA228" s="17">
        <v>0.58914100000000003</v>
      </c>
      <c r="AB228" s="17">
        <v>3.6814600000000003E-2</v>
      </c>
      <c r="AC228" s="17">
        <v>1.10486</v>
      </c>
      <c r="AD228" s="17">
        <v>0.25</v>
      </c>
      <c r="AE228" s="17">
        <v>1456.5</v>
      </c>
    </row>
    <row r="229" spans="1:31">
      <c r="A229" s="17">
        <v>216</v>
      </c>
      <c r="B229" s="19">
        <v>0.43555555555555553</v>
      </c>
      <c r="C229" s="17">
        <v>28.4</v>
      </c>
      <c r="D229" s="17">
        <v>25.2</v>
      </c>
      <c r="E229" s="17">
        <v>2.3278E-2</v>
      </c>
      <c r="F229" s="17">
        <v>1.1259999999999999</v>
      </c>
      <c r="G229" s="17">
        <v>0.99441400000000002</v>
      </c>
      <c r="H229" s="17">
        <v>1.1300429999999999</v>
      </c>
      <c r="I229" s="17">
        <v>1.772189</v>
      </c>
      <c r="J229" s="17">
        <v>0.64214599999999999</v>
      </c>
      <c r="K229" s="17">
        <v>0.362346</v>
      </c>
      <c r="L229" s="17">
        <v>546.5</v>
      </c>
      <c r="M229" s="17">
        <v>6.0000000000000002E-6</v>
      </c>
      <c r="N229" s="17">
        <v>580</v>
      </c>
      <c r="O229" s="17">
        <v>0</v>
      </c>
      <c r="P229" s="17">
        <v>0</v>
      </c>
      <c r="Q229" s="17">
        <v>0.99647600000000003</v>
      </c>
      <c r="R229" s="17">
        <v>1.1689890000000001</v>
      </c>
      <c r="S229" s="17">
        <v>1.892055</v>
      </c>
      <c r="T229" s="17">
        <v>0.72306599999999999</v>
      </c>
      <c r="U229" s="17">
        <v>0.38215900000000003</v>
      </c>
      <c r="V229" s="17">
        <v>586.4</v>
      </c>
      <c r="W229" s="17">
        <v>6.9999999999999999E-6</v>
      </c>
      <c r="X229" s="17">
        <v>549</v>
      </c>
      <c r="Y229" s="17">
        <v>0</v>
      </c>
      <c r="Z229" s="17">
        <v>0</v>
      </c>
      <c r="AA229" s="17">
        <v>0.58793700000000004</v>
      </c>
      <c r="AB229" s="17">
        <v>4.5909600000000002E-2</v>
      </c>
      <c r="AC229" s="17">
        <v>1.20218</v>
      </c>
      <c r="AD229" s="17">
        <v>0.25</v>
      </c>
      <c r="AE229" s="17">
        <v>1519.9</v>
      </c>
    </row>
    <row r="230" spans="1:31">
      <c r="A230" s="17">
        <v>217</v>
      </c>
      <c r="B230" s="19">
        <v>0.43561342592592595</v>
      </c>
      <c r="C230" s="17">
        <v>27.9</v>
      </c>
      <c r="D230" s="17">
        <v>26.1</v>
      </c>
      <c r="E230" s="17">
        <v>2.4008999999999999E-2</v>
      </c>
      <c r="F230" s="17">
        <v>1.1619999999999999</v>
      </c>
      <c r="G230" s="17">
        <v>0.99587000000000003</v>
      </c>
      <c r="H230" s="17">
        <v>1.146407</v>
      </c>
      <c r="I230" s="17">
        <v>1.7763690000000001</v>
      </c>
      <c r="J230" s="17">
        <v>0.62996200000000002</v>
      </c>
      <c r="K230" s="17">
        <v>0.35463499999999998</v>
      </c>
      <c r="L230" s="17">
        <v>538.5</v>
      </c>
      <c r="M230" s="17">
        <v>6.9999999999999999E-6</v>
      </c>
      <c r="N230" s="17">
        <v>595</v>
      </c>
      <c r="O230" s="17">
        <v>0</v>
      </c>
      <c r="P230" s="17">
        <v>0</v>
      </c>
      <c r="Q230" s="17">
        <v>0.99352499999999999</v>
      </c>
      <c r="R230" s="17">
        <v>1.1281270000000001</v>
      </c>
      <c r="S230" s="17">
        <v>1.8404259999999999</v>
      </c>
      <c r="T230" s="17">
        <v>0.71229900000000002</v>
      </c>
      <c r="U230" s="17">
        <v>0.38702999999999999</v>
      </c>
      <c r="V230" s="17">
        <v>562.5</v>
      </c>
      <c r="W230" s="17">
        <v>1.9000000000000001E-5</v>
      </c>
      <c r="X230" s="17">
        <v>445</v>
      </c>
      <c r="Y230" s="17">
        <v>0</v>
      </c>
      <c r="Z230" s="17">
        <v>0</v>
      </c>
      <c r="AA230" s="17">
        <v>0.59543000000000001</v>
      </c>
      <c r="AB230" s="17">
        <v>4.7992800000000002E-2</v>
      </c>
      <c r="AC230" s="17">
        <v>1.16231</v>
      </c>
      <c r="AD230" s="17">
        <v>0.25</v>
      </c>
      <c r="AE230" s="17">
        <v>1542.3</v>
      </c>
    </row>
    <row r="231" spans="1:31">
      <c r="A231" s="17">
        <v>218</v>
      </c>
      <c r="B231" s="19">
        <v>0.43567129629629631</v>
      </c>
      <c r="C231" s="17">
        <v>27</v>
      </c>
      <c r="D231" s="17">
        <v>28.8</v>
      </c>
      <c r="E231" s="17">
        <v>2.6483E-2</v>
      </c>
      <c r="F231" s="17">
        <v>1.2809999999999999</v>
      </c>
      <c r="G231" s="17">
        <v>0.99415900000000001</v>
      </c>
      <c r="H231" s="17">
        <v>1.169924</v>
      </c>
      <c r="I231" s="17">
        <v>1.7925530000000001</v>
      </c>
      <c r="J231" s="17">
        <v>0.62262799999999996</v>
      </c>
      <c r="K231" s="17">
        <v>0.34734199999999998</v>
      </c>
      <c r="L231" s="17">
        <v>534.79999999999995</v>
      </c>
      <c r="M231" s="17">
        <v>1.1E-5</v>
      </c>
      <c r="N231" s="17">
        <v>470</v>
      </c>
      <c r="O231" s="17">
        <v>0</v>
      </c>
      <c r="P231" s="17">
        <v>0</v>
      </c>
      <c r="Q231" s="17">
        <v>0.99618799999999996</v>
      </c>
      <c r="R231" s="17">
        <v>1.1232249999999999</v>
      </c>
      <c r="S231" s="17">
        <v>1.8324830000000001</v>
      </c>
      <c r="T231" s="17">
        <v>0.70925700000000003</v>
      </c>
      <c r="U231" s="17">
        <v>0.38704699999999997</v>
      </c>
      <c r="V231" s="17">
        <v>541.4</v>
      </c>
      <c r="W231" s="17">
        <v>4.1E-5</v>
      </c>
      <c r="X231" s="17">
        <v>564</v>
      </c>
      <c r="Y231" s="17">
        <v>0</v>
      </c>
      <c r="Z231" s="17">
        <v>0</v>
      </c>
      <c r="AA231" s="17">
        <v>0.59545700000000001</v>
      </c>
      <c r="AB231" s="17">
        <v>4.1779299999999998E-2</v>
      </c>
      <c r="AC231" s="17">
        <v>1.15286</v>
      </c>
      <c r="AD231" s="17">
        <v>0.25</v>
      </c>
      <c r="AE231" s="17">
        <v>1553.1</v>
      </c>
    </row>
    <row r="232" spans="1:31">
      <c r="A232" s="17">
        <v>219</v>
      </c>
      <c r="B232" s="19">
        <v>0.43572916666666667</v>
      </c>
      <c r="C232" s="17">
        <v>26</v>
      </c>
      <c r="D232" s="17">
        <v>31.5</v>
      </c>
      <c r="E232" s="17">
        <v>2.8459999999999999E-2</v>
      </c>
      <c r="F232" s="17">
        <v>1.377</v>
      </c>
      <c r="G232" s="17">
        <v>0.99446500000000004</v>
      </c>
      <c r="H232" s="17">
        <v>1.165996</v>
      </c>
      <c r="I232" s="17">
        <v>1.7980149999999999</v>
      </c>
      <c r="J232" s="17">
        <v>0.632019</v>
      </c>
      <c r="K232" s="17">
        <v>0.35150900000000002</v>
      </c>
      <c r="L232" s="17">
        <v>535.29999999999995</v>
      </c>
      <c r="M232" s="17">
        <v>1.0000000000000001E-5</v>
      </c>
      <c r="N232" s="17">
        <v>558</v>
      </c>
      <c r="O232" s="17">
        <v>0</v>
      </c>
      <c r="P232" s="17">
        <v>0</v>
      </c>
      <c r="Q232" s="17">
        <v>0.99631099999999995</v>
      </c>
      <c r="R232" s="17">
        <v>1.1047640000000001</v>
      </c>
      <c r="S232" s="17">
        <v>1.7953950000000001</v>
      </c>
      <c r="T232" s="17">
        <v>0.69062999999999997</v>
      </c>
      <c r="U232" s="17">
        <v>0.38466800000000001</v>
      </c>
      <c r="V232" s="17">
        <v>557.9</v>
      </c>
      <c r="W232" s="17">
        <v>1.5999999999999999E-5</v>
      </c>
      <c r="X232" s="17">
        <v>489</v>
      </c>
      <c r="Y232" s="17">
        <v>0</v>
      </c>
      <c r="Z232" s="17">
        <v>0</v>
      </c>
      <c r="AA232" s="17">
        <v>0.59179599999999999</v>
      </c>
      <c r="AB232" s="17">
        <v>5.3647100000000003E-2</v>
      </c>
      <c r="AC232" s="17">
        <v>1.14181</v>
      </c>
      <c r="AD232" s="17">
        <v>0.25</v>
      </c>
      <c r="AE232" s="17">
        <v>1551.5</v>
      </c>
    </row>
    <row r="233" spans="1:31">
      <c r="A233" s="17">
        <v>220</v>
      </c>
      <c r="B233" s="19">
        <v>0.43578703703703708</v>
      </c>
      <c r="C233" s="17">
        <v>25</v>
      </c>
      <c r="D233" s="17">
        <v>35.1</v>
      </c>
      <c r="E233" s="17">
        <v>3.1373999999999999E-2</v>
      </c>
      <c r="F233" s="17">
        <v>1.518</v>
      </c>
      <c r="G233" s="17">
        <v>0.99510600000000005</v>
      </c>
      <c r="H233" s="17">
        <v>1.243625</v>
      </c>
      <c r="I233" s="17">
        <v>1.8871560000000001</v>
      </c>
      <c r="J233" s="17">
        <v>0.64353099999999996</v>
      </c>
      <c r="K233" s="17">
        <v>0.34100599999999998</v>
      </c>
      <c r="L233" s="17">
        <v>530.70000000000005</v>
      </c>
      <c r="M233" s="17">
        <v>1.0000000000000001E-5</v>
      </c>
      <c r="N233" s="17">
        <v>556</v>
      </c>
      <c r="O233" s="17">
        <v>0</v>
      </c>
      <c r="P233" s="17">
        <v>0</v>
      </c>
      <c r="Q233" s="17">
        <v>0.99755700000000003</v>
      </c>
      <c r="R233" s="17">
        <v>1.1148899999999999</v>
      </c>
      <c r="S233" s="17">
        <v>1.8157700000000001</v>
      </c>
      <c r="T233" s="17">
        <v>0.70087999999999995</v>
      </c>
      <c r="U233" s="17">
        <v>0.38599600000000001</v>
      </c>
      <c r="V233" s="17">
        <v>561.70000000000005</v>
      </c>
      <c r="W233" s="17">
        <v>1.4E-5</v>
      </c>
      <c r="X233" s="17">
        <v>473</v>
      </c>
      <c r="Y233" s="17">
        <v>0</v>
      </c>
      <c r="Z233" s="17">
        <v>0</v>
      </c>
      <c r="AA233" s="17">
        <v>0.59384000000000003</v>
      </c>
      <c r="AB233" s="17">
        <v>5.87921E-2</v>
      </c>
      <c r="AC233" s="17">
        <v>1.1560999999999999</v>
      </c>
      <c r="AD233" s="17">
        <v>0.25</v>
      </c>
      <c r="AE233" s="17">
        <v>1565.1</v>
      </c>
    </row>
    <row r="234" spans="1:31">
      <c r="A234" s="17">
        <v>221</v>
      </c>
      <c r="B234" s="19">
        <v>0.43583333333333335</v>
      </c>
      <c r="C234" s="17">
        <v>24</v>
      </c>
      <c r="D234" s="17">
        <v>38.700000000000003</v>
      </c>
      <c r="E234" s="17">
        <v>3.1583E-2</v>
      </c>
      <c r="F234" s="17">
        <v>1.528</v>
      </c>
      <c r="G234" s="17">
        <v>0.99555499999999997</v>
      </c>
      <c r="H234" s="17">
        <v>1.1780409999999999</v>
      </c>
      <c r="I234" s="17">
        <v>1.76536</v>
      </c>
      <c r="J234" s="17">
        <v>0.58731900000000004</v>
      </c>
      <c r="K234" s="17">
        <v>0.33269100000000001</v>
      </c>
      <c r="L234" s="17">
        <v>499.7</v>
      </c>
      <c r="M234" s="17">
        <v>2.5999999999999998E-5</v>
      </c>
      <c r="N234" s="17">
        <v>565</v>
      </c>
      <c r="O234" s="17">
        <v>0</v>
      </c>
      <c r="P234" s="17">
        <v>0</v>
      </c>
      <c r="Q234" s="17">
        <v>0.99383900000000003</v>
      </c>
      <c r="R234" s="17">
        <v>1.145405</v>
      </c>
      <c r="S234" s="17">
        <v>1.8340810000000001</v>
      </c>
      <c r="T234" s="17">
        <v>0.68867699999999998</v>
      </c>
      <c r="U234" s="17">
        <v>0.37548900000000002</v>
      </c>
      <c r="V234" s="17">
        <v>500.8</v>
      </c>
      <c r="W234" s="17">
        <v>3.9999999999999998E-6</v>
      </c>
      <c r="X234" s="17">
        <v>710</v>
      </c>
      <c r="Y234" s="17">
        <v>0</v>
      </c>
      <c r="Z234" s="17">
        <v>0</v>
      </c>
      <c r="AA234" s="17">
        <v>0.57767500000000005</v>
      </c>
      <c r="AB234" s="17">
        <v>6.18258E-2</v>
      </c>
      <c r="AC234" s="17">
        <v>1.18798</v>
      </c>
      <c r="AD234" s="17">
        <v>0.25</v>
      </c>
      <c r="AE234" s="17">
        <v>1662.1</v>
      </c>
    </row>
    <row r="235" spans="1:31">
      <c r="A235" s="17">
        <v>222</v>
      </c>
      <c r="B235" s="19">
        <v>0.43589120370370371</v>
      </c>
      <c r="C235" s="17">
        <v>23.3</v>
      </c>
      <c r="D235" s="17">
        <v>41.4</v>
      </c>
      <c r="E235" s="17">
        <v>3.3484E-2</v>
      </c>
      <c r="F235" s="17">
        <v>1.62</v>
      </c>
      <c r="G235" s="17">
        <v>0.99330399999999996</v>
      </c>
      <c r="H235" s="17">
        <v>1.1839010000000001</v>
      </c>
      <c r="I235" s="17">
        <v>1.76688</v>
      </c>
      <c r="J235" s="17">
        <v>0.58297900000000002</v>
      </c>
      <c r="K235" s="17">
        <v>0.32994800000000002</v>
      </c>
      <c r="L235" s="17">
        <v>490.2</v>
      </c>
      <c r="M235" s="17">
        <v>1.0000000000000001E-5</v>
      </c>
      <c r="N235" s="17">
        <v>469</v>
      </c>
      <c r="O235" s="17">
        <v>0</v>
      </c>
      <c r="P235" s="17">
        <v>0</v>
      </c>
      <c r="Q235" s="17">
        <v>0.99384600000000001</v>
      </c>
      <c r="R235" s="17">
        <v>1.1139650000000001</v>
      </c>
      <c r="S235" s="17">
        <v>1.786011</v>
      </c>
      <c r="T235" s="17">
        <v>0.67204600000000003</v>
      </c>
      <c r="U235" s="17">
        <v>0.37628299999999998</v>
      </c>
      <c r="V235" s="17">
        <v>546.9</v>
      </c>
      <c r="W235" s="17">
        <v>1.9999999999999999E-6</v>
      </c>
      <c r="X235" s="17">
        <v>497</v>
      </c>
      <c r="Y235" s="17">
        <v>0</v>
      </c>
      <c r="Z235" s="17">
        <v>0</v>
      </c>
      <c r="AA235" s="17">
        <v>0.57889699999999999</v>
      </c>
      <c r="AB235" s="17">
        <v>5.42073E-2</v>
      </c>
      <c r="AC235" s="17">
        <v>1.15039</v>
      </c>
      <c r="AD235" s="17">
        <v>0.25</v>
      </c>
      <c r="AE235" s="17">
        <v>1694.4</v>
      </c>
    </row>
    <row r="236" spans="1:31">
      <c r="A236" s="17">
        <v>223</v>
      </c>
      <c r="B236" s="19">
        <v>0.43594907407407407</v>
      </c>
      <c r="C236" s="17">
        <v>22</v>
      </c>
      <c r="D236" s="17">
        <v>46</v>
      </c>
      <c r="E236" s="17">
        <v>3.2920999999999999E-2</v>
      </c>
      <c r="F236" s="17">
        <v>1.593</v>
      </c>
      <c r="G236" s="17">
        <v>0.98865199999999998</v>
      </c>
      <c r="H236" s="17">
        <v>0.98506300000000002</v>
      </c>
      <c r="I236" s="17">
        <v>1.395656</v>
      </c>
      <c r="J236" s="17">
        <v>0.41059400000000001</v>
      </c>
      <c r="K236" s="17">
        <v>0.29419400000000001</v>
      </c>
      <c r="L236" s="17">
        <v>462.1</v>
      </c>
      <c r="M236" s="17">
        <v>5.0000000000000004E-6</v>
      </c>
      <c r="N236" s="17">
        <v>702</v>
      </c>
      <c r="O236" s="17">
        <v>0</v>
      </c>
      <c r="P236" s="17">
        <v>0</v>
      </c>
      <c r="Q236" s="17">
        <v>0.99340799999999996</v>
      </c>
      <c r="R236" s="17">
        <v>1.0612109999999999</v>
      </c>
      <c r="S236" s="17">
        <v>1.670782</v>
      </c>
      <c r="T236" s="17">
        <v>0.60957099999999997</v>
      </c>
      <c r="U236" s="17">
        <v>0.364842</v>
      </c>
      <c r="V236" s="17">
        <v>511.2</v>
      </c>
      <c r="W236" s="17">
        <v>3.9999999999999998E-6</v>
      </c>
      <c r="X236" s="17">
        <v>521</v>
      </c>
      <c r="Y236" s="17">
        <v>0</v>
      </c>
      <c r="Z236" s="17">
        <v>0</v>
      </c>
      <c r="AA236" s="17">
        <v>0.56129499999999999</v>
      </c>
      <c r="AB236" s="17">
        <v>8.2365900000000006E-2</v>
      </c>
      <c r="AC236" s="17">
        <v>1.1114200000000001</v>
      </c>
      <c r="AD236" s="17">
        <v>0.25</v>
      </c>
      <c r="AE236" s="17">
        <v>1797.4</v>
      </c>
    </row>
    <row r="237" spans="1:31">
      <c r="A237" s="17">
        <v>224</v>
      </c>
      <c r="B237" s="19">
        <v>0.43600694444444449</v>
      </c>
      <c r="C237" s="17">
        <v>21.3</v>
      </c>
      <c r="D237" s="17">
        <v>53.2</v>
      </c>
      <c r="E237" s="17">
        <v>3.1208E-2</v>
      </c>
      <c r="F237" s="17">
        <v>1.51</v>
      </c>
      <c r="G237" s="17">
        <v>0.98968599999999995</v>
      </c>
      <c r="H237" s="17">
        <v>0.93798899999999996</v>
      </c>
      <c r="I237" s="17">
        <v>1.2875719999999999</v>
      </c>
      <c r="J237" s="17">
        <v>0.34958299999999998</v>
      </c>
      <c r="K237" s="17">
        <v>0.27150600000000003</v>
      </c>
      <c r="L237" s="17">
        <v>436.9</v>
      </c>
      <c r="M237" s="17">
        <v>3.0000000000000001E-6</v>
      </c>
      <c r="N237" s="17">
        <v>853</v>
      </c>
      <c r="O237" s="17">
        <v>0</v>
      </c>
      <c r="P237" s="17">
        <v>0</v>
      </c>
      <c r="Q237" s="17">
        <v>0.98926099999999995</v>
      </c>
      <c r="R237" s="17">
        <v>0.91936499999999999</v>
      </c>
      <c r="S237" s="17">
        <v>1.361542</v>
      </c>
      <c r="T237" s="17">
        <v>0.44217600000000001</v>
      </c>
      <c r="U237" s="17">
        <v>0.324762</v>
      </c>
      <c r="V237" s="17">
        <v>472.3</v>
      </c>
      <c r="W237" s="17">
        <v>6.9999999999999999E-6</v>
      </c>
      <c r="X237" s="17">
        <v>562</v>
      </c>
      <c r="Y237" s="17">
        <v>0</v>
      </c>
      <c r="Z237" s="17">
        <v>0</v>
      </c>
      <c r="AA237" s="17">
        <v>0.49963299999999999</v>
      </c>
      <c r="AB237" s="17">
        <v>0.10650900000000001</v>
      </c>
      <c r="AC237" s="17">
        <v>0.96646100000000001</v>
      </c>
      <c r="AD237" s="17">
        <v>0.25</v>
      </c>
      <c r="AE237" s="17">
        <v>1901.1</v>
      </c>
    </row>
    <row r="238" spans="1:31">
      <c r="A238" s="17">
        <v>225</v>
      </c>
      <c r="B238" s="19">
        <v>0.43606481481481479</v>
      </c>
      <c r="C238" s="17">
        <v>20.399999999999999</v>
      </c>
      <c r="D238" s="17">
        <v>56.8</v>
      </c>
      <c r="E238" s="17">
        <v>3.4631000000000002E-2</v>
      </c>
      <c r="F238" s="17">
        <v>1.6759999999999999</v>
      </c>
      <c r="G238" s="17">
        <v>0.98719599999999996</v>
      </c>
      <c r="H238" s="17">
        <v>0.82499</v>
      </c>
      <c r="I238" s="17">
        <v>1.1214219999999999</v>
      </c>
      <c r="J238" s="17">
        <v>0.29643199999999997</v>
      </c>
      <c r="K238" s="17">
        <v>0.26433600000000002</v>
      </c>
      <c r="L238" s="17">
        <v>464.7</v>
      </c>
      <c r="M238" s="17">
        <v>1.2E-5</v>
      </c>
      <c r="N238" s="17">
        <v>603</v>
      </c>
      <c r="O238" s="17">
        <v>0</v>
      </c>
      <c r="P238" s="17">
        <v>0</v>
      </c>
      <c r="Q238" s="17">
        <v>0.98799499999999996</v>
      </c>
      <c r="R238" s="17">
        <v>0.84806800000000004</v>
      </c>
      <c r="S238" s="17">
        <v>1.2302580000000001</v>
      </c>
      <c r="T238" s="17">
        <v>0.382189</v>
      </c>
      <c r="U238" s="17">
        <v>0.31065799999999999</v>
      </c>
      <c r="V238" s="17">
        <v>467.1</v>
      </c>
      <c r="W238" s="17">
        <v>5.0000000000000004E-6</v>
      </c>
      <c r="X238" s="17">
        <v>629</v>
      </c>
      <c r="Y238" s="17">
        <v>0</v>
      </c>
      <c r="Z238" s="17">
        <v>0</v>
      </c>
      <c r="AA238" s="17">
        <v>0.477935</v>
      </c>
      <c r="AB238" s="17">
        <v>8.7417099999999998E-2</v>
      </c>
      <c r="AC238" s="17">
        <v>0.88147799999999998</v>
      </c>
      <c r="AD238" s="17">
        <v>0.25</v>
      </c>
      <c r="AE238" s="17">
        <v>1787.3</v>
      </c>
    </row>
    <row r="239" spans="1:31">
      <c r="A239" s="17">
        <v>226</v>
      </c>
      <c r="B239" s="19">
        <v>0.43611111111111112</v>
      </c>
      <c r="C239" s="17">
        <v>19.3</v>
      </c>
      <c r="D239" s="17">
        <v>64</v>
      </c>
      <c r="E239" s="17">
        <v>3.5838000000000002E-2</v>
      </c>
      <c r="F239" s="17">
        <v>1.734</v>
      </c>
      <c r="G239" s="17">
        <v>0.98018799999999995</v>
      </c>
      <c r="H239" s="17">
        <v>0.83936200000000005</v>
      </c>
      <c r="I239" s="17">
        <v>1.1188739999999999</v>
      </c>
      <c r="J239" s="17">
        <v>0.27951199999999998</v>
      </c>
      <c r="K239" s="17">
        <v>0.24981600000000001</v>
      </c>
      <c r="L239" s="17">
        <v>456.9</v>
      </c>
      <c r="M239" s="17">
        <v>6.0000000000000002E-6</v>
      </c>
      <c r="N239" s="17">
        <v>696</v>
      </c>
      <c r="O239" s="17">
        <v>0</v>
      </c>
      <c r="P239" s="17">
        <v>0</v>
      </c>
      <c r="Q239" s="17">
        <v>0.98890400000000001</v>
      </c>
      <c r="R239" s="17">
        <v>0.827596</v>
      </c>
      <c r="S239" s="17">
        <v>1.1775549999999999</v>
      </c>
      <c r="T239" s="17">
        <v>0.34995900000000002</v>
      </c>
      <c r="U239" s="17">
        <v>0.29719099999999998</v>
      </c>
      <c r="V239" s="17">
        <v>447.7</v>
      </c>
      <c r="W239" s="17">
        <v>3.0000000000000001E-6</v>
      </c>
      <c r="X239" s="17">
        <v>995</v>
      </c>
      <c r="Y239" s="17">
        <v>0</v>
      </c>
      <c r="Z239" s="17">
        <v>0</v>
      </c>
      <c r="AA239" s="17">
        <v>0.45721699999999998</v>
      </c>
      <c r="AB239" s="17">
        <v>0.10914699999999999</v>
      </c>
      <c r="AC239" s="17">
        <v>0.86579300000000003</v>
      </c>
      <c r="AD239" s="17">
        <v>0.25</v>
      </c>
      <c r="AE239" s="17">
        <v>1817.7</v>
      </c>
    </row>
    <row r="240" spans="1:31">
      <c r="A240" s="17">
        <v>227</v>
      </c>
      <c r="B240" s="19">
        <v>0.43616898148148148</v>
      </c>
      <c r="C240" s="17">
        <v>18.600000000000001</v>
      </c>
      <c r="D240" s="17">
        <v>70.3</v>
      </c>
      <c r="E240" s="17">
        <v>3.7574000000000003E-2</v>
      </c>
      <c r="F240" s="17">
        <v>1.8180000000000001</v>
      </c>
      <c r="G240" s="17">
        <v>0.980576</v>
      </c>
      <c r="H240" s="17">
        <v>0.80421299999999996</v>
      </c>
      <c r="I240" s="17">
        <v>1.0570820000000001</v>
      </c>
      <c r="J240" s="17">
        <v>0.25286900000000001</v>
      </c>
      <c r="K240" s="17">
        <v>0.23921400000000001</v>
      </c>
      <c r="L240" s="17">
        <v>428.2</v>
      </c>
      <c r="M240" s="17">
        <v>3.9999999999999998E-6</v>
      </c>
      <c r="N240" s="17">
        <v>618</v>
      </c>
      <c r="O240" s="17">
        <v>0</v>
      </c>
      <c r="P240" s="17">
        <v>0</v>
      </c>
      <c r="Q240" s="17">
        <v>0.98343499999999995</v>
      </c>
      <c r="R240" s="17">
        <v>0.80541600000000002</v>
      </c>
      <c r="S240" s="17">
        <v>1.1501980000000001</v>
      </c>
      <c r="T240" s="17">
        <v>0.34478199999999998</v>
      </c>
      <c r="U240" s="17">
        <v>0.299759</v>
      </c>
      <c r="V240" s="17">
        <v>446</v>
      </c>
      <c r="W240" s="17">
        <v>1.9999999999999999E-6</v>
      </c>
      <c r="X240" s="17">
        <v>846</v>
      </c>
      <c r="Y240" s="17">
        <v>0</v>
      </c>
      <c r="Z240" s="17">
        <v>0</v>
      </c>
      <c r="AA240" s="17">
        <v>0.46116699999999999</v>
      </c>
      <c r="AB240" s="17">
        <v>0.100629</v>
      </c>
      <c r="AC240" s="17">
        <v>0.84011100000000005</v>
      </c>
      <c r="AD240" s="17">
        <v>0.25</v>
      </c>
      <c r="AE240" s="17">
        <v>1939.5</v>
      </c>
    </row>
    <row r="241" spans="1:31">
      <c r="A241" s="17">
        <v>228</v>
      </c>
      <c r="B241" s="19">
        <v>0.43622685185185189</v>
      </c>
      <c r="C241" s="17">
        <v>17.7</v>
      </c>
      <c r="D241" s="17">
        <v>79.3</v>
      </c>
      <c r="E241" s="17">
        <v>4.1182999999999997E-2</v>
      </c>
      <c r="F241" s="17">
        <v>1.9930000000000001</v>
      </c>
      <c r="G241" s="17">
        <v>0.97590399999999999</v>
      </c>
      <c r="H241" s="17">
        <v>0.80957299999999999</v>
      </c>
      <c r="I241" s="17">
        <v>1.060263</v>
      </c>
      <c r="J241" s="17">
        <v>0.25069000000000002</v>
      </c>
      <c r="K241" s="17">
        <v>0.23644100000000001</v>
      </c>
      <c r="L241" s="17">
        <v>432.4</v>
      </c>
      <c r="M241" s="17">
        <v>9.9999999999999995E-7</v>
      </c>
      <c r="N241" s="17">
        <v>650</v>
      </c>
      <c r="O241" s="17">
        <v>0</v>
      </c>
      <c r="P241" s="17">
        <v>0</v>
      </c>
      <c r="Q241" s="17">
        <v>0.98380800000000002</v>
      </c>
      <c r="R241" s="17">
        <v>0.76966699999999999</v>
      </c>
      <c r="S241" s="17">
        <v>1.090541</v>
      </c>
      <c r="T241" s="17">
        <v>0.32087399999999999</v>
      </c>
      <c r="U241" s="17">
        <v>0.294234</v>
      </c>
      <c r="V241" s="17">
        <v>497</v>
      </c>
      <c r="W241" s="17">
        <v>1.9999999999999999E-6</v>
      </c>
      <c r="X241" s="17">
        <v>1229</v>
      </c>
      <c r="Y241" s="17">
        <v>0</v>
      </c>
      <c r="Z241" s="17">
        <v>0</v>
      </c>
      <c r="AA241" s="17">
        <v>0.45266800000000001</v>
      </c>
      <c r="AB241" s="17">
        <v>0.118322</v>
      </c>
      <c r="AC241" s="17">
        <v>0.80763300000000005</v>
      </c>
      <c r="AD241" s="17">
        <v>0.25</v>
      </c>
      <c r="AE241" s="17">
        <v>1921</v>
      </c>
    </row>
    <row r="242" spans="1:31">
      <c r="A242" s="17">
        <v>229</v>
      </c>
      <c r="B242" s="19">
        <v>0.4362847222222222</v>
      </c>
      <c r="C242" s="17">
        <v>16.8</v>
      </c>
      <c r="D242" s="17">
        <v>85.6</v>
      </c>
      <c r="E242" s="17">
        <v>4.1550999999999998E-2</v>
      </c>
      <c r="F242" s="17">
        <v>2.0110000000000001</v>
      </c>
      <c r="G242" s="17">
        <v>0.95205899999999999</v>
      </c>
      <c r="H242" s="17">
        <v>0.66870499999999999</v>
      </c>
      <c r="I242" s="17">
        <v>0.83294999999999997</v>
      </c>
      <c r="J242" s="17">
        <v>0.164244</v>
      </c>
      <c r="K242" s="17">
        <v>0.197184</v>
      </c>
      <c r="L242" s="17">
        <v>426</v>
      </c>
      <c r="M242" s="17">
        <v>7.9999999999999996E-6</v>
      </c>
      <c r="N242" s="17">
        <v>585</v>
      </c>
      <c r="O242" s="17">
        <v>0</v>
      </c>
      <c r="P242" s="17">
        <v>0</v>
      </c>
      <c r="Q242" s="17">
        <v>0.98327600000000004</v>
      </c>
      <c r="R242" s="17">
        <v>0.73640700000000003</v>
      </c>
      <c r="S242" s="17">
        <v>1.0194879999999999</v>
      </c>
      <c r="T242" s="17">
        <v>0.28308100000000003</v>
      </c>
      <c r="U242" s="17">
        <v>0.27766999999999997</v>
      </c>
      <c r="V242" s="17">
        <v>454.4</v>
      </c>
      <c r="W242" s="17">
        <v>1.9999999999999999E-6</v>
      </c>
      <c r="X242" s="17">
        <v>2733</v>
      </c>
      <c r="Y242" s="17">
        <v>0</v>
      </c>
      <c r="Z242" s="17">
        <v>0</v>
      </c>
      <c r="AA242" s="17">
        <v>0.42718499999999998</v>
      </c>
      <c r="AB242" s="17">
        <v>0.113806</v>
      </c>
      <c r="AC242" s="17">
        <v>0.76862299999999995</v>
      </c>
      <c r="AD242" s="17">
        <v>0.25</v>
      </c>
      <c r="AE242" s="17">
        <v>1949.7</v>
      </c>
    </row>
    <row r="243" spans="1:31">
      <c r="A243" s="17">
        <v>230</v>
      </c>
      <c r="B243" s="19">
        <v>0.43634259259259256</v>
      </c>
      <c r="C243" s="17">
        <v>15.8</v>
      </c>
      <c r="D243" s="17">
        <v>100</v>
      </c>
      <c r="E243" s="17">
        <v>3.8232000000000002E-2</v>
      </c>
      <c r="F243" s="17">
        <v>1.85</v>
      </c>
      <c r="G243" s="17">
        <v>0.95603800000000005</v>
      </c>
      <c r="H243" s="17">
        <v>0.60391499999999998</v>
      </c>
      <c r="I243" s="17">
        <v>0.74894700000000003</v>
      </c>
      <c r="J243" s="17">
        <v>0.145033</v>
      </c>
      <c r="K243" s="17">
        <v>0.19364899999999999</v>
      </c>
      <c r="L243" s="17">
        <v>422</v>
      </c>
      <c r="M243" s="17">
        <v>6.6000000000000005E-5</v>
      </c>
      <c r="N243" s="17">
        <v>756</v>
      </c>
      <c r="O243" s="17">
        <v>0</v>
      </c>
      <c r="P243" s="17">
        <v>0</v>
      </c>
      <c r="Q243" s="17">
        <v>0.96357899999999996</v>
      </c>
      <c r="R243" s="17">
        <v>0.58029500000000001</v>
      </c>
      <c r="S243" s="17">
        <v>0.75673100000000004</v>
      </c>
      <c r="T243" s="17">
        <v>0.17643600000000001</v>
      </c>
      <c r="U243" s="17">
        <v>0.233155</v>
      </c>
      <c r="V243" s="17">
        <v>459</v>
      </c>
      <c r="W243" s="17">
        <v>1.9999999999999999E-6</v>
      </c>
      <c r="X243" s="17">
        <v>740</v>
      </c>
      <c r="Y243" s="17">
        <v>0</v>
      </c>
      <c r="Z243" s="17">
        <v>0</v>
      </c>
      <c r="AA243" s="17">
        <v>0.35870000000000002</v>
      </c>
      <c r="AB243" s="17">
        <v>0.16112000000000001</v>
      </c>
      <c r="AC243" s="17">
        <v>0.60872300000000001</v>
      </c>
      <c r="AD243" s="17">
        <v>0.25</v>
      </c>
      <c r="AE243" s="17">
        <v>1967.9</v>
      </c>
    </row>
    <row r="244" spans="1:31">
      <c r="A244" s="17">
        <v>231</v>
      </c>
      <c r="B244" s="19">
        <v>0.43638888888888888</v>
      </c>
      <c r="C244" s="17">
        <v>14.8</v>
      </c>
      <c r="D244" s="17">
        <v>109</v>
      </c>
      <c r="E244" s="17">
        <v>4.6155000000000002E-2</v>
      </c>
      <c r="F244" s="17">
        <v>2.2330000000000001</v>
      </c>
      <c r="G244" s="17">
        <v>0.93294100000000002</v>
      </c>
      <c r="H244" s="17">
        <v>0.53415699999999999</v>
      </c>
      <c r="I244" s="17">
        <v>0.64336300000000002</v>
      </c>
      <c r="J244" s="17">
        <v>0.109205</v>
      </c>
      <c r="K244" s="17">
        <v>0.169741</v>
      </c>
      <c r="L244" s="17">
        <v>464.7</v>
      </c>
      <c r="M244" s="17">
        <v>7.9999999999999996E-6</v>
      </c>
      <c r="N244" s="17">
        <v>632</v>
      </c>
      <c r="O244" s="17">
        <v>0</v>
      </c>
      <c r="P244" s="17">
        <v>0</v>
      </c>
      <c r="Q244" s="17">
        <v>0.97826500000000005</v>
      </c>
      <c r="R244" s="17">
        <v>0.57131100000000001</v>
      </c>
      <c r="S244" s="17">
        <v>0.74646100000000004</v>
      </c>
      <c r="T244" s="17">
        <v>0.17515</v>
      </c>
      <c r="U244" s="17">
        <v>0.23464099999999999</v>
      </c>
      <c r="V244" s="17">
        <v>467.3</v>
      </c>
      <c r="W244" s="17">
        <v>1.0000000000000001E-5</v>
      </c>
      <c r="X244" s="17">
        <v>523</v>
      </c>
      <c r="Y244" s="17">
        <v>0</v>
      </c>
      <c r="Z244" s="17">
        <v>0</v>
      </c>
      <c r="AA244" s="17">
        <v>0.36098599999999997</v>
      </c>
      <c r="AB244" s="17">
        <v>0.16153699999999999</v>
      </c>
      <c r="AC244" s="17">
        <v>0.59960400000000003</v>
      </c>
      <c r="AD244" s="17">
        <v>0.25</v>
      </c>
      <c r="AE244" s="17">
        <v>1787.4</v>
      </c>
    </row>
    <row r="245" spans="1:31">
      <c r="A245" s="17">
        <v>232</v>
      </c>
      <c r="B245" s="19">
        <v>0.4364467592592593</v>
      </c>
      <c r="C245" s="17">
        <v>13.8</v>
      </c>
      <c r="D245" s="17">
        <v>127</v>
      </c>
      <c r="E245" s="17">
        <v>4.4568000000000003E-2</v>
      </c>
      <c r="F245" s="17">
        <v>2.157</v>
      </c>
      <c r="G245" s="17">
        <v>0.95271799999999995</v>
      </c>
      <c r="H245" s="17">
        <v>0.54986800000000002</v>
      </c>
      <c r="I245" s="17">
        <v>0.671489</v>
      </c>
      <c r="J245" s="17">
        <v>0.12162100000000001</v>
      </c>
      <c r="K245" s="17">
        <v>0.181121</v>
      </c>
      <c r="L245" s="17">
        <v>415.1</v>
      </c>
      <c r="M245" s="17">
        <v>5.0000000000000004E-6</v>
      </c>
      <c r="N245" s="17">
        <v>739</v>
      </c>
      <c r="O245" s="17">
        <v>0</v>
      </c>
      <c r="P245" s="17">
        <v>0</v>
      </c>
      <c r="Q245" s="17">
        <v>0.96096000000000004</v>
      </c>
      <c r="R245" s="17">
        <v>0.51391900000000001</v>
      </c>
      <c r="S245" s="17">
        <v>0.66341700000000003</v>
      </c>
      <c r="T245" s="17">
        <v>0.14949799999999999</v>
      </c>
      <c r="U245" s="17">
        <v>0.22534499999999999</v>
      </c>
      <c r="V245" s="17">
        <v>450.2</v>
      </c>
      <c r="W245" s="17">
        <v>1.9999999999999999E-6</v>
      </c>
      <c r="X245" s="17">
        <v>749</v>
      </c>
      <c r="Y245" s="17">
        <v>0</v>
      </c>
      <c r="Z245" s="17">
        <v>0</v>
      </c>
      <c r="AA245" s="17">
        <v>0.34668399999999999</v>
      </c>
      <c r="AB245" s="17">
        <v>0.190051</v>
      </c>
      <c r="AC245" s="17">
        <v>0.54233200000000004</v>
      </c>
      <c r="AD245" s="17">
        <v>0.25</v>
      </c>
      <c r="AE245" s="17">
        <v>2001.1</v>
      </c>
    </row>
    <row r="246" spans="1:31">
      <c r="A246" s="17">
        <v>233</v>
      </c>
      <c r="B246" s="19">
        <v>0.4365046296296296</v>
      </c>
      <c r="C246" s="17">
        <v>13.1</v>
      </c>
      <c r="D246" s="17">
        <v>139.69999999999999</v>
      </c>
      <c r="E246" s="17">
        <v>4.3705000000000001E-2</v>
      </c>
      <c r="F246" s="17">
        <v>2.1150000000000002</v>
      </c>
      <c r="G246" s="17">
        <v>0.96530300000000002</v>
      </c>
      <c r="H246" s="17">
        <v>0.56484900000000005</v>
      </c>
      <c r="I246" s="17">
        <v>0.68650299999999997</v>
      </c>
      <c r="J246" s="17">
        <v>0.121654</v>
      </c>
      <c r="K246" s="17">
        <v>0.177208</v>
      </c>
      <c r="L246" s="17">
        <v>413.3</v>
      </c>
      <c r="M246" s="17">
        <v>6.0000000000000002E-6</v>
      </c>
      <c r="N246" s="17">
        <v>855</v>
      </c>
      <c r="O246" s="17">
        <v>0</v>
      </c>
      <c r="P246" s="17">
        <v>0</v>
      </c>
      <c r="Q246" s="17">
        <v>0.95679099999999995</v>
      </c>
      <c r="R246" s="17">
        <v>0.52958000000000005</v>
      </c>
      <c r="S246" s="17">
        <v>0.67213599999999996</v>
      </c>
      <c r="T246" s="17">
        <v>0.14255599999999999</v>
      </c>
      <c r="U246" s="17">
        <v>0.212094</v>
      </c>
      <c r="V246" s="17">
        <v>400.7</v>
      </c>
      <c r="W246" s="17">
        <v>5.0000000000000004E-6</v>
      </c>
      <c r="X246" s="17">
        <v>660</v>
      </c>
      <c r="Y246" s="17">
        <v>0</v>
      </c>
      <c r="Z246" s="17">
        <v>0</v>
      </c>
      <c r="AA246" s="17">
        <v>0.32629900000000001</v>
      </c>
      <c r="AB246" s="17">
        <v>0.22917100000000001</v>
      </c>
      <c r="AC246" s="17">
        <v>0.56225000000000003</v>
      </c>
      <c r="AD246" s="17">
        <v>0.25</v>
      </c>
      <c r="AE246" s="17">
        <v>2009.4</v>
      </c>
    </row>
    <row r="247" spans="1:31">
      <c r="A247" s="17">
        <v>234</v>
      </c>
      <c r="B247" s="19">
        <v>0.43656249999999996</v>
      </c>
      <c r="C247" s="17">
        <v>12</v>
      </c>
      <c r="D247" s="17">
        <v>155</v>
      </c>
      <c r="E247" s="17">
        <v>4.8299000000000002E-2</v>
      </c>
      <c r="F247" s="17">
        <v>2.3370000000000002</v>
      </c>
      <c r="G247" s="17">
        <v>0.93098700000000001</v>
      </c>
      <c r="H247" s="17">
        <v>0.56302600000000003</v>
      </c>
      <c r="I247" s="17">
        <v>0.68281700000000001</v>
      </c>
      <c r="J247" s="17">
        <v>0.11979099999999999</v>
      </c>
      <c r="K247" s="17">
        <v>0.17543700000000001</v>
      </c>
      <c r="L247" s="17">
        <v>365.9</v>
      </c>
      <c r="M247" s="17">
        <v>6.9999999999999999E-6</v>
      </c>
      <c r="N247" s="17">
        <v>658</v>
      </c>
      <c r="O247" s="17">
        <v>0</v>
      </c>
      <c r="P247" s="17">
        <v>0</v>
      </c>
      <c r="Q247" s="17">
        <v>0.95039300000000004</v>
      </c>
      <c r="R247" s="17">
        <v>0.54985700000000004</v>
      </c>
      <c r="S247" s="17">
        <v>0.70972500000000005</v>
      </c>
      <c r="T247" s="17">
        <v>0.15986800000000001</v>
      </c>
      <c r="U247" s="17">
        <v>0.22525300000000001</v>
      </c>
      <c r="V247" s="17">
        <v>417.8</v>
      </c>
      <c r="W247" s="17">
        <v>3.9999999999999998E-6</v>
      </c>
      <c r="X247" s="17">
        <v>1257</v>
      </c>
      <c r="Y247" s="17">
        <v>0</v>
      </c>
      <c r="Z247" s="17">
        <v>0</v>
      </c>
      <c r="AA247" s="17">
        <v>0.34654299999999999</v>
      </c>
      <c r="AB247" s="17">
        <v>0.18340899999999999</v>
      </c>
      <c r="AC247" s="17">
        <v>0.579179</v>
      </c>
      <c r="AD247" s="17">
        <v>0.25</v>
      </c>
      <c r="AE247" s="17">
        <v>2270.1</v>
      </c>
    </row>
    <row r="248" spans="1:31">
      <c r="A248" s="17">
        <v>235</v>
      </c>
      <c r="B248" s="19">
        <v>0.43662037037037038</v>
      </c>
      <c r="C248" s="17">
        <v>10.7</v>
      </c>
      <c r="D248" s="17">
        <v>178.4</v>
      </c>
      <c r="E248" s="17">
        <v>6.1282999999999997E-2</v>
      </c>
      <c r="F248" s="17">
        <v>2.9649999999999999</v>
      </c>
      <c r="G248" s="17">
        <v>0.90957699999999997</v>
      </c>
      <c r="H248" s="17">
        <v>0.50425699999999996</v>
      </c>
      <c r="I248" s="17">
        <v>0.597916</v>
      </c>
      <c r="J248" s="17">
        <v>9.3659000000000006E-2</v>
      </c>
      <c r="K248" s="17">
        <v>0.156642</v>
      </c>
      <c r="L248" s="17">
        <v>413.9</v>
      </c>
      <c r="M248" s="17">
        <v>7.9999999999999996E-6</v>
      </c>
      <c r="N248" s="17">
        <v>487</v>
      </c>
      <c r="O248" s="17">
        <v>0</v>
      </c>
      <c r="P248" s="17">
        <v>0</v>
      </c>
      <c r="Q248" s="17">
        <v>0.96341600000000005</v>
      </c>
      <c r="R248" s="17">
        <v>0.49776199999999998</v>
      </c>
      <c r="S248" s="17">
        <v>0.63655600000000001</v>
      </c>
      <c r="T248" s="17">
        <v>0.138794</v>
      </c>
      <c r="U248" s="17">
        <v>0.21803900000000001</v>
      </c>
      <c r="V248" s="17">
        <v>379.4</v>
      </c>
      <c r="W248" s="17">
        <v>3.0000000000000001E-6</v>
      </c>
      <c r="X248" s="17">
        <v>1037</v>
      </c>
      <c r="Y248" s="17">
        <v>0</v>
      </c>
      <c r="Z248" s="17">
        <v>0</v>
      </c>
      <c r="AA248" s="17">
        <v>0.33544499999999999</v>
      </c>
      <c r="AB248" s="17">
        <v>0.17810999999999999</v>
      </c>
      <c r="AC248" s="17">
        <v>0.52248300000000003</v>
      </c>
      <c r="AD248" s="17">
        <v>0.25</v>
      </c>
      <c r="AE248" s="17">
        <v>2006.5</v>
      </c>
    </row>
    <row r="249" spans="1:31">
      <c r="A249" s="17">
        <v>236</v>
      </c>
      <c r="B249" s="19">
        <v>0.43667824074074074</v>
      </c>
      <c r="C249" s="17">
        <v>9.6999999999999993</v>
      </c>
      <c r="D249" s="17">
        <v>199.1</v>
      </c>
      <c r="E249" s="17">
        <v>6.3126000000000002E-2</v>
      </c>
      <c r="F249" s="17">
        <v>3.0550000000000002</v>
      </c>
      <c r="G249" s="17">
        <v>0.927315</v>
      </c>
      <c r="H249" s="17">
        <v>0.48541699999999999</v>
      </c>
      <c r="I249" s="17">
        <v>0.56787299999999996</v>
      </c>
      <c r="J249" s="17">
        <v>8.2456000000000002E-2</v>
      </c>
      <c r="K249" s="17">
        <v>0.145201</v>
      </c>
      <c r="L249" s="17">
        <v>385.3</v>
      </c>
      <c r="M249" s="17">
        <v>1.2E-5</v>
      </c>
      <c r="N249" s="17">
        <v>477</v>
      </c>
      <c r="O249" s="17">
        <v>0</v>
      </c>
      <c r="P249" s="17">
        <v>0</v>
      </c>
      <c r="Q249" s="17">
        <v>0.94798700000000002</v>
      </c>
      <c r="R249" s="17">
        <v>0.48985800000000002</v>
      </c>
      <c r="S249" s="17">
        <v>0.62543599999999999</v>
      </c>
      <c r="T249" s="17">
        <v>0.135578</v>
      </c>
      <c r="U249" s="17">
        <v>0.21677299999999999</v>
      </c>
      <c r="V249" s="17">
        <v>378.5</v>
      </c>
      <c r="W249" s="17">
        <v>6.0000000000000002E-6</v>
      </c>
      <c r="X249" s="17">
        <v>644</v>
      </c>
      <c r="Y249" s="17">
        <v>0</v>
      </c>
      <c r="Z249" s="17">
        <v>0</v>
      </c>
      <c r="AA249" s="17">
        <v>0.33349699999999999</v>
      </c>
      <c r="AB249" s="17">
        <v>0.18040900000000001</v>
      </c>
      <c r="AC249" s="17">
        <v>0.51431800000000005</v>
      </c>
      <c r="AD249" s="17">
        <v>0.25</v>
      </c>
      <c r="AE249" s="17">
        <v>2155.6</v>
      </c>
    </row>
    <row r="250" spans="1:31">
      <c r="A250" s="17">
        <v>237</v>
      </c>
      <c r="B250" s="19">
        <v>0.43672453703703701</v>
      </c>
      <c r="C250" s="17">
        <v>8.4</v>
      </c>
      <c r="D250" s="17">
        <v>225.3</v>
      </c>
      <c r="E250" s="17">
        <v>6.2057000000000001E-2</v>
      </c>
      <c r="F250" s="17">
        <v>3.0030000000000001</v>
      </c>
      <c r="G250" s="17">
        <v>0.91403100000000004</v>
      </c>
      <c r="H250" s="17">
        <v>0.48498599999999997</v>
      </c>
      <c r="I250" s="17">
        <v>0.56859000000000004</v>
      </c>
      <c r="J250" s="17">
        <v>8.3603999999999998E-2</v>
      </c>
      <c r="K250" s="17">
        <v>0.147037</v>
      </c>
      <c r="L250" s="17">
        <v>376.2</v>
      </c>
      <c r="M250" s="17">
        <v>3.0000000000000001E-6</v>
      </c>
      <c r="N250" s="17">
        <v>643</v>
      </c>
      <c r="O250" s="17">
        <v>0</v>
      </c>
      <c r="P250" s="17">
        <v>0</v>
      </c>
      <c r="Q250" s="17">
        <v>0.95904599999999995</v>
      </c>
      <c r="R250" s="17">
        <v>0.47278900000000001</v>
      </c>
      <c r="S250" s="17">
        <v>0.59843299999999999</v>
      </c>
      <c r="T250" s="17">
        <v>0.12564400000000001</v>
      </c>
      <c r="U250" s="17">
        <v>0.209955</v>
      </c>
      <c r="V250" s="17">
        <v>431.6</v>
      </c>
      <c r="W250" s="17">
        <v>7.9999999999999996E-6</v>
      </c>
      <c r="X250" s="17">
        <v>1177</v>
      </c>
      <c r="Y250" s="17">
        <v>0</v>
      </c>
      <c r="Z250" s="17">
        <v>0</v>
      </c>
      <c r="AA250" s="17">
        <v>0.32300699999999999</v>
      </c>
      <c r="AB250" s="17">
        <v>0.246896</v>
      </c>
      <c r="AC250" s="17">
        <v>0.50380999999999998</v>
      </c>
      <c r="AD250" s="17">
        <v>0.25</v>
      </c>
      <c r="AE250" s="17">
        <v>2207.5</v>
      </c>
    </row>
    <row r="251" spans="1:31">
      <c r="A251" s="17">
        <v>238</v>
      </c>
      <c r="B251" s="19">
        <v>0.43678240740740737</v>
      </c>
      <c r="C251" s="17">
        <v>7.5</v>
      </c>
      <c r="D251" s="17">
        <v>244.2</v>
      </c>
      <c r="E251" s="17">
        <v>5.8556999999999998E-2</v>
      </c>
      <c r="F251" s="17">
        <v>2.8340000000000001</v>
      </c>
      <c r="G251" s="17">
        <v>0.79635199999999995</v>
      </c>
      <c r="H251" s="17">
        <v>0.42933900000000003</v>
      </c>
      <c r="I251" s="17">
        <v>0.48608699999999999</v>
      </c>
      <c r="J251" s="17">
        <v>5.6748E-2</v>
      </c>
      <c r="K251" s="17">
        <v>0.116744</v>
      </c>
      <c r="L251" s="17">
        <v>412.2</v>
      </c>
      <c r="M251" s="17">
        <v>4.8689000000000003E-2</v>
      </c>
      <c r="N251" s="17">
        <v>845</v>
      </c>
      <c r="O251" s="17">
        <v>0</v>
      </c>
      <c r="P251" s="17">
        <v>0</v>
      </c>
      <c r="Q251" s="17">
        <v>0.91348499999999999</v>
      </c>
      <c r="R251" s="17">
        <v>0.41839199999999999</v>
      </c>
      <c r="S251" s="17">
        <v>0.51651199999999997</v>
      </c>
      <c r="T251" s="17">
        <v>9.8119999999999999E-2</v>
      </c>
      <c r="U251" s="17">
        <v>0.189967</v>
      </c>
      <c r="V251" s="17">
        <v>386.2</v>
      </c>
      <c r="W251" s="17">
        <v>9.0000000000000002E-6</v>
      </c>
      <c r="X251" s="17">
        <v>555</v>
      </c>
      <c r="Y251" s="17">
        <v>0</v>
      </c>
      <c r="Z251" s="17">
        <v>0</v>
      </c>
      <c r="AA251" s="17">
        <v>0.29225600000000002</v>
      </c>
      <c r="AB251" s="17">
        <v>0.33870299999999998</v>
      </c>
      <c r="AC251" s="17">
        <v>0.45162600000000003</v>
      </c>
      <c r="AD251" s="17">
        <v>0.25</v>
      </c>
      <c r="AE251" s="17">
        <v>2014.8</v>
      </c>
    </row>
    <row r="252" spans="1:31">
      <c r="A252" s="17">
        <v>239</v>
      </c>
      <c r="B252" s="19">
        <v>0.43684027777777779</v>
      </c>
      <c r="C252" s="17">
        <v>6.2</v>
      </c>
      <c r="D252" s="17">
        <v>281.10000000000002</v>
      </c>
      <c r="E252" s="17">
        <v>6.7412E-2</v>
      </c>
      <c r="F252" s="17">
        <v>3.262</v>
      </c>
      <c r="G252" s="17">
        <v>0.861981</v>
      </c>
      <c r="H252" s="17">
        <v>0.42505900000000002</v>
      </c>
      <c r="I252" s="17">
        <v>0.48456199999999999</v>
      </c>
      <c r="J252" s="17">
        <v>5.9503E-2</v>
      </c>
      <c r="K252" s="17">
        <v>0.122798</v>
      </c>
      <c r="L252" s="17">
        <v>390.7</v>
      </c>
      <c r="M252" s="17">
        <v>6.9999999999999999E-6</v>
      </c>
      <c r="N252" s="17">
        <v>806</v>
      </c>
      <c r="O252" s="17">
        <v>0</v>
      </c>
      <c r="P252" s="17">
        <v>0</v>
      </c>
      <c r="Q252" s="17">
        <v>0.906115</v>
      </c>
      <c r="R252" s="17">
        <v>0.42096499999999998</v>
      </c>
      <c r="S252" s="17">
        <v>0.52832800000000002</v>
      </c>
      <c r="T252" s="17">
        <v>0.107364</v>
      </c>
      <c r="U252" s="17">
        <v>0.20321400000000001</v>
      </c>
      <c r="V252" s="17">
        <v>478.4</v>
      </c>
      <c r="W252" s="17">
        <v>1.9999999999999999E-6</v>
      </c>
      <c r="X252" s="17">
        <v>646</v>
      </c>
      <c r="Y252" s="17">
        <v>0</v>
      </c>
      <c r="Z252" s="17">
        <v>0</v>
      </c>
      <c r="AA252" s="17">
        <v>0.312637</v>
      </c>
      <c r="AB252" s="17">
        <v>0.347723</v>
      </c>
      <c r="AC252" s="17">
        <v>0.45829799999999998</v>
      </c>
      <c r="AD252" s="17">
        <v>0.25</v>
      </c>
      <c r="AE252" s="17">
        <v>2126.1</v>
      </c>
    </row>
    <row r="253" spans="1:31">
      <c r="A253" s="17">
        <v>240</v>
      </c>
      <c r="B253" s="19">
        <v>0.43689814814814815</v>
      </c>
      <c r="C253" s="17">
        <v>5.8</v>
      </c>
      <c r="D253" s="17">
        <v>292.8</v>
      </c>
      <c r="E253" s="17">
        <v>4.6099000000000001E-2</v>
      </c>
      <c r="F253" s="17">
        <v>2.2309999999999999</v>
      </c>
      <c r="G253" s="17">
        <v>0.656524</v>
      </c>
      <c r="H253" s="17">
        <v>0.35476600000000003</v>
      </c>
      <c r="I253" s="17">
        <v>0.388401</v>
      </c>
      <c r="J253" s="17">
        <v>3.3634999999999998E-2</v>
      </c>
      <c r="K253" s="17">
        <v>8.6597999999999994E-2</v>
      </c>
      <c r="L253" s="17">
        <v>334.3</v>
      </c>
      <c r="M253" s="17">
        <v>6.9999999999999999E-6</v>
      </c>
      <c r="N253" s="17">
        <v>855</v>
      </c>
      <c r="O253" s="17">
        <v>0</v>
      </c>
      <c r="P253" s="17">
        <v>0</v>
      </c>
      <c r="Q253" s="17">
        <v>0.80094799999999999</v>
      </c>
      <c r="R253" s="17">
        <v>0.331341</v>
      </c>
      <c r="S253" s="17">
        <v>0.39117200000000002</v>
      </c>
      <c r="T253" s="17">
        <v>5.9831000000000002E-2</v>
      </c>
      <c r="U253" s="17">
        <v>0.15295300000000001</v>
      </c>
      <c r="V253" s="17">
        <v>397.3</v>
      </c>
      <c r="W253" s="17">
        <v>5.0000000000000004E-6</v>
      </c>
      <c r="X253" s="17">
        <v>636</v>
      </c>
      <c r="Y253" s="17">
        <v>0</v>
      </c>
      <c r="Z253" s="17">
        <v>0</v>
      </c>
      <c r="AA253" s="17">
        <v>0.23531199999999999</v>
      </c>
      <c r="AB253" s="17">
        <v>0.33518500000000001</v>
      </c>
      <c r="AC253" s="17">
        <v>0.35139599999999999</v>
      </c>
      <c r="AD253" s="17">
        <v>0.25</v>
      </c>
      <c r="AE253" s="17">
        <v>2484.4</v>
      </c>
    </row>
    <row r="254" spans="1:31">
      <c r="A254" s="17">
        <v>241</v>
      </c>
      <c r="B254" s="19">
        <v>0.43695601851851856</v>
      </c>
      <c r="C254" s="17">
        <v>4.5999999999999996</v>
      </c>
      <c r="D254" s="17">
        <v>337.9</v>
      </c>
      <c r="E254" s="17">
        <v>5.3144999999999998E-2</v>
      </c>
      <c r="F254" s="17">
        <v>2.5720000000000001</v>
      </c>
      <c r="G254" s="17">
        <v>0.53168400000000005</v>
      </c>
      <c r="H254" s="17">
        <v>0.337727</v>
      </c>
      <c r="I254" s="17">
        <v>0.37092999999999998</v>
      </c>
      <c r="J254" s="17">
        <v>3.3203000000000003E-2</v>
      </c>
      <c r="K254" s="17">
        <v>8.9512999999999995E-2</v>
      </c>
      <c r="L254" s="17">
        <v>367.8</v>
      </c>
      <c r="M254" s="17">
        <v>2.5000000000000001E-5</v>
      </c>
      <c r="N254" s="17">
        <v>718</v>
      </c>
      <c r="O254" s="17">
        <v>0</v>
      </c>
      <c r="P254" s="17">
        <v>0</v>
      </c>
      <c r="Q254" s="17">
        <v>0.80536200000000002</v>
      </c>
      <c r="R254" s="17">
        <v>0.31874400000000003</v>
      </c>
      <c r="S254" s="17">
        <v>0.37767400000000001</v>
      </c>
      <c r="T254" s="17">
        <v>5.8929000000000002E-2</v>
      </c>
      <c r="U254" s="17">
        <v>0.156032</v>
      </c>
      <c r="V254" s="17">
        <v>401.4</v>
      </c>
      <c r="W254" s="17">
        <v>3.9999999999999998E-6</v>
      </c>
      <c r="X254" s="17">
        <v>898</v>
      </c>
      <c r="Y254" s="17">
        <v>0</v>
      </c>
      <c r="Z254" s="17">
        <v>0</v>
      </c>
      <c r="AA254" s="17">
        <v>0.24004900000000001</v>
      </c>
      <c r="AB254" s="17">
        <v>0.34935500000000003</v>
      </c>
      <c r="AC254" s="17">
        <v>0.33933200000000002</v>
      </c>
      <c r="AD254" s="17">
        <v>0.22743099999999999</v>
      </c>
      <c r="AE254" s="17">
        <v>2258.4</v>
      </c>
    </row>
    <row r="255" spans="1:31">
      <c r="A255" s="17">
        <v>242</v>
      </c>
      <c r="B255" s="19">
        <v>0.43701388888888887</v>
      </c>
      <c r="C255" s="17">
        <v>3.5</v>
      </c>
      <c r="D255" s="17">
        <v>436.1</v>
      </c>
      <c r="E255" s="17">
        <v>7.4232999999999993E-2</v>
      </c>
      <c r="F255" s="17">
        <v>3.5920000000000001</v>
      </c>
      <c r="G255" s="17">
        <v>0.55952199999999996</v>
      </c>
      <c r="H255" s="17">
        <v>0.31175599999999998</v>
      </c>
      <c r="I255" s="17">
        <v>0.34117500000000001</v>
      </c>
      <c r="J255" s="17">
        <v>2.9419000000000001E-2</v>
      </c>
      <c r="K255" s="17">
        <v>8.6226999999999998E-2</v>
      </c>
      <c r="L255" s="17">
        <v>537.9</v>
      </c>
      <c r="M255" s="17">
        <v>1.9999999999999999E-6</v>
      </c>
      <c r="N255" s="17">
        <v>622</v>
      </c>
      <c r="O255" s="17">
        <v>0</v>
      </c>
      <c r="P255" s="17">
        <v>0</v>
      </c>
      <c r="Q255" s="17">
        <v>0.79860200000000003</v>
      </c>
      <c r="R255" s="17">
        <v>0.31351800000000002</v>
      </c>
      <c r="S255" s="17">
        <v>0.36842000000000003</v>
      </c>
      <c r="T255" s="17">
        <v>5.4900999999999998E-2</v>
      </c>
      <c r="U255" s="17">
        <v>0.14901900000000001</v>
      </c>
      <c r="V255" s="17">
        <v>546.6</v>
      </c>
      <c r="W255" s="17">
        <v>3.9999999999999998E-6</v>
      </c>
      <c r="X255" s="17">
        <v>742</v>
      </c>
      <c r="Y255" s="17">
        <v>0</v>
      </c>
      <c r="Z255" s="17">
        <v>0</v>
      </c>
      <c r="AA255" s="17">
        <v>0.22925999999999999</v>
      </c>
      <c r="AB255" s="17">
        <v>0.46764</v>
      </c>
      <c r="AC255" s="17">
        <v>0.33919300000000002</v>
      </c>
      <c r="AD255" s="17">
        <v>0.215364</v>
      </c>
      <c r="AE255" s="17">
        <v>1544.2</v>
      </c>
    </row>
    <row r="256" spans="1:31">
      <c r="A256" s="17">
        <v>243</v>
      </c>
      <c r="B256" s="19">
        <v>0.43706018518518519</v>
      </c>
      <c r="C256" s="17">
        <v>2.7</v>
      </c>
      <c r="D256" s="17">
        <v>471.2</v>
      </c>
      <c r="E256" s="17">
        <v>3.9944E-2</v>
      </c>
      <c r="F256" s="17">
        <v>1.9330000000000001</v>
      </c>
      <c r="G256" s="17">
        <v>0.30793999999999999</v>
      </c>
      <c r="H256" s="17">
        <v>0.32723799999999997</v>
      </c>
      <c r="I256" s="17">
        <v>0.34735700000000003</v>
      </c>
      <c r="J256" s="17">
        <v>2.0119000000000001E-2</v>
      </c>
      <c r="K256" s="17">
        <v>5.7918999999999998E-2</v>
      </c>
      <c r="L256" s="17">
        <v>437.2</v>
      </c>
      <c r="M256" s="17">
        <v>0.599997</v>
      </c>
      <c r="N256" s="17">
        <v>1031</v>
      </c>
      <c r="O256" s="17">
        <v>0</v>
      </c>
      <c r="P256" s="17">
        <v>0</v>
      </c>
      <c r="Q256" s="17">
        <v>0.56163300000000005</v>
      </c>
      <c r="R256" s="17">
        <v>0.31282100000000002</v>
      </c>
      <c r="S256" s="17">
        <v>0.347053</v>
      </c>
      <c r="T256" s="17">
        <v>3.4231999999999999E-2</v>
      </c>
      <c r="U256" s="17">
        <v>9.8638000000000003E-2</v>
      </c>
      <c r="V256" s="17">
        <v>250.7</v>
      </c>
      <c r="W256" s="17">
        <v>9.2541999999999999E-2</v>
      </c>
      <c r="X256" s="17">
        <v>646</v>
      </c>
      <c r="Y256" s="17">
        <v>0</v>
      </c>
      <c r="Z256" s="17">
        <v>0</v>
      </c>
      <c r="AA256" s="17">
        <v>0.15175</v>
      </c>
      <c r="AB256" s="17">
        <v>0.56128</v>
      </c>
      <c r="AC256" s="17">
        <v>0.33203500000000002</v>
      </c>
      <c r="AD256" s="17">
        <v>0.241844</v>
      </c>
      <c r="AE256" s="17">
        <v>1899.5</v>
      </c>
    </row>
    <row r="257" spans="1:31">
      <c r="A257" s="17">
        <v>244</v>
      </c>
      <c r="B257" s="19">
        <v>0.43711805555555555</v>
      </c>
      <c r="C257" s="17">
        <v>1.5</v>
      </c>
      <c r="D257" s="17">
        <v>580.29999999999995</v>
      </c>
      <c r="E257" s="17">
        <v>3.8249999999999999E-2</v>
      </c>
      <c r="F257" s="17">
        <v>1.851</v>
      </c>
      <c r="G257" s="17">
        <v>0.30548199999999998</v>
      </c>
      <c r="H257" s="17">
        <v>0.318189</v>
      </c>
      <c r="I257" s="17">
        <v>0.34470099999999998</v>
      </c>
      <c r="J257" s="17">
        <v>2.6512000000000001E-2</v>
      </c>
      <c r="K257" s="17">
        <v>7.6912999999999995E-2</v>
      </c>
      <c r="L257" s="17">
        <v>894.3</v>
      </c>
      <c r="M257" s="17">
        <v>1.4E-5</v>
      </c>
      <c r="N257" s="17">
        <v>2266</v>
      </c>
      <c r="O257" s="17">
        <v>0</v>
      </c>
      <c r="P257" s="17">
        <v>0</v>
      </c>
      <c r="Q257" s="17">
        <v>0.57167199999999996</v>
      </c>
      <c r="R257" s="17">
        <v>0.29534300000000002</v>
      </c>
      <c r="S257" s="17">
        <v>0.33893200000000001</v>
      </c>
      <c r="T257" s="17">
        <v>4.3589000000000003E-2</v>
      </c>
      <c r="U257" s="17">
        <v>0.128607</v>
      </c>
      <c r="V257" s="17">
        <v>315.2</v>
      </c>
      <c r="W257" s="17">
        <v>1.0000000000000001E-5</v>
      </c>
      <c r="X257" s="17">
        <v>1210</v>
      </c>
      <c r="Y257" s="17">
        <v>0</v>
      </c>
      <c r="Z257" s="17">
        <v>0</v>
      </c>
      <c r="AA257" s="17">
        <v>0.19785800000000001</v>
      </c>
      <c r="AB257" s="17">
        <v>0.87622900000000004</v>
      </c>
      <c r="AC257" s="17">
        <v>0.33353699999999997</v>
      </c>
      <c r="AD257" s="17">
        <v>0.25</v>
      </c>
      <c r="AE257" s="17">
        <v>928.8</v>
      </c>
    </row>
    <row r="258" spans="1:31">
      <c r="A258" s="17">
        <v>245</v>
      </c>
      <c r="B258" s="19">
        <v>0.43717592592592597</v>
      </c>
      <c r="C258" s="17">
        <v>0.2</v>
      </c>
      <c r="D258" s="17">
        <v>1348</v>
      </c>
      <c r="E258" s="17">
        <v>8.1089999999999999E-3</v>
      </c>
      <c r="F258" s="17">
        <v>0.39200000000000002</v>
      </c>
      <c r="G258" s="17">
        <v>0.16084100000000001</v>
      </c>
      <c r="H258" s="17">
        <v>0.35997000000000001</v>
      </c>
      <c r="I258" s="17">
        <v>0.391706</v>
      </c>
      <c r="J258" s="17">
        <v>3.1736E-2</v>
      </c>
      <c r="K258" s="17">
        <v>8.1018999999999994E-2</v>
      </c>
      <c r="L258" s="17">
        <v>100</v>
      </c>
      <c r="M258" s="17">
        <v>0.22914599999999999</v>
      </c>
      <c r="N258" s="17">
        <v>1298</v>
      </c>
      <c r="O258" s="17">
        <v>0</v>
      </c>
      <c r="P258" s="17">
        <v>0</v>
      </c>
      <c r="Q258" s="17">
        <v>0.145674</v>
      </c>
      <c r="R258" s="17">
        <v>0.33597399999999999</v>
      </c>
      <c r="S258" s="17">
        <v>0.36821100000000001</v>
      </c>
      <c r="T258" s="17">
        <v>3.2237000000000002E-2</v>
      </c>
      <c r="U258" s="17">
        <v>8.7549000000000002E-2</v>
      </c>
      <c r="V258" s="17">
        <v>900</v>
      </c>
      <c r="W258" s="17">
        <v>1.9999999999999999E-6</v>
      </c>
      <c r="X258" s="17">
        <v>1561</v>
      </c>
      <c r="Y258" s="17">
        <v>0</v>
      </c>
      <c r="Z258" s="17">
        <v>0</v>
      </c>
      <c r="AA258" s="17">
        <v>0.13469100000000001</v>
      </c>
      <c r="AB258" s="17">
        <v>0.51304499999999997</v>
      </c>
      <c r="AC258" s="17">
        <v>0.35251300000000002</v>
      </c>
      <c r="AD258" s="17">
        <v>7.6173699999999997E-2</v>
      </c>
      <c r="AE258" s="17">
        <v>8304.6</v>
      </c>
    </row>
    <row r="259" spans="1:31">
      <c r="A259" s="17">
        <v>246</v>
      </c>
      <c r="B259" s="19">
        <v>0.43723379629629627</v>
      </c>
      <c r="C259" s="17">
        <v>-1</v>
      </c>
      <c r="D259" s="17">
        <v>2251.6999999999998</v>
      </c>
      <c r="E259" s="17">
        <v>1.8690999999999999E-2</v>
      </c>
      <c r="F259" s="17">
        <v>0.90400000000000003</v>
      </c>
      <c r="G259" s="17">
        <v>0.18628900000000001</v>
      </c>
      <c r="H259" s="17">
        <v>0.379525</v>
      </c>
      <c r="I259" s="17">
        <v>0.408167</v>
      </c>
      <c r="J259" s="17">
        <v>2.8642000000000001E-2</v>
      </c>
      <c r="K259" s="17">
        <v>7.0171999999999998E-2</v>
      </c>
      <c r="L259" s="17">
        <v>174.4</v>
      </c>
      <c r="M259" s="17">
        <v>0.599993</v>
      </c>
      <c r="N259" s="17">
        <v>943</v>
      </c>
      <c r="O259" s="17">
        <v>0</v>
      </c>
      <c r="P259" s="17">
        <v>0</v>
      </c>
      <c r="Q259" s="17">
        <v>0.15976000000000001</v>
      </c>
      <c r="R259" s="17">
        <v>0.215057</v>
      </c>
      <c r="S259" s="17">
        <v>0.243202</v>
      </c>
      <c r="T259" s="17">
        <v>2.8145E-2</v>
      </c>
      <c r="U259" s="17">
        <v>0.115728</v>
      </c>
      <c r="V259" s="17">
        <v>643.4</v>
      </c>
      <c r="W259" s="17">
        <v>1.0000000000000001E-5</v>
      </c>
      <c r="X259" s="17">
        <v>1249</v>
      </c>
      <c r="Y259" s="17">
        <v>0</v>
      </c>
      <c r="Z259" s="17">
        <v>0</v>
      </c>
      <c r="AA259" s="17">
        <v>0.17804300000000001</v>
      </c>
      <c r="AB259" s="17">
        <v>0.69021600000000005</v>
      </c>
      <c r="AC259" s="17">
        <v>0.234483</v>
      </c>
      <c r="AD259" s="17">
        <v>7.1680199999999999E-2</v>
      </c>
      <c r="AE259" s="17">
        <v>4762.8999999999996</v>
      </c>
    </row>
    <row r="260" spans="1:31">
      <c r="A260" s="17">
        <v>247</v>
      </c>
      <c r="B260" s="19">
        <v>0.43729166666666663</v>
      </c>
      <c r="C260" s="17">
        <v>-1</v>
      </c>
      <c r="D260" s="17">
        <v>2251.6999999999998</v>
      </c>
      <c r="E260" s="17">
        <v>2.8516E-2</v>
      </c>
      <c r="F260" s="17">
        <v>1.38</v>
      </c>
      <c r="G260" s="17">
        <v>0.16373099999999999</v>
      </c>
      <c r="H260" s="17">
        <v>0.241676</v>
      </c>
      <c r="I260" s="17">
        <v>0.26697500000000002</v>
      </c>
      <c r="J260" s="17">
        <v>2.5298999999999999E-2</v>
      </c>
      <c r="K260" s="17">
        <v>9.4761999999999999E-2</v>
      </c>
      <c r="L260" s="17">
        <v>262</v>
      </c>
      <c r="M260" s="17">
        <v>9.3999999999999994E-5</v>
      </c>
      <c r="N260" s="17">
        <v>1139</v>
      </c>
      <c r="O260" s="17">
        <v>0</v>
      </c>
      <c r="P260" s="17">
        <v>0</v>
      </c>
      <c r="Q260" s="17">
        <v>0.19214300000000001</v>
      </c>
      <c r="R260" s="17">
        <v>0.24001500000000001</v>
      </c>
      <c r="S260" s="17">
        <v>0.27196999999999999</v>
      </c>
      <c r="T260" s="17">
        <v>3.1954999999999997E-2</v>
      </c>
      <c r="U260" s="17">
        <v>0.117495</v>
      </c>
      <c r="V260" s="17">
        <v>235.3</v>
      </c>
      <c r="W260" s="17">
        <v>0.57927600000000001</v>
      </c>
      <c r="X260" s="17">
        <v>1303</v>
      </c>
      <c r="Y260" s="17">
        <v>0</v>
      </c>
      <c r="Z260" s="17">
        <v>0</v>
      </c>
      <c r="AA260" s="17">
        <v>0.18076200000000001</v>
      </c>
      <c r="AB260" s="17">
        <v>0.80183800000000005</v>
      </c>
      <c r="AC260" s="17">
        <v>0.26563799999999999</v>
      </c>
      <c r="AD260" s="17">
        <v>0.112057</v>
      </c>
      <c r="AE260" s="17">
        <v>3169.5</v>
      </c>
    </row>
    <row r="261" spans="1:31">
      <c r="A261" s="17">
        <v>248</v>
      </c>
      <c r="B261" s="19">
        <v>0.43733796296296296</v>
      </c>
      <c r="C261" s="17">
        <v>-1</v>
      </c>
      <c r="D261" s="17">
        <v>2251.6999999999998</v>
      </c>
      <c r="E261" s="17">
        <v>5.3309000000000002E-2</v>
      </c>
      <c r="F261" s="17">
        <v>2.58</v>
      </c>
      <c r="G261" s="17">
        <v>4.0351999999999999E-2</v>
      </c>
      <c r="H261" s="17">
        <v>0.18293400000000001</v>
      </c>
      <c r="I261" s="17">
        <v>0.21321399999999999</v>
      </c>
      <c r="J261" s="17">
        <v>3.0280999999999999E-2</v>
      </c>
      <c r="K261" s="17">
        <v>0.14202000000000001</v>
      </c>
      <c r="L261" s="17">
        <v>780.2</v>
      </c>
      <c r="M261" s="17">
        <v>0.47906700000000002</v>
      </c>
      <c r="N261" s="17">
        <v>2397</v>
      </c>
      <c r="O261" s="17">
        <v>0</v>
      </c>
      <c r="P261" s="17">
        <v>0</v>
      </c>
      <c r="Q261" s="17">
        <v>1.6781999999999998E-2</v>
      </c>
      <c r="R261" s="17">
        <v>0.119098</v>
      </c>
      <c r="S261" s="17">
        <v>0.143957</v>
      </c>
      <c r="T261" s="17">
        <v>2.4858999999999999E-2</v>
      </c>
      <c r="U261" s="17">
        <v>0.17268700000000001</v>
      </c>
      <c r="V261" s="17">
        <v>457.1</v>
      </c>
      <c r="W261" s="17">
        <v>0.6</v>
      </c>
      <c r="X261" s="17">
        <v>3739</v>
      </c>
      <c r="Y261" s="17">
        <v>0</v>
      </c>
      <c r="Z261" s="17">
        <v>0</v>
      </c>
      <c r="AA261" s="17">
        <v>0.26567200000000002</v>
      </c>
      <c r="AB261" s="17">
        <v>0.96205200000000002</v>
      </c>
      <c r="AC261" s="17">
        <v>0.143014</v>
      </c>
      <c r="AD261" s="17">
        <v>0.25</v>
      </c>
      <c r="AE261" s="17">
        <v>1064.5999999999999</v>
      </c>
    </row>
    <row r="262" spans="1:31">
      <c r="A262" s="17">
        <v>249</v>
      </c>
      <c r="B262" s="19">
        <v>0.43739583333333337</v>
      </c>
      <c r="C262" s="17">
        <v>-1</v>
      </c>
      <c r="D262" s="17">
        <v>2251.6999999999998</v>
      </c>
      <c r="E262" s="17">
        <v>5.7275E-2</v>
      </c>
      <c r="F262" s="17">
        <v>2.7719999999999998</v>
      </c>
      <c r="G262" s="17">
        <v>8.1340000000000006E-3</v>
      </c>
      <c r="H262" s="17">
        <v>0.18670999999999999</v>
      </c>
      <c r="I262" s="17">
        <v>0.21190700000000001</v>
      </c>
      <c r="J262" s="17">
        <v>2.5197000000000001E-2</v>
      </c>
      <c r="K262" s="17">
        <v>0.118904</v>
      </c>
      <c r="L262" s="17">
        <v>379.1</v>
      </c>
      <c r="M262" s="17">
        <v>0.59999800000000003</v>
      </c>
      <c r="N262" s="17">
        <v>2947</v>
      </c>
      <c r="O262" s="17">
        <v>0</v>
      </c>
      <c r="P262" s="17">
        <v>0</v>
      </c>
      <c r="Q262" s="17">
        <v>0.14630699999999999</v>
      </c>
      <c r="R262" s="17">
        <v>0.115262</v>
      </c>
      <c r="S262" s="17">
        <v>0.15045900000000001</v>
      </c>
      <c r="T262" s="17">
        <v>3.5196999999999999E-2</v>
      </c>
      <c r="U262" s="17">
        <v>0.233932</v>
      </c>
      <c r="V262" s="17">
        <v>368.1</v>
      </c>
      <c r="W262" s="17">
        <v>0.19598199999999999</v>
      </c>
      <c r="X262" s="17">
        <v>1682</v>
      </c>
      <c r="Y262" s="17">
        <v>0</v>
      </c>
      <c r="Z262" s="17">
        <v>0</v>
      </c>
      <c r="AA262" s="17">
        <v>0.35989500000000002</v>
      </c>
      <c r="AB262" s="17">
        <v>0.93805400000000005</v>
      </c>
      <c r="AC262" s="17">
        <v>0.14827899999999999</v>
      </c>
      <c r="AD262" s="17">
        <v>0.25</v>
      </c>
      <c r="AE262" s="17">
        <v>2191.1999999999998</v>
      </c>
    </row>
    <row r="263" spans="1:31">
      <c r="A263" s="17">
        <v>250</v>
      </c>
      <c r="B263" s="19">
        <v>0.43745370370370368</v>
      </c>
      <c r="C263" s="17">
        <v>-1</v>
      </c>
      <c r="D263" s="17">
        <v>2202.1</v>
      </c>
      <c r="E263" s="17">
        <v>0.175486</v>
      </c>
      <c r="F263" s="17">
        <v>8.4920000000000009</v>
      </c>
      <c r="G263" s="17">
        <v>8.8167999999999996E-2</v>
      </c>
      <c r="H263" s="17">
        <v>0.13980799999999999</v>
      </c>
      <c r="I263" s="17">
        <v>0.161271</v>
      </c>
      <c r="J263" s="17">
        <v>2.1462999999999999E-2</v>
      </c>
      <c r="K263" s="17">
        <v>0.13308700000000001</v>
      </c>
      <c r="L263" s="17">
        <v>900</v>
      </c>
      <c r="M263" s="17">
        <v>0.14163600000000001</v>
      </c>
      <c r="N263" s="17">
        <v>1106</v>
      </c>
      <c r="O263" s="17">
        <v>0</v>
      </c>
      <c r="P263" s="17">
        <v>0</v>
      </c>
      <c r="Q263" s="17">
        <v>4.2382000000000003E-2</v>
      </c>
      <c r="R263" s="17">
        <v>8.1764000000000003E-2</v>
      </c>
      <c r="S263" s="17">
        <v>0.112219</v>
      </c>
      <c r="T263" s="17">
        <v>3.0454999999999999E-2</v>
      </c>
      <c r="U263" s="17">
        <v>0.27138899999999999</v>
      </c>
      <c r="V263" s="17">
        <v>900</v>
      </c>
      <c r="W263" s="17">
        <v>9.9999999999999995E-7</v>
      </c>
      <c r="X263" s="17">
        <v>2385</v>
      </c>
      <c r="Y263" s="17">
        <v>0</v>
      </c>
      <c r="Z263" s="17">
        <v>0</v>
      </c>
      <c r="AA263" s="17">
        <v>0.41752099999999998</v>
      </c>
      <c r="AB263" s="17">
        <v>0.92954499999999995</v>
      </c>
      <c r="AC263" s="17">
        <v>0.110073</v>
      </c>
      <c r="AD263" s="17">
        <v>0.25</v>
      </c>
      <c r="AE263" s="17">
        <v>922.9</v>
      </c>
    </row>
    <row r="264" spans="1:31">
      <c r="A264" s="17">
        <v>251</v>
      </c>
      <c r="B264" s="19">
        <v>0.43751157407407404</v>
      </c>
      <c r="C264" s="17">
        <v>-1</v>
      </c>
      <c r="D264" s="17">
        <v>2058</v>
      </c>
      <c r="E264" s="17">
        <v>0.110094</v>
      </c>
      <c r="F264" s="17">
        <v>5.327</v>
      </c>
      <c r="G264" s="17">
        <v>0.15096599999999999</v>
      </c>
      <c r="H264" s="17">
        <v>9.4338000000000005E-2</v>
      </c>
      <c r="I264" s="17">
        <v>0.117019</v>
      </c>
      <c r="J264" s="17">
        <v>2.2681E-2</v>
      </c>
      <c r="K264" s="17">
        <v>0.193824</v>
      </c>
      <c r="L264" s="17">
        <v>465.5</v>
      </c>
      <c r="M264" s="17">
        <v>0.45835799999999999</v>
      </c>
      <c r="N264" s="17">
        <v>837</v>
      </c>
      <c r="O264" s="17">
        <v>0</v>
      </c>
      <c r="P264" s="17">
        <v>0</v>
      </c>
      <c r="Q264" s="17">
        <v>3.9758000000000002E-2</v>
      </c>
      <c r="R264" s="17">
        <v>9.0809000000000001E-2</v>
      </c>
      <c r="S264" s="17">
        <v>0.121948</v>
      </c>
      <c r="T264" s="17">
        <v>3.1139E-2</v>
      </c>
      <c r="U264" s="17">
        <v>0.25534499999999999</v>
      </c>
      <c r="V264" s="17">
        <v>285.3</v>
      </c>
      <c r="W264" s="17">
        <v>0.6</v>
      </c>
      <c r="X264" s="17">
        <v>1301</v>
      </c>
      <c r="Y264" s="17">
        <v>0</v>
      </c>
      <c r="Z264" s="17">
        <v>0</v>
      </c>
      <c r="AA264" s="17">
        <v>0.39283899999999999</v>
      </c>
      <c r="AB264" s="17">
        <v>0.82845400000000002</v>
      </c>
      <c r="AC264" s="17">
        <v>0.116607</v>
      </c>
      <c r="AD264" s="17">
        <v>0.141628</v>
      </c>
      <c r="AE264" s="17">
        <v>1784.1</v>
      </c>
    </row>
    <row r="265" spans="1:31">
      <c r="A265" s="17">
        <v>252</v>
      </c>
      <c r="B265" s="19">
        <v>0.43756944444444446</v>
      </c>
      <c r="C265" s="17">
        <v>-1</v>
      </c>
      <c r="D265" s="17">
        <v>1875.1</v>
      </c>
      <c r="E265" s="17">
        <v>4.8103E-2</v>
      </c>
      <c r="F265" s="17">
        <v>2.3279999999999998</v>
      </c>
      <c r="G265" s="17">
        <v>2.6894999999999999E-2</v>
      </c>
      <c r="H265" s="17">
        <v>7.7660000000000007E-2</v>
      </c>
      <c r="I265" s="17">
        <v>0.122109</v>
      </c>
      <c r="J265" s="17">
        <v>4.4448000000000001E-2</v>
      </c>
      <c r="K265" s="17">
        <v>0.36400700000000002</v>
      </c>
      <c r="L265" s="17">
        <v>100</v>
      </c>
      <c r="M265" s="17">
        <v>0.14163999999999999</v>
      </c>
      <c r="N265" s="17">
        <v>2525</v>
      </c>
      <c r="O265" s="17">
        <v>0</v>
      </c>
      <c r="P265" s="17">
        <v>0</v>
      </c>
      <c r="Q265" s="17">
        <v>9.5274999999999999E-2</v>
      </c>
      <c r="R265" s="17">
        <v>3.2083E-2</v>
      </c>
      <c r="S265" s="17">
        <v>6.6753999999999994E-2</v>
      </c>
      <c r="T265" s="17">
        <v>3.4671E-2</v>
      </c>
      <c r="U265" s="17">
        <v>0.51938399999999996</v>
      </c>
      <c r="V265" s="17">
        <v>372.6</v>
      </c>
      <c r="W265" s="17">
        <v>0.51246100000000006</v>
      </c>
      <c r="X265" s="17">
        <v>1353</v>
      </c>
      <c r="Y265" s="17">
        <v>0</v>
      </c>
      <c r="Z265" s="17">
        <v>0</v>
      </c>
      <c r="AA265" s="17">
        <v>0.79905300000000001</v>
      </c>
      <c r="AB265" s="17">
        <v>0.74028400000000005</v>
      </c>
      <c r="AC265" s="17">
        <v>5.7749200000000001E-2</v>
      </c>
      <c r="AD265" s="17">
        <v>0.102673</v>
      </c>
      <c r="AE265" s="17">
        <v>8305.6</v>
      </c>
    </row>
    <row r="266" spans="1:31">
      <c r="A266" s="17">
        <v>253</v>
      </c>
      <c r="B266" s="19">
        <v>0.43762731481481482</v>
      </c>
      <c r="C266" s="17">
        <v>-1</v>
      </c>
      <c r="D266" s="17">
        <v>1678.6</v>
      </c>
      <c r="E266" s="17">
        <v>0.29212199999999999</v>
      </c>
      <c r="F266" s="17">
        <v>14.135999999999999</v>
      </c>
      <c r="G266" s="17">
        <v>1.0651000000000001E-2</v>
      </c>
      <c r="H266" s="17">
        <v>9.1956999999999997E-2</v>
      </c>
      <c r="I266" s="17">
        <v>0.10839500000000001</v>
      </c>
      <c r="J266" s="17">
        <v>1.6438000000000001E-2</v>
      </c>
      <c r="K266" s="17">
        <v>0.151647</v>
      </c>
      <c r="L266" s="17">
        <v>637.4</v>
      </c>
      <c r="M266" s="17">
        <v>0.59999899999999995</v>
      </c>
      <c r="N266" s="17">
        <v>1405</v>
      </c>
      <c r="O266" s="17">
        <v>0</v>
      </c>
      <c r="P266" s="17">
        <v>0</v>
      </c>
      <c r="Q266" s="17">
        <v>3.8089999999999999E-3</v>
      </c>
      <c r="R266" s="17">
        <v>2.4924000000000002E-2</v>
      </c>
      <c r="S266" s="17">
        <v>6.1150000000000003E-2</v>
      </c>
      <c r="T266" s="17">
        <v>3.6225E-2</v>
      </c>
      <c r="U266" s="17">
        <v>0.59240300000000001</v>
      </c>
      <c r="V266" s="17">
        <v>900</v>
      </c>
      <c r="W266" s="17">
        <v>0.37082100000000001</v>
      </c>
      <c r="X266" s="17">
        <v>3024</v>
      </c>
      <c r="Y266" s="17">
        <v>0</v>
      </c>
      <c r="Z266" s="17">
        <v>0</v>
      </c>
      <c r="AA266" s="17">
        <v>0.911389</v>
      </c>
      <c r="AB266" s="17">
        <v>0.900478</v>
      </c>
      <c r="AC266" s="17">
        <v>5.7544400000000002E-2</v>
      </c>
      <c r="AD266" s="17">
        <v>0.25</v>
      </c>
      <c r="AE266" s="17">
        <v>1303</v>
      </c>
    </row>
    <row r="267" spans="1:31">
      <c r="A267" s="17">
        <v>254</v>
      </c>
      <c r="B267" s="19">
        <v>0.43767361111111108</v>
      </c>
      <c r="C267" s="17">
        <v>-1</v>
      </c>
      <c r="D267" s="17">
        <v>1441.7</v>
      </c>
      <c r="E267" s="17">
        <v>6.6961999999999994E-2</v>
      </c>
      <c r="F267" s="17">
        <v>3.24</v>
      </c>
      <c r="G267" s="17">
        <v>1.6517E-2</v>
      </c>
      <c r="H267" s="17">
        <v>8.4758E-2</v>
      </c>
      <c r="I267" s="17">
        <v>0.108502</v>
      </c>
      <c r="J267" s="17">
        <v>2.3744000000000001E-2</v>
      </c>
      <c r="K267" s="17">
        <v>0.218835</v>
      </c>
      <c r="L267" s="17">
        <v>269.3</v>
      </c>
      <c r="M267" s="17">
        <v>0.6</v>
      </c>
      <c r="N267" s="17">
        <v>1234</v>
      </c>
      <c r="O267" s="17">
        <v>0</v>
      </c>
      <c r="P267" s="17">
        <v>0</v>
      </c>
      <c r="Q267" s="17">
        <v>3.565E-3</v>
      </c>
      <c r="R267" s="17">
        <v>4.3462000000000001E-2</v>
      </c>
      <c r="S267" s="17">
        <v>5.9414000000000002E-2</v>
      </c>
      <c r="T267" s="17">
        <v>1.5952000000000001E-2</v>
      </c>
      <c r="U267" s="17">
        <v>0.268484</v>
      </c>
      <c r="V267" s="17">
        <v>900</v>
      </c>
      <c r="W267" s="17">
        <v>0.22917599999999999</v>
      </c>
      <c r="X267" s="17">
        <v>1146</v>
      </c>
      <c r="Y267" s="17">
        <v>0</v>
      </c>
      <c r="Z267" s="17">
        <v>0</v>
      </c>
      <c r="AA267" s="17">
        <v>0.413053</v>
      </c>
      <c r="AB267" s="17">
        <v>0.74255800000000005</v>
      </c>
      <c r="AC267" s="17">
        <v>5.5307500000000002E-2</v>
      </c>
      <c r="AD267" s="17">
        <v>0.134718</v>
      </c>
      <c r="AE267" s="17">
        <v>3084.2</v>
      </c>
    </row>
    <row r="268" spans="1:31">
      <c r="A268" s="17">
        <v>255</v>
      </c>
      <c r="B268" s="19">
        <v>0.4377314814814815</v>
      </c>
      <c r="C268" s="17">
        <v>-1</v>
      </c>
      <c r="D268" s="17">
        <v>768.6</v>
      </c>
      <c r="E268" s="17">
        <v>5.0479000000000003E-2</v>
      </c>
      <c r="F268" s="17">
        <v>2.4430000000000001</v>
      </c>
      <c r="G268" s="17">
        <v>2.2893E-2</v>
      </c>
      <c r="H268" s="17">
        <v>8.4409999999999999E-2</v>
      </c>
      <c r="I268" s="17">
        <v>0.10544100000000001</v>
      </c>
      <c r="J268" s="17">
        <v>2.1031999999999999E-2</v>
      </c>
      <c r="K268" s="17">
        <v>0.199463</v>
      </c>
      <c r="L268" s="17">
        <v>900</v>
      </c>
      <c r="M268" s="17">
        <v>0.6</v>
      </c>
      <c r="N268" s="17">
        <v>4057</v>
      </c>
      <c r="O268" s="17">
        <v>0</v>
      </c>
      <c r="P268" s="17">
        <v>0</v>
      </c>
      <c r="Q268" s="17">
        <v>2.7836E-2</v>
      </c>
      <c r="R268" s="17">
        <v>4.1113999999999998E-2</v>
      </c>
      <c r="S268" s="17">
        <v>5.7262E-2</v>
      </c>
      <c r="T268" s="17">
        <v>1.6147999999999999E-2</v>
      </c>
      <c r="U268" s="17">
        <v>0.28199999999999997</v>
      </c>
      <c r="V268" s="17">
        <v>900</v>
      </c>
      <c r="W268" s="17">
        <v>3.9999999999999998E-6</v>
      </c>
      <c r="X268" s="17">
        <v>0</v>
      </c>
      <c r="Y268" s="17">
        <v>0</v>
      </c>
      <c r="Z268" s="17">
        <v>0</v>
      </c>
      <c r="AA268" s="17">
        <v>0.43384600000000001</v>
      </c>
      <c r="AB268" s="17">
        <v>0.94411800000000001</v>
      </c>
      <c r="AC268" s="17">
        <v>5.6359300000000001E-2</v>
      </c>
      <c r="AD268" s="17">
        <v>0.25</v>
      </c>
      <c r="AE268" s="17">
        <v>922.8</v>
      </c>
    </row>
    <row r="269" spans="1:31">
      <c r="A269" s="17">
        <v>256</v>
      </c>
      <c r="B269" s="19">
        <v>0.43778935185185186</v>
      </c>
      <c r="C269" s="17">
        <v>-1</v>
      </c>
      <c r="D269" s="17">
        <v>1336.2</v>
      </c>
      <c r="E269" s="17">
        <v>0.186252</v>
      </c>
      <c r="F269" s="17">
        <v>9.0129999999999999</v>
      </c>
      <c r="G269" s="17">
        <v>6.0070000000000002E-3</v>
      </c>
      <c r="H269" s="17">
        <v>8.0953999999999998E-2</v>
      </c>
      <c r="I269" s="17">
        <v>0.10170899999999999</v>
      </c>
      <c r="J269" s="17">
        <v>2.0754000000000002E-2</v>
      </c>
      <c r="K269" s="17">
        <v>0.20405799999999999</v>
      </c>
      <c r="L269" s="17">
        <v>900</v>
      </c>
      <c r="M269" s="17">
        <v>0.6</v>
      </c>
      <c r="N269" s="17">
        <v>935</v>
      </c>
      <c r="O269" s="17">
        <v>0</v>
      </c>
      <c r="P269" s="17">
        <v>0</v>
      </c>
      <c r="Q269" s="17">
        <v>7.6860000000000001E-3</v>
      </c>
      <c r="R269" s="17">
        <v>4.1905999999999999E-2</v>
      </c>
      <c r="S269" s="17">
        <v>5.6609E-2</v>
      </c>
      <c r="T269" s="17">
        <v>1.4702E-2</v>
      </c>
      <c r="U269" s="17">
        <v>0.259716</v>
      </c>
      <c r="V269" s="17">
        <v>900</v>
      </c>
      <c r="W269" s="17">
        <v>0.6</v>
      </c>
      <c r="X269" s="17">
        <v>33011</v>
      </c>
      <c r="Y269" s="17">
        <v>0</v>
      </c>
      <c r="Z269" s="17">
        <v>0</v>
      </c>
      <c r="AA269" s="17">
        <v>0.399563</v>
      </c>
      <c r="AB269" s="17">
        <v>0.871228</v>
      </c>
      <c r="AC269" s="17">
        <v>5.4715300000000001E-2</v>
      </c>
      <c r="AD269" s="17">
        <v>0.25</v>
      </c>
      <c r="AE269" s="17">
        <v>922.9</v>
      </c>
    </row>
    <row r="270" spans="1:31">
      <c r="A270" s="17">
        <v>257</v>
      </c>
      <c r="B270" s="19">
        <v>0.43784722222222222</v>
      </c>
      <c r="C270" s="17">
        <v>-1</v>
      </c>
      <c r="D270" s="17">
        <v>1024.5</v>
      </c>
      <c r="E270" s="17">
        <v>7.6121999999999995E-2</v>
      </c>
      <c r="F270" s="17">
        <v>3.6840000000000002</v>
      </c>
      <c r="G270" s="17">
        <v>6.3346E-2</v>
      </c>
      <c r="H270" s="17">
        <v>7.5963000000000003E-2</v>
      </c>
      <c r="I270" s="17">
        <v>0.100594</v>
      </c>
      <c r="J270" s="17">
        <v>2.4631E-2</v>
      </c>
      <c r="K270" s="17">
        <v>0.24485399999999999</v>
      </c>
      <c r="L270" s="17">
        <v>313.39999999999998</v>
      </c>
      <c r="M270" s="17">
        <v>0.512459</v>
      </c>
      <c r="N270" s="17">
        <v>3000</v>
      </c>
      <c r="O270" s="17">
        <v>0</v>
      </c>
      <c r="P270" s="17">
        <v>0</v>
      </c>
      <c r="Q270" s="17">
        <v>2.0065E-2</v>
      </c>
      <c r="R270" s="17">
        <v>3.0828000000000001E-2</v>
      </c>
      <c r="S270" s="17">
        <v>4.7289999999999999E-2</v>
      </c>
      <c r="T270" s="17">
        <v>1.6462999999999998E-2</v>
      </c>
      <c r="U270" s="17">
        <v>0.34812300000000002</v>
      </c>
      <c r="V270" s="17">
        <v>900</v>
      </c>
      <c r="W270" s="17">
        <v>5.0000000000000004E-6</v>
      </c>
      <c r="X270" s="17">
        <v>976</v>
      </c>
      <c r="Y270" s="17">
        <v>0</v>
      </c>
      <c r="Z270" s="17">
        <v>0</v>
      </c>
      <c r="AA270" s="17">
        <v>0.53557299999999997</v>
      </c>
      <c r="AB270" s="17">
        <v>0.85291700000000004</v>
      </c>
      <c r="AC270" s="17">
        <v>4.4868999999999999E-2</v>
      </c>
      <c r="AD270" s="17">
        <v>0.25</v>
      </c>
      <c r="AE270" s="17">
        <v>2650.4</v>
      </c>
    </row>
    <row r="271" spans="1:31">
      <c r="A271" s="17">
        <v>258</v>
      </c>
      <c r="B271" s="19">
        <v>0.43790509259259264</v>
      </c>
      <c r="C271" s="17">
        <v>-1</v>
      </c>
      <c r="D271" s="17">
        <v>1097.5</v>
      </c>
      <c r="E271" s="17">
        <v>0.22364700000000001</v>
      </c>
      <c r="F271" s="17">
        <v>10.821999999999999</v>
      </c>
      <c r="G271" s="17">
        <v>8.5613999999999996E-2</v>
      </c>
      <c r="H271" s="17">
        <v>9.1768000000000002E-2</v>
      </c>
      <c r="I271" s="17">
        <v>0.103503</v>
      </c>
      <c r="J271" s="17">
        <v>1.1735000000000001E-2</v>
      </c>
      <c r="K271" s="17">
        <v>0.113374</v>
      </c>
      <c r="L271" s="17">
        <v>431.8</v>
      </c>
      <c r="M271" s="17">
        <v>0.59999800000000003</v>
      </c>
      <c r="N271" s="17">
        <v>751</v>
      </c>
      <c r="O271" s="17">
        <v>0</v>
      </c>
      <c r="P271" s="17">
        <v>0</v>
      </c>
      <c r="Q271" s="17">
        <v>7.3400000000000002E-3</v>
      </c>
      <c r="R271" s="17">
        <v>2.1160000000000002E-2</v>
      </c>
      <c r="S271" s="17">
        <v>4.8010999999999998E-2</v>
      </c>
      <c r="T271" s="17">
        <v>2.6851E-2</v>
      </c>
      <c r="U271" s="17">
        <v>0.55927199999999999</v>
      </c>
      <c r="V271" s="17">
        <v>900</v>
      </c>
      <c r="W271" s="17">
        <v>0</v>
      </c>
      <c r="X271" s="17">
        <v>12368</v>
      </c>
      <c r="Y271" s="17">
        <v>0</v>
      </c>
      <c r="Z271" s="17">
        <v>0</v>
      </c>
      <c r="AA271" s="17">
        <v>0.86041900000000004</v>
      </c>
      <c r="AB271" s="17">
        <v>0.68170399999999998</v>
      </c>
      <c r="AC271" s="17">
        <v>3.9464199999999998E-2</v>
      </c>
      <c r="AD271" s="17">
        <v>0.14313500000000001</v>
      </c>
      <c r="AE271" s="17">
        <v>1923.6</v>
      </c>
    </row>
    <row r="272" spans="1:31">
      <c r="A272" s="17">
        <v>259</v>
      </c>
      <c r="B272" s="19">
        <v>0.4379513888888889</v>
      </c>
      <c r="C272" s="17">
        <v>-1</v>
      </c>
      <c r="D272" s="17">
        <v>499.2</v>
      </c>
      <c r="E272" s="17">
        <v>6.5497E-2</v>
      </c>
      <c r="F272" s="17">
        <v>3.169</v>
      </c>
      <c r="G272" s="17">
        <v>7.7112E-2</v>
      </c>
      <c r="H272" s="17">
        <v>8.1047999999999995E-2</v>
      </c>
      <c r="I272" s="17">
        <v>0.103091</v>
      </c>
      <c r="J272" s="17">
        <v>2.2043E-2</v>
      </c>
      <c r="K272" s="17">
        <v>0.21382100000000001</v>
      </c>
      <c r="L272" s="17">
        <v>900</v>
      </c>
      <c r="M272" s="17">
        <v>1.9999999999999999E-6</v>
      </c>
      <c r="N272" s="17">
        <v>4413</v>
      </c>
      <c r="O272" s="17">
        <v>0</v>
      </c>
      <c r="P272" s="17">
        <v>0</v>
      </c>
      <c r="Q272" s="17">
        <v>1.4024E-2</v>
      </c>
      <c r="R272" s="17">
        <v>3.1349000000000002E-2</v>
      </c>
      <c r="S272" s="17">
        <v>5.2885000000000001E-2</v>
      </c>
      <c r="T272" s="17">
        <v>2.1536E-2</v>
      </c>
      <c r="U272" s="17">
        <v>0.40722900000000001</v>
      </c>
      <c r="V272" s="17">
        <v>100</v>
      </c>
      <c r="W272" s="17">
        <v>8.7535000000000002E-2</v>
      </c>
      <c r="X272" s="17">
        <v>676</v>
      </c>
      <c r="Y272" s="17">
        <v>0</v>
      </c>
      <c r="Z272" s="17">
        <v>0</v>
      </c>
      <c r="AA272" s="17">
        <v>0.62650700000000004</v>
      </c>
      <c r="AB272" s="17">
        <v>0.92269100000000004</v>
      </c>
      <c r="AC272" s="17">
        <v>5.1220300000000003E-2</v>
      </c>
      <c r="AD272" s="17">
        <v>0.25</v>
      </c>
      <c r="AE272" s="17">
        <v>922.8</v>
      </c>
    </row>
    <row r="273" spans="1:31">
      <c r="A273" s="17">
        <v>260</v>
      </c>
      <c r="B273" s="19">
        <v>0.43800925925925926</v>
      </c>
      <c r="C273" s="17">
        <v>-1</v>
      </c>
      <c r="D273" s="17">
        <v>476.7</v>
      </c>
      <c r="E273" s="17">
        <v>3.8341E-2</v>
      </c>
      <c r="F273" s="17">
        <v>1.855</v>
      </c>
      <c r="G273" s="17">
        <v>0.168267</v>
      </c>
      <c r="H273" s="17">
        <v>5.7700000000000001E-2</v>
      </c>
      <c r="I273" s="17">
        <v>8.2269999999999996E-2</v>
      </c>
      <c r="J273" s="17">
        <v>2.4570000000000002E-2</v>
      </c>
      <c r="K273" s="17">
        <v>0.29864800000000002</v>
      </c>
      <c r="L273" s="17">
        <v>100</v>
      </c>
      <c r="M273" s="17">
        <v>0.22917799999999999</v>
      </c>
      <c r="N273" s="17">
        <v>1208</v>
      </c>
      <c r="O273" s="17">
        <v>0</v>
      </c>
      <c r="P273" s="17">
        <v>0</v>
      </c>
      <c r="Q273" s="17">
        <v>1.6264000000000001E-2</v>
      </c>
      <c r="R273" s="17">
        <v>3.3154000000000003E-2</v>
      </c>
      <c r="S273" s="17">
        <v>5.6573999999999999E-2</v>
      </c>
      <c r="T273" s="17">
        <v>2.342E-2</v>
      </c>
      <c r="U273" s="17">
        <v>0.41397600000000001</v>
      </c>
      <c r="V273" s="17">
        <v>900</v>
      </c>
      <c r="W273" s="17">
        <v>0.6</v>
      </c>
      <c r="X273" s="17">
        <v>23552</v>
      </c>
      <c r="Y273" s="17">
        <v>0</v>
      </c>
      <c r="Z273" s="17">
        <v>0</v>
      </c>
      <c r="AA273" s="17">
        <v>0.63688699999999998</v>
      </c>
      <c r="AB273" s="17">
        <v>0.25738800000000001</v>
      </c>
      <c r="AC273" s="17">
        <v>3.91817E-2</v>
      </c>
      <c r="AD273" s="17">
        <v>0.14125599999999999</v>
      </c>
      <c r="AE273" s="17">
        <v>8305.6</v>
      </c>
    </row>
    <row r="274" spans="1:31">
      <c r="A274" s="17">
        <v>261</v>
      </c>
      <c r="B274" s="19">
        <v>0.43806712962962963</v>
      </c>
      <c r="C274" s="17">
        <v>-1</v>
      </c>
      <c r="D274" s="17">
        <v>173.9</v>
      </c>
      <c r="E274" s="17">
        <v>3.0783000000000001E-2</v>
      </c>
      <c r="F274" s="17">
        <v>1.49</v>
      </c>
      <c r="G274" s="17">
        <v>1.1532000000000001E-2</v>
      </c>
      <c r="H274" s="17">
        <v>8.5894999999999999E-2</v>
      </c>
      <c r="I274" s="17">
        <v>0.104287</v>
      </c>
      <c r="J274" s="17">
        <v>1.8391999999999999E-2</v>
      </c>
      <c r="K274" s="17">
        <v>0.17635500000000001</v>
      </c>
      <c r="L274" s="17">
        <v>100</v>
      </c>
      <c r="M274" s="17">
        <v>5.4079000000000002E-2</v>
      </c>
      <c r="N274" s="17">
        <v>3116</v>
      </c>
      <c r="O274" s="17">
        <v>0</v>
      </c>
      <c r="P274" s="17">
        <v>0</v>
      </c>
      <c r="Q274" s="17">
        <v>5.1669999999999997E-3</v>
      </c>
      <c r="R274" s="17">
        <v>2.3237000000000001E-2</v>
      </c>
      <c r="S274" s="17">
        <v>4.7127000000000002E-2</v>
      </c>
      <c r="T274" s="17">
        <v>2.3890999999999999E-2</v>
      </c>
      <c r="U274" s="17">
        <v>0.50693699999999997</v>
      </c>
      <c r="V274" s="17">
        <v>203.1</v>
      </c>
      <c r="W274" s="17">
        <v>0.6</v>
      </c>
      <c r="X274" s="17">
        <v>1251</v>
      </c>
      <c r="Y274" s="17">
        <v>0</v>
      </c>
      <c r="Z274" s="17">
        <v>0</v>
      </c>
      <c r="AA274" s="17">
        <v>0.77990300000000001</v>
      </c>
      <c r="AB274" s="17">
        <v>0.245971</v>
      </c>
      <c r="AC274" s="17">
        <v>2.9113199999999999E-2</v>
      </c>
      <c r="AD274" s="17">
        <v>0.25</v>
      </c>
      <c r="AE274" s="17">
        <v>8305.2000000000007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2023-02-24T06:00:02Z</dcterms:modified>
</cp:coreProperties>
</file>